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5775"/>
  </bookViews>
  <sheets>
    <sheet name="OAI" sheetId="2" r:id="rId1"/>
  </sheets>
  <definedNames>
    <definedName name="_xlnm._FilterDatabase" localSheetId="0" hidden="1">OAI!$A$7:$V$1668</definedName>
    <definedName name="_xlnm.Print_Area" localSheetId="0">OAI!$A$1:$V$1692</definedName>
  </definedNames>
  <calcPr calcId="145621"/>
</workbook>
</file>

<file path=xl/calcChain.xml><?xml version="1.0" encoding="utf-8"?>
<calcChain xmlns="http://schemas.openxmlformats.org/spreadsheetml/2006/main">
  <c r="T1669" i="2" l="1"/>
  <c r="R1669" i="2"/>
  <c r="P1669" i="2"/>
  <c r="K1669" i="2"/>
  <c r="J1669" i="2"/>
  <c r="I1669" i="2"/>
  <c r="H1669" i="2"/>
  <c r="O9" i="2" l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8" i="2"/>
  <c r="O1669" i="2" s="1"/>
  <c r="N8" i="2"/>
  <c r="M8" i="2"/>
  <c r="L8" i="2"/>
  <c r="M69" i="2"/>
  <c r="M17" i="2"/>
  <c r="M29" i="2"/>
  <c r="M35" i="2"/>
  <c r="M61" i="2"/>
  <c r="M67" i="2"/>
  <c r="M76" i="2"/>
  <c r="M77" i="2"/>
  <c r="M85" i="2"/>
  <c r="M88" i="2"/>
  <c r="M117" i="2"/>
  <c r="M125" i="2"/>
  <c r="M134" i="2"/>
  <c r="M136" i="2"/>
  <c r="M138" i="2"/>
  <c r="M153" i="2"/>
  <c r="M167" i="2"/>
  <c r="M172" i="2"/>
  <c r="M173" i="2"/>
  <c r="M174" i="2"/>
  <c r="M194" i="2"/>
  <c r="M202" i="2"/>
  <c r="M212" i="2"/>
  <c r="M213" i="2"/>
  <c r="M215" i="2"/>
  <c r="M221" i="2"/>
  <c r="M236" i="2"/>
  <c r="M256" i="2"/>
  <c r="M273" i="2"/>
  <c r="M281" i="2"/>
  <c r="M284" i="2"/>
  <c r="M291" i="2"/>
  <c r="M294" i="2"/>
  <c r="M301" i="2"/>
  <c r="M315" i="2"/>
  <c r="M339" i="2"/>
  <c r="M355" i="2"/>
  <c r="M363" i="2"/>
  <c r="M364" i="2"/>
  <c r="M370" i="2"/>
  <c r="M371" i="2"/>
  <c r="M377" i="2"/>
  <c r="M389" i="2"/>
  <c r="M400" i="2"/>
  <c r="M401" i="2"/>
  <c r="M403" i="2"/>
  <c r="M406" i="2"/>
  <c r="M419" i="2"/>
  <c r="M432" i="2"/>
  <c r="M455" i="2"/>
  <c r="M456" i="2"/>
  <c r="M462" i="2"/>
  <c r="M498" i="2"/>
  <c r="M558" i="2"/>
  <c r="M588" i="2"/>
  <c r="M605" i="2"/>
  <c r="M609" i="2"/>
  <c r="M634" i="2"/>
  <c r="M649" i="2"/>
  <c r="M664" i="2"/>
  <c r="M672" i="2"/>
  <c r="M676" i="2"/>
  <c r="M686" i="2"/>
  <c r="M695" i="2"/>
  <c r="M706" i="2"/>
  <c r="M709" i="2"/>
  <c r="M727" i="2"/>
  <c r="M755" i="2"/>
  <c r="M756" i="2"/>
  <c r="M780" i="2"/>
  <c r="M835" i="2"/>
  <c r="M841" i="2"/>
  <c r="M870" i="2"/>
  <c r="M900" i="2"/>
  <c r="M915" i="2"/>
  <c r="M933" i="2"/>
  <c r="M948" i="2"/>
  <c r="M959" i="2"/>
  <c r="M966" i="2"/>
  <c r="M986" i="2"/>
  <c r="M988" i="2"/>
  <c r="M993" i="2"/>
  <c r="M1001" i="2"/>
  <c r="M1002" i="2"/>
  <c r="M1006" i="2"/>
  <c r="M1030" i="2"/>
  <c r="M1049" i="2"/>
  <c r="M1052" i="2"/>
  <c r="M1060" i="2"/>
  <c r="M1077" i="2"/>
  <c r="M1084" i="2"/>
  <c r="M1085" i="2"/>
  <c r="M1088" i="2"/>
  <c r="M1090" i="2"/>
  <c r="M1095" i="2"/>
  <c r="M1100" i="2"/>
  <c r="M1104" i="2"/>
  <c r="M1111" i="2"/>
  <c r="M1118" i="2"/>
  <c r="M1125" i="2"/>
  <c r="M1162" i="2"/>
  <c r="M1186" i="2"/>
  <c r="M1193" i="2"/>
  <c r="M1207" i="2"/>
  <c r="M1210" i="2"/>
  <c r="M1220" i="2"/>
  <c r="M1223" i="2"/>
  <c r="M1234" i="2"/>
  <c r="M1259" i="2"/>
  <c r="M1277" i="2"/>
  <c r="M1282" i="2"/>
  <c r="M1310" i="2"/>
  <c r="M1346" i="2"/>
  <c r="M1355" i="2"/>
  <c r="M1376" i="2"/>
  <c r="M1383" i="2"/>
  <c r="M1411" i="2"/>
  <c r="M1412" i="2"/>
  <c r="M1418" i="2"/>
  <c r="M1419" i="2"/>
  <c r="M1423" i="2"/>
  <c r="M1424" i="2"/>
  <c r="M1459" i="2"/>
  <c r="M1461" i="2"/>
  <c r="M1477" i="2"/>
  <c r="M1484" i="2"/>
  <c r="M1494" i="2"/>
  <c r="M1500" i="2"/>
  <c r="M1514" i="2"/>
  <c r="M1535" i="2"/>
  <c r="M1545" i="2"/>
  <c r="M1548" i="2"/>
  <c r="M1577" i="2"/>
  <c r="M1579" i="2"/>
  <c r="M1583" i="2"/>
  <c r="M1585" i="2"/>
  <c r="M1590" i="2"/>
  <c r="M1596" i="2"/>
  <c r="M1613" i="2"/>
  <c r="M1620" i="2"/>
  <c r="M1622" i="2"/>
  <c r="M1629" i="2"/>
  <c r="M1631" i="2"/>
  <c r="M1633" i="2"/>
  <c r="M1649" i="2"/>
  <c r="M1659" i="2"/>
  <c r="M1668" i="2"/>
  <c r="L1629" i="2"/>
  <c r="L1548" i="2"/>
  <c r="L17" i="2"/>
  <c r="L29" i="2"/>
  <c r="L35" i="2"/>
  <c r="L61" i="2"/>
  <c r="L67" i="2"/>
  <c r="L69" i="2"/>
  <c r="L76" i="2"/>
  <c r="L77" i="2"/>
  <c r="L85" i="2"/>
  <c r="L88" i="2"/>
  <c r="L117" i="2"/>
  <c r="L125" i="2"/>
  <c r="L134" i="2"/>
  <c r="L136" i="2"/>
  <c r="L138" i="2"/>
  <c r="L153" i="2"/>
  <c r="L167" i="2"/>
  <c r="L172" i="2"/>
  <c r="L173" i="2"/>
  <c r="L174" i="2"/>
  <c r="L194" i="2"/>
  <c r="L202" i="2"/>
  <c r="L212" i="2"/>
  <c r="L213" i="2"/>
  <c r="L215" i="2"/>
  <c r="L221" i="2"/>
  <c r="L236" i="2"/>
  <c r="L256" i="2"/>
  <c r="L273" i="2"/>
  <c r="L281" i="2"/>
  <c r="L284" i="2"/>
  <c r="L291" i="2"/>
  <c r="L294" i="2"/>
  <c r="L301" i="2"/>
  <c r="L315" i="2"/>
  <c r="L339" i="2"/>
  <c r="L355" i="2"/>
  <c r="L363" i="2"/>
  <c r="L364" i="2"/>
  <c r="L370" i="2"/>
  <c r="L371" i="2"/>
  <c r="L377" i="2"/>
  <c r="L389" i="2"/>
  <c r="L400" i="2"/>
  <c r="L401" i="2"/>
  <c r="L403" i="2"/>
  <c r="L406" i="2"/>
  <c r="L419" i="2"/>
  <c r="L432" i="2"/>
  <c r="L455" i="2"/>
  <c r="L456" i="2"/>
  <c r="L462" i="2"/>
  <c r="L498" i="2"/>
  <c r="L558" i="2"/>
  <c r="L588" i="2"/>
  <c r="L605" i="2"/>
  <c r="L609" i="2"/>
  <c r="L634" i="2"/>
  <c r="L649" i="2"/>
  <c r="L664" i="2"/>
  <c r="L672" i="2"/>
  <c r="L676" i="2"/>
  <c r="L686" i="2"/>
  <c r="L695" i="2"/>
  <c r="L706" i="2"/>
  <c r="L709" i="2"/>
  <c r="L727" i="2"/>
  <c r="L755" i="2"/>
  <c r="L756" i="2"/>
  <c r="L780" i="2"/>
  <c r="L835" i="2"/>
  <c r="L841" i="2"/>
  <c r="L870" i="2"/>
  <c r="L900" i="2"/>
  <c r="L915" i="2"/>
  <c r="L933" i="2"/>
  <c r="L948" i="2"/>
  <c r="L959" i="2"/>
  <c r="L966" i="2"/>
  <c r="L986" i="2"/>
  <c r="L988" i="2"/>
  <c r="L993" i="2"/>
  <c r="L1001" i="2"/>
  <c r="L1002" i="2"/>
  <c r="L1006" i="2"/>
  <c r="L1030" i="2"/>
  <c r="L1049" i="2"/>
  <c r="L1052" i="2"/>
  <c r="L1060" i="2"/>
  <c r="L1077" i="2"/>
  <c r="L1084" i="2"/>
  <c r="L1085" i="2"/>
  <c r="L1088" i="2"/>
  <c r="L1090" i="2"/>
  <c r="L1095" i="2"/>
  <c r="L1100" i="2"/>
  <c r="L1104" i="2"/>
  <c r="L1111" i="2"/>
  <c r="L1118" i="2"/>
  <c r="L1125" i="2"/>
  <c r="S1125" i="2" s="1"/>
  <c r="L1162" i="2"/>
  <c r="L1186" i="2"/>
  <c r="L1193" i="2"/>
  <c r="L1207" i="2"/>
  <c r="L1210" i="2"/>
  <c r="L1220" i="2"/>
  <c r="L1223" i="2"/>
  <c r="L1234" i="2"/>
  <c r="L1259" i="2"/>
  <c r="L1277" i="2"/>
  <c r="L1282" i="2"/>
  <c r="L1310" i="2"/>
  <c r="L1346" i="2"/>
  <c r="L1355" i="2"/>
  <c r="L1376" i="2"/>
  <c r="L1383" i="2"/>
  <c r="L1411" i="2"/>
  <c r="L1412" i="2"/>
  <c r="L1418" i="2"/>
  <c r="L1419" i="2"/>
  <c r="L1423" i="2"/>
  <c r="L1424" i="2"/>
  <c r="L1459" i="2"/>
  <c r="L1461" i="2"/>
  <c r="S1461" i="2" s="1"/>
  <c r="L1477" i="2"/>
  <c r="L1484" i="2"/>
  <c r="L1494" i="2"/>
  <c r="L1500" i="2"/>
  <c r="L1514" i="2"/>
  <c r="L1535" i="2"/>
  <c r="L1545" i="2"/>
  <c r="L1577" i="2"/>
  <c r="L1579" i="2"/>
  <c r="L1583" i="2"/>
  <c r="L1585" i="2"/>
  <c r="L1590" i="2"/>
  <c r="L1596" i="2"/>
  <c r="L1613" i="2"/>
  <c r="L1620" i="2"/>
  <c r="L1622" i="2"/>
  <c r="L1631" i="2"/>
  <c r="L1633" i="2"/>
  <c r="L1649" i="2"/>
  <c r="L1659" i="2"/>
  <c r="L1668" i="2"/>
  <c r="N29" i="2"/>
  <c r="N35" i="2"/>
  <c r="N61" i="2"/>
  <c r="N67" i="2"/>
  <c r="N69" i="2"/>
  <c r="N76" i="2"/>
  <c r="N77" i="2"/>
  <c r="N85" i="2"/>
  <c r="N88" i="2"/>
  <c r="N117" i="2"/>
  <c r="N125" i="2"/>
  <c r="N134" i="2"/>
  <c r="N136" i="2"/>
  <c r="N138" i="2"/>
  <c r="N153" i="2"/>
  <c r="N167" i="2"/>
  <c r="N172" i="2"/>
  <c r="N173" i="2"/>
  <c r="N174" i="2"/>
  <c r="N194" i="2"/>
  <c r="N202" i="2"/>
  <c r="N212" i="2"/>
  <c r="N213" i="2"/>
  <c r="N215" i="2"/>
  <c r="N221" i="2"/>
  <c r="N236" i="2"/>
  <c r="N256" i="2"/>
  <c r="N273" i="2"/>
  <c r="N281" i="2"/>
  <c r="N284" i="2"/>
  <c r="N291" i="2"/>
  <c r="N294" i="2"/>
  <c r="N301" i="2"/>
  <c r="N315" i="2"/>
  <c r="N339" i="2"/>
  <c r="N355" i="2"/>
  <c r="N363" i="2"/>
  <c r="N364" i="2"/>
  <c r="N370" i="2"/>
  <c r="N371" i="2"/>
  <c r="N377" i="2"/>
  <c r="N389" i="2"/>
  <c r="N400" i="2"/>
  <c r="N401" i="2"/>
  <c r="N403" i="2"/>
  <c r="N406" i="2"/>
  <c r="N419" i="2"/>
  <c r="N432" i="2"/>
  <c r="N455" i="2"/>
  <c r="N456" i="2"/>
  <c r="N462" i="2"/>
  <c r="N498" i="2"/>
  <c r="N558" i="2"/>
  <c r="N588" i="2"/>
  <c r="N605" i="2"/>
  <c r="N609" i="2"/>
  <c r="N634" i="2"/>
  <c r="N649" i="2"/>
  <c r="N664" i="2"/>
  <c r="N672" i="2"/>
  <c r="N676" i="2"/>
  <c r="N686" i="2"/>
  <c r="N695" i="2"/>
  <c r="N706" i="2"/>
  <c r="N709" i="2"/>
  <c r="N727" i="2"/>
  <c r="N755" i="2"/>
  <c r="N756" i="2"/>
  <c r="N780" i="2"/>
  <c r="N835" i="2"/>
  <c r="N841" i="2"/>
  <c r="N870" i="2"/>
  <c r="N900" i="2"/>
  <c r="N915" i="2"/>
  <c r="N933" i="2"/>
  <c r="N948" i="2"/>
  <c r="N959" i="2"/>
  <c r="N966" i="2"/>
  <c r="N986" i="2"/>
  <c r="N988" i="2"/>
  <c r="N993" i="2"/>
  <c r="N1001" i="2"/>
  <c r="N1002" i="2"/>
  <c r="N1006" i="2"/>
  <c r="N1030" i="2"/>
  <c r="N1049" i="2"/>
  <c r="N1052" i="2"/>
  <c r="N1060" i="2"/>
  <c r="N1077" i="2"/>
  <c r="N1084" i="2"/>
  <c r="N1085" i="2"/>
  <c r="N1088" i="2"/>
  <c r="N1090" i="2"/>
  <c r="N1095" i="2"/>
  <c r="N1100" i="2"/>
  <c r="N1104" i="2"/>
  <c r="N1111" i="2"/>
  <c r="N1118" i="2"/>
  <c r="N1125" i="2"/>
  <c r="N1162" i="2"/>
  <c r="N1186" i="2"/>
  <c r="N1193" i="2"/>
  <c r="N1207" i="2"/>
  <c r="N1210" i="2"/>
  <c r="N1220" i="2"/>
  <c r="N1223" i="2"/>
  <c r="N1234" i="2"/>
  <c r="N1259" i="2"/>
  <c r="N1277" i="2"/>
  <c r="N1282" i="2"/>
  <c r="N1310" i="2"/>
  <c r="N1346" i="2"/>
  <c r="N1355" i="2"/>
  <c r="N1376" i="2"/>
  <c r="N1383" i="2"/>
  <c r="N1411" i="2"/>
  <c r="N1412" i="2"/>
  <c r="N1418" i="2"/>
  <c r="N1419" i="2"/>
  <c r="N1423" i="2"/>
  <c r="N1424" i="2"/>
  <c r="N1459" i="2"/>
  <c r="N1461" i="2"/>
  <c r="N1477" i="2"/>
  <c r="N1484" i="2"/>
  <c r="N1494" i="2"/>
  <c r="N1500" i="2"/>
  <c r="N1514" i="2"/>
  <c r="N1535" i="2"/>
  <c r="N1545" i="2"/>
  <c r="N1548" i="2"/>
  <c r="N1577" i="2"/>
  <c r="N1579" i="2"/>
  <c r="N1583" i="2"/>
  <c r="N1585" i="2"/>
  <c r="N1590" i="2"/>
  <c r="N1596" i="2"/>
  <c r="N1613" i="2"/>
  <c r="N1620" i="2"/>
  <c r="N1622" i="2"/>
  <c r="N1629" i="2"/>
  <c r="N1631" i="2"/>
  <c r="N1633" i="2"/>
  <c r="N1649" i="2"/>
  <c r="N1659" i="2"/>
  <c r="N17" i="2"/>
  <c r="N1668" i="2"/>
  <c r="Q8" i="2" l="1"/>
  <c r="S1310" i="2"/>
  <c r="S1052" i="2"/>
  <c r="Q1424" i="2"/>
  <c r="Q1277" i="2"/>
  <c r="Q1111" i="2"/>
  <c r="Q1030" i="2"/>
  <c r="Q1668" i="2"/>
  <c r="Q1579" i="2"/>
  <c r="Q1423" i="2"/>
  <c r="Q1259" i="2"/>
  <c r="Q1104" i="2"/>
  <c r="Q1659" i="2"/>
  <c r="Q1577" i="2"/>
  <c r="Q1419" i="2"/>
  <c r="Q1234" i="2"/>
  <c r="Q1100" i="2"/>
  <c r="Q1548" i="2"/>
  <c r="Q1649" i="2"/>
  <c r="Q1545" i="2"/>
  <c r="Q1418" i="2"/>
  <c r="Q1223" i="2"/>
  <c r="Q1095" i="2"/>
  <c r="Q1629" i="2"/>
  <c r="Q1633" i="2"/>
  <c r="Q1535" i="2"/>
  <c r="Q1412" i="2"/>
  <c r="Q1220" i="2"/>
  <c r="Q1090" i="2"/>
  <c r="Q1631" i="2"/>
  <c r="Q1514" i="2"/>
  <c r="Q1411" i="2"/>
  <c r="Q1210" i="2"/>
  <c r="Q1088" i="2"/>
  <c r="Q1622" i="2"/>
  <c r="Q1500" i="2"/>
  <c r="Q1383" i="2"/>
  <c r="Q1207" i="2"/>
  <c r="Q1085" i="2"/>
  <c r="Q1620" i="2"/>
  <c r="Q1494" i="2"/>
  <c r="Q1376" i="2"/>
  <c r="Q1193" i="2"/>
  <c r="Q1084" i="2"/>
  <c r="Q1613" i="2"/>
  <c r="Q1484" i="2"/>
  <c r="Q1355" i="2"/>
  <c r="Q1186" i="2"/>
  <c r="Q1077" i="2"/>
  <c r="Q959" i="2"/>
  <c r="Q1596" i="2"/>
  <c r="Q1477" i="2"/>
  <c r="Q1346" i="2"/>
  <c r="Q1162" i="2"/>
  <c r="Q1060" i="2"/>
  <c r="Q1590" i="2"/>
  <c r="Q1585" i="2"/>
  <c r="Q1459" i="2"/>
  <c r="Q1282" i="2"/>
  <c r="Q1118" i="2"/>
  <c r="Q1049" i="2"/>
  <c r="Q686" i="2"/>
  <c r="Q456" i="2"/>
  <c r="Q236" i="2"/>
  <c r="Q138" i="2"/>
  <c r="S1583" i="2"/>
  <c r="Q900" i="2"/>
  <c r="Q676" i="2"/>
  <c r="Q455" i="2"/>
  <c r="Q363" i="2"/>
  <c r="Q221" i="2"/>
  <c r="Q136" i="2"/>
  <c r="Q29" i="2"/>
  <c r="Q1006" i="2"/>
  <c r="Q870" i="2"/>
  <c r="Q672" i="2"/>
  <c r="Q432" i="2"/>
  <c r="Q355" i="2"/>
  <c r="Q215" i="2"/>
  <c r="Q134" i="2"/>
  <c r="Q17" i="2"/>
  <c r="Q1002" i="2"/>
  <c r="Q841" i="2"/>
  <c r="Q664" i="2"/>
  <c r="Q419" i="2"/>
  <c r="Q339" i="2"/>
  <c r="Q213" i="2"/>
  <c r="Q125" i="2"/>
  <c r="Q1583" i="2"/>
  <c r="Q1001" i="2"/>
  <c r="Q835" i="2"/>
  <c r="Q649" i="2"/>
  <c r="Q406" i="2"/>
  <c r="Q315" i="2"/>
  <c r="Q212" i="2"/>
  <c r="Q117" i="2"/>
  <c r="Q993" i="2"/>
  <c r="Q634" i="2"/>
  <c r="Q403" i="2"/>
  <c r="Q301" i="2"/>
  <c r="Q202" i="2"/>
  <c r="Q88" i="2"/>
  <c r="S8" i="2"/>
  <c r="Q1461" i="2"/>
  <c r="Q1125" i="2"/>
  <c r="Q401" i="2"/>
  <c r="Q85" i="2"/>
  <c r="Q1052" i="2"/>
  <c r="Q780" i="2"/>
  <c r="Q988" i="2"/>
  <c r="Q756" i="2"/>
  <c r="Q609" i="2"/>
  <c r="Q294" i="2"/>
  <c r="Q194" i="2"/>
  <c r="Q986" i="2"/>
  <c r="Q755" i="2"/>
  <c r="Q605" i="2"/>
  <c r="Q400" i="2"/>
  <c r="Q291" i="2"/>
  <c r="Q174" i="2"/>
  <c r="Q77" i="2"/>
  <c r="Q966" i="2"/>
  <c r="Q727" i="2"/>
  <c r="Q588" i="2"/>
  <c r="Q389" i="2"/>
  <c r="Q284" i="2"/>
  <c r="Q173" i="2"/>
  <c r="Q76" i="2"/>
  <c r="Q709" i="2"/>
  <c r="Q558" i="2"/>
  <c r="Q377" i="2"/>
  <c r="Q281" i="2"/>
  <c r="Q172" i="2"/>
  <c r="Q69" i="2"/>
  <c r="Q948" i="2"/>
  <c r="Q706" i="2"/>
  <c r="Q498" i="2"/>
  <c r="Q371" i="2"/>
  <c r="Q273" i="2"/>
  <c r="Q167" i="2"/>
  <c r="Q67" i="2"/>
  <c r="S933" i="2"/>
  <c r="Q933" i="2"/>
  <c r="S695" i="2"/>
  <c r="Q695" i="2"/>
  <c r="S462" i="2"/>
  <c r="Q462" i="2"/>
  <c r="S370" i="2"/>
  <c r="Q370" i="2"/>
  <c r="S256" i="2"/>
  <c r="Q256" i="2"/>
  <c r="S153" i="2"/>
  <c r="Q153" i="2"/>
  <c r="Q61" i="2"/>
  <c r="Q915" i="2"/>
  <c r="Q364" i="2"/>
  <c r="Q35" i="2"/>
  <c r="Q1310" i="2"/>
  <c r="S1585" i="2"/>
  <c r="S1459" i="2"/>
  <c r="S1282" i="2"/>
  <c r="S1118" i="2"/>
  <c r="S1049" i="2"/>
  <c r="S915" i="2"/>
  <c r="S686" i="2"/>
  <c r="S456" i="2"/>
  <c r="S364" i="2"/>
  <c r="S236" i="2"/>
  <c r="S138" i="2"/>
  <c r="S76" i="2"/>
  <c r="S17" i="2"/>
  <c r="S1535" i="2"/>
  <c r="S1412" i="2"/>
  <c r="S1220" i="2"/>
  <c r="S1514" i="2"/>
  <c r="S1411" i="2"/>
  <c r="S1210" i="2"/>
  <c r="S1088" i="2"/>
  <c r="S988" i="2"/>
  <c r="S756" i="2"/>
  <c r="S609" i="2"/>
  <c r="S401" i="2"/>
  <c r="S294" i="2"/>
  <c r="S194" i="2"/>
  <c r="S77" i="2"/>
  <c r="S1477" i="2"/>
  <c r="S1346" i="2"/>
  <c r="S1162" i="2"/>
  <c r="S1060" i="2"/>
  <c r="S948" i="2"/>
  <c r="S706" i="2"/>
  <c r="S498" i="2"/>
  <c r="S371" i="2"/>
  <c r="S273" i="2"/>
  <c r="S1631" i="2"/>
  <c r="S455" i="2"/>
  <c r="S363" i="2"/>
  <c r="S1090" i="2"/>
  <c r="S993" i="2"/>
  <c r="S780" i="2"/>
  <c r="S634" i="2"/>
  <c r="S403" i="2"/>
  <c r="S301" i="2"/>
  <c r="S202" i="2"/>
  <c r="S1484" i="2"/>
  <c r="S1355" i="2"/>
  <c r="S1186" i="2"/>
  <c r="S1077" i="2"/>
  <c r="S959" i="2"/>
  <c r="S709" i="2"/>
  <c r="S558" i="2"/>
  <c r="S377" i="2"/>
  <c r="S281" i="2"/>
  <c r="S172" i="2"/>
  <c r="S1649" i="2"/>
  <c r="S1596" i="2"/>
  <c r="S167" i="2"/>
  <c r="S1659" i="2"/>
  <c r="S1579" i="2"/>
  <c r="S1590" i="2"/>
  <c r="S1424" i="2"/>
  <c r="S1277" i="2"/>
  <c r="S1111" i="2"/>
  <c r="S1030" i="2"/>
  <c r="S1577" i="2"/>
  <c r="S1423" i="2"/>
  <c r="S1259" i="2"/>
  <c r="S1104" i="2"/>
  <c r="S1006" i="2"/>
  <c r="S870" i="2"/>
  <c r="S672" i="2"/>
  <c r="S432" i="2"/>
  <c r="S355" i="2"/>
  <c r="S900" i="2"/>
  <c r="S1548" i="2"/>
  <c r="S419" i="2"/>
  <c r="S676" i="2"/>
  <c r="S221" i="2"/>
  <c r="S215" i="2"/>
  <c r="S213" i="2"/>
  <c r="S1633" i="2"/>
  <c r="S1419" i="2"/>
  <c r="S67" i="2"/>
  <c r="S1545" i="2"/>
  <c r="S1418" i="2"/>
  <c r="S1223" i="2"/>
  <c r="S1095" i="2"/>
  <c r="S1001" i="2"/>
  <c r="S835" i="2"/>
  <c r="S649" i="2"/>
  <c r="S406" i="2"/>
  <c r="S315" i="2"/>
  <c r="S212" i="2"/>
  <c r="S1234" i="2"/>
  <c r="S1100" i="2"/>
  <c r="S1002" i="2"/>
  <c r="S841" i="2"/>
  <c r="S664" i="2"/>
  <c r="S339" i="2"/>
  <c r="S61" i="2"/>
  <c r="S1629" i="2"/>
  <c r="S35" i="2"/>
  <c r="S1622" i="2"/>
  <c r="S136" i="2"/>
  <c r="S29" i="2"/>
  <c r="S1620" i="2"/>
  <c r="S1500" i="2"/>
  <c r="S1383" i="2"/>
  <c r="S1207" i="2"/>
  <c r="S1085" i="2"/>
  <c r="S986" i="2"/>
  <c r="S755" i="2"/>
  <c r="S605" i="2"/>
  <c r="S400" i="2"/>
  <c r="S291" i="2"/>
  <c r="S174" i="2"/>
  <c r="S1613" i="2"/>
  <c r="S1494" i="2"/>
  <c r="S1376" i="2"/>
  <c r="S1193" i="2"/>
  <c r="S1084" i="2"/>
  <c r="S966" i="2"/>
  <c r="S727" i="2"/>
  <c r="S588" i="2"/>
  <c r="S389" i="2"/>
  <c r="S284" i="2"/>
  <c r="S173" i="2"/>
  <c r="S1668" i="2"/>
  <c r="S134" i="2"/>
  <c r="S125" i="2"/>
  <c r="S117" i="2"/>
  <c r="S88" i="2"/>
  <c r="S85" i="2"/>
  <c r="S69" i="2"/>
  <c r="N65" i="2"/>
  <c r="N52" i="2"/>
  <c r="N19" i="2"/>
  <c r="N21" i="2"/>
  <c r="N25" i="2"/>
  <c r="N28" i="2"/>
  <c r="N36" i="2"/>
  <c r="N37" i="2"/>
  <c r="N39" i="2"/>
  <c r="N44" i="2"/>
  <c r="N48" i="2"/>
  <c r="N49" i="2"/>
  <c r="N1667" i="2"/>
  <c r="N79" i="2"/>
  <c r="N80" i="2"/>
  <c r="N86" i="2"/>
  <c r="N87" i="2"/>
  <c r="N101" i="2"/>
  <c r="N126" i="2"/>
  <c r="N128" i="2"/>
  <c r="N133" i="2"/>
  <c r="N155" i="2"/>
  <c r="N163" i="2"/>
  <c r="N185" i="2"/>
  <c r="N190" i="2"/>
  <c r="N192" i="2"/>
  <c r="N200" i="2"/>
  <c r="N219" i="2"/>
  <c r="N222" i="2"/>
  <c r="N229" i="2"/>
  <c r="N230" i="2"/>
  <c r="N234" i="2"/>
  <c r="N248" i="2"/>
  <c r="N253" i="2"/>
  <c r="N259" i="2"/>
  <c r="N262" i="2"/>
  <c r="N266" i="2"/>
  <c r="N271" i="2"/>
  <c r="N276" i="2"/>
  <c r="N286" i="2"/>
  <c r="N290" i="2"/>
  <c r="N292" i="2"/>
  <c r="N302" i="2"/>
  <c r="N307" i="2"/>
  <c r="N328" i="2"/>
  <c r="N330" i="2"/>
  <c r="N334" i="2"/>
  <c r="N356" i="2"/>
  <c r="N372" i="2"/>
  <c r="N379" i="2"/>
  <c r="N392" i="2"/>
  <c r="N394" i="2"/>
  <c r="N395" i="2"/>
  <c r="N397" i="2"/>
  <c r="N421" i="2"/>
  <c r="N427" i="2"/>
  <c r="N437" i="2"/>
  <c r="N438" i="2"/>
  <c r="N448" i="2"/>
  <c r="N457" i="2"/>
  <c r="N461" i="2"/>
  <c r="N463" i="2"/>
  <c r="N464" i="2"/>
  <c r="N465" i="2"/>
  <c r="N471" i="2"/>
  <c r="N482" i="2"/>
  <c r="N487" i="2"/>
  <c r="N490" i="2"/>
  <c r="N500" i="2"/>
  <c r="N508" i="2"/>
  <c r="N509" i="2"/>
  <c r="N514" i="2"/>
  <c r="N519" i="2"/>
  <c r="N524" i="2"/>
  <c r="N529" i="2"/>
  <c r="N543" i="2"/>
  <c r="N552" i="2"/>
  <c r="N555" i="2"/>
  <c r="N562" i="2"/>
  <c r="N581" i="2"/>
  <c r="N591" i="2"/>
  <c r="N597" i="2"/>
  <c r="N603" i="2"/>
  <c r="N608" i="2"/>
  <c r="N610" i="2"/>
  <c r="N615" i="2"/>
  <c r="N627" i="2"/>
  <c r="N635" i="2"/>
  <c r="N662" i="2"/>
  <c r="N669" i="2"/>
  <c r="N671" i="2"/>
  <c r="N674" i="2"/>
  <c r="N684" i="2"/>
  <c r="N685" i="2"/>
  <c r="N694" i="2"/>
  <c r="N708" i="2"/>
  <c r="N729" i="2"/>
  <c r="N745" i="2"/>
  <c r="N757" i="2"/>
  <c r="N770" i="2"/>
  <c r="N789" i="2"/>
  <c r="N811" i="2"/>
  <c r="N822" i="2"/>
  <c r="N824" i="2"/>
  <c r="N840" i="2"/>
  <c r="N855" i="2"/>
  <c r="N871" i="2"/>
  <c r="N878" i="2"/>
  <c r="N883" i="2"/>
  <c r="N891" i="2"/>
  <c r="N896" i="2"/>
  <c r="N917" i="2"/>
  <c r="N918" i="2"/>
  <c r="N924" i="2"/>
  <c r="N926" i="2"/>
  <c r="N927" i="2"/>
  <c r="N940" i="2"/>
  <c r="N942" i="2"/>
  <c r="N943" i="2"/>
  <c r="N962" i="2"/>
  <c r="N965" i="2"/>
  <c r="N969" i="2"/>
  <c r="N971" i="2"/>
  <c r="N974" i="2"/>
  <c r="N981" i="2"/>
  <c r="N996" i="2"/>
  <c r="N1018" i="2"/>
  <c r="N1019" i="2"/>
  <c r="N1050" i="2"/>
  <c r="N1057" i="2"/>
  <c r="N1058" i="2"/>
  <c r="N1097" i="2"/>
  <c r="N1113" i="2"/>
  <c r="N1115" i="2"/>
  <c r="N1120" i="2"/>
  <c r="N1122" i="2"/>
  <c r="N1136" i="2"/>
  <c r="N1137" i="2"/>
  <c r="N1150" i="2"/>
  <c r="N1156" i="2"/>
  <c r="N1157" i="2"/>
  <c r="N1180" i="2"/>
  <c r="N1185" i="2"/>
  <c r="N1200" i="2"/>
  <c r="N1208" i="2"/>
  <c r="N1225" i="2"/>
  <c r="N1227" i="2"/>
  <c r="N1239" i="2"/>
  <c r="N1254" i="2"/>
  <c r="N1279" i="2"/>
  <c r="N1287" i="2"/>
  <c r="N1288" i="2"/>
  <c r="N1303" i="2"/>
  <c r="N1312" i="2"/>
  <c r="N1315" i="2"/>
  <c r="N1317" i="2"/>
  <c r="N1339" i="2"/>
  <c r="N1344" i="2"/>
  <c r="N1345" i="2"/>
  <c r="N1360" i="2"/>
  <c r="N1363" i="2"/>
  <c r="N1366" i="2"/>
  <c r="N1380" i="2"/>
  <c r="N1381" i="2"/>
  <c r="N1390" i="2"/>
  <c r="N1393" i="2"/>
  <c r="N1398" i="2"/>
  <c r="N1401" i="2"/>
  <c r="N1413" i="2"/>
  <c r="N1417" i="2"/>
  <c r="N1432" i="2"/>
  <c r="N1439" i="2"/>
  <c r="N1465" i="2"/>
  <c r="N1471" i="2"/>
  <c r="N1483" i="2"/>
  <c r="N1489" i="2"/>
  <c r="N1493" i="2"/>
  <c r="N1496" i="2"/>
  <c r="N1509" i="2"/>
  <c r="N1517" i="2"/>
  <c r="N1520" i="2"/>
  <c r="N1530" i="2"/>
  <c r="N1550" i="2"/>
  <c r="N1558" i="2"/>
  <c r="N1567" i="2"/>
  <c r="N1573" i="2"/>
  <c r="N1576" i="2"/>
  <c r="N1584" i="2"/>
  <c r="N1589" i="2"/>
  <c r="N1595" i="2"/>
  <c r="N1598" i="2"/>
  <c r="N1599" i="2"/>
  <c r="N1614" i="2"/>
  <c r="N1618" i="2"/>
  <c r="N1636" i="2"/>
  <c r="N1639" i="2"/>
  <c r="N1640" i="2"/>
  <c r="N1645" i="2"/>
  <c r="N1646" i="2"/>
  <c r="N1647" i="2"/>
  <c r="N1653" i="2"/>
  <c r="N1661" i="2"/>
  <c r="N1664" i="2"/>
  <c r="M19" i="2"/>
  <c r="M21" i="2"/>
  <c r="M25" i="2"/>
  <c r="M28" i="2"/>
  <c r="M36" i="2"/>
  <c r="M37" i="2"/>
  <c r="M39" i="2"/>
  <c r="M44" i="2"/>
  <c r="M48" i="2"/>
  <c r="M49" i="2"/>
  <c r="M52" i="2"/>
  <c r="M65" i="2"/>
  <c r="M79" i="2"/>
  <c r="M80" i="2"/>
  <c r="M86" i="2"/>
  <c r="M87" i="2"/>
  <c r="M101" i="2"/>
  <c r="M126" i="2"/>
  <c r="M128" i="2"/>
  <c r="M133" i="2"/>
  <c r="M155" i="2"/>
  <c r="M163" i="2"/>
  <c r="M185" i="2"/>
  <c r="M190" i="2"/>
  <c r="M192" i="2"/>
  <c r="M200" i="2"/>
  <c r="M219" i="2"/>
  <c r="M222" i="2"/>
  <c r="M229" i="2"/>
  <c r="M230" i="2"/>
  <c r="M234" i="2"/>
  <c r="M248" i="2"/>
  <c r="M253" i="2"/>
  <c r="M259" i="2"/>
  <c r="M262" i="2"/>
  <c r="M266" i="2"/>
  <c r="M271" i="2"/>
  <c r="M276" i="2"/>
  <c r="M286" i="2"/>
  <c r="M290" i="2"/>
  <c r="M292" i="2"/>
  <c r="M302" i="2"/>
  <c r="M307" i="2"/>
  <c r="M328" i="2"/>
  <c r="M330" i="2"/>
  <c r="M334" i="2"/>
  <c r="M356" i="2"/>
  <c r="M372" i="2"/>
  <c r="M379" i="2"/>
  <c r="M392" i="2"/>
  <c r="M394" i="2"/>
  <c r="M395" i="2"/>
  <c r="M397" i="2"/>
  <c r="M421" i="2"/>
  <c r="M427" i="2"/>
  <c r="M437" i="2"/>
  <c r="M438" i="2"/>
  <c r="M448" i="2"/>
  <c r="M457" i="2"/>
  <c r="M461" i="2"/>
  <c r="M463" i="2"/>
  <c r="M464" i="2"/>
  <c r="M465" i="2"/>
  <c r="M471" i="2"/>
  <c r="M482" i="2"/>
  <c r="M487" i="2"/>
  <c r="M490" i="2"/>
  <c r="M500" i="2"/>
  <c r="M508" i="2"/>
  <c r="M509" i="2"/>
  <c r="M514" i="2"/>
  <c r="M519" i="2"/>
  <c r="M524" i="2"/>
  <c r="M529" i="2"/>
  <c r="M543" i="2"/>
  <c r="M552" i="2"/>
  <c r="M555" i="2"/>
  <c r="M562" i="2"/>
  <c r="M581" i="2"/>
  <c r="M591" i="2"/>
  <c r="M597" i="2"/>
  <c r="M603" i="2"/>
  <c r="M608" i="2"/>
  <c r="M610" i="2"/>
  <c r="M615" i="2"/>
  <c r="M627" i="2"/>
  <c r="M635" i="2"/>
  <c r="M662" i="2"/>
  <c r="M669" i="2"/>
  <c r="M671" i="2"/>
  <c r="M674" i="2"/>
  <c r="M684" i="2"/>
  <c r="M685" i="2"/>
  <c r="M694" i="2"/>
  <c r="M708" i="2"/>
  <c r="M729" i="2"/>
  <c r="M745" i="2"/>
  <c r="M757" i="2"/>
  <c r="M770" i="2"/>
  <c r="M789" i="2"/>
  <c r="M811" i="2"/>
  <c r="M822" i="2"/>
  <c r="M824" i="2"/>
  <c r="M840" i="2"/>
  <c r="M855" i="2"/>
  <c r="M871" i="2"/>
  <c r="M878" i="2"/>
  <c r="M883" i="2"/>
  <c r="M891" i="2"/>
  <c r="M896" i="2"/>
  <c r="M917" i="2"/>
  <c r="M918" i="2"/>
  <c r="M924" i="2"/>
  <c r="M926" i="2"/>
  <c r="M927" i="2"/>
  <c r="M940" i="2"/>
  <c r="M942" i="2"/>
  <c r="M943" i="2"/>
  <c r="M962" i="2"/>
  <c r="M965" i="2"/>
  <c r="M969" i="2"/>
  <c r="M971" i="2"/>
  <c r="M974" i="2"/>
  <c r="M981" i="2"/>
  <c r="M996" i="2"/>
  <c r="M1018" i="2"/>
  <c r="M1019" i="2"/>
  <c r="M1050" i="2"/>
  <c r="M1057" i="2"/>
  <c r="M1058" i="2"/>
  <c r="M1097" i="2"/>
  <c r="M1113" i="2"/>
  <c r="M1115" i="2"/>
  <c r="M1120" i="2"/>
  <c r="M1122" i="2"/>
  <c r="M1136" i="2"/>
  <c r="M1137" i="2"/>
  <c r="M1150" i="2"/>
  <c r="M1156" i="2"/>
  <c r="M1157" i="2"/>
  <c r="M1180" i="2"/>
  <c r="M1185" i="2"/>
  <c r="M1200" i="2"/>
  <c r="M1208" i="2"/>
  <c r="M1225" i="2"/>
  <c r="M1227" i="2"/>
  <c r="M1239" i="2"/>
  <c r="M1254" i="2"/>
  <c r="M1279" i="2"/>
  <c r="M1287" i="2"/>
  <c r="M1288" i="2"/>
  <c r="M1303" i="2"/>
  <c r="M1312" i="2"/>
  <c r="M1315" i="2"/>
  <c r="M1317" i="2"/>
  <c r="M1339" i="2"/>
  <c r="M1344" i="2"/>
  <c r="M1345" i="2"/>
  <c r="M1360" i="2"/>
  <c r="M1363" i="2"/>
  <c r="M1366" i="2"/>
  <c r="M1380" i="2"/>
  <c r="M1381" i="2"/>
  <c r="M1390" i="2"/>
  <c r="M1393" i="2"/>
  <c r="M1398" i="2"/>
  <c r="M1401" i="2"/>
  <c r="M1413" i="2"/>
  <c r="M1417" i="2"/>
  <c r="M1432" i="2"/>
  <c r="M1439" i="2"/>
  <c r="M1465" i="2"/>
  <c r="M1471" i="2"/>
  <c r="M1483" i="2"/>
  <c r="M1489" i="2"/>
  <c r="M1493" i="2"/>
  <c r="M1496" i="2"/>
  <c r="M1509" i="2"/>
  <c r="M1517" i="2"/>
  <c r="M1520" i="2"/>
  <c r="M1530" i="2"/>
  <c r="M1550" i="2"/>
  <c r="M1558" i="2"/>
  <c r="M1567" i="2"/>
  <c r="M1573" i="2"/>
  <c r="M1576" i="2"/>
  <c r="M1584" i="2"/>
  <c r="M1589" i="2"/>
  <c r="M1595" i="2"/>
  <c r="M1598" i="2"/>
  <c r="M1599" i="2"/>
  <c r="M1614" i="2"/>
  <c r="M1618" i="2"/>
  <c r="M1636" i="2"/>
  <c r="M1639" i="2"/>
  <c r="M1640" i="2"/>
  <c r="M1645" i="2"/>
  <c r="M1646" i="2"/>
  <c r="M1647" i="2"/>
  <c r="M1653" i="2"/>
  <c r="M1661" i="2"/>
  <c r="M1664" i="2"/>
  <c r="M1667" i="2"/>
  <c r="L1366" i="2"/>
  <c r="L19" i="2"/>
  <c r="L21" i="2"/>
  <c r="L25" i="2"/>
  <c r="L28" i="2"/>
  <c r="L36" i="2"/>
  <c r="L37" i="2"/>
  <c r="Q37" i="2" s="1"/>
  <c r="L39" i="2"/>
  <c r="Q39" i="2" s="1"/>
  <c r="L44" i="2"/>
  <c r="Q44" i="2" s="1"/>
  <c r="L48" i="2"/>
  <c r="L49" i="2"/>
  <c r="L52" i="2"/>
  <c r="L65" i="2"/>
  <c r="L79" i="2"/>
  <c r="L80" i="2"/>
  <c r="L86" i="2"/>
  <c r="L87" i="2"/>
  <c r="L101" i="2"/>
  <c r="L126" i="2"/>
  <c r="L128" i="2"/>
  <c r="L133" i="2"/>
  <c r="Q133" i="2" s="1"/>
  <c r="L155" i="2"/>
  <c r="L163" i="2"/>
  <c r="L185" i="2"/>
  <c r="L190" i="2"/>
  <c r="L192" i="2"/>
  <c r="L200" i="2"/>
  <c r="L219" i="2"/>
  <c r="L222" i="2"/>
  <c r="L229" i="2"/>
  <c r="L230" i="2"/>
  <c r="L234" i="2"/>
  <c r="L248" i="2"/>
  <c r="Q248" i="2" s="1"/>
  <c r="L253" i="2"/>
  <c r="L259" i="2"/>
  <c r="L262" i="2"/>
  <c r="L266" i="2"/>
  <c r="L271" i="2"/>
  <c r="L276" i="2"/>
  <c r="L286" i="2"/>
  <c r="L290" i="2"/>
  <c r="L292" i="2"/>
  <c r="L302" i="2"/>
  <c r="L307" i="2"/>
  <c r="L328" i="2"/>
  <c r="Q328" i="2" s="1"/>
  <c r="L330" i="2"/>
  <c r="L334" i="2"/>
  <c r="L356" i="2"/>
  <c r="L372" i="2"/>
  <c r="L379" i="2"/>
  <c r="L392" i="2"/>
  <c r="L394" i="2"/>
  <c r="L395" i="2"/>
  <c r="L397" i="2"/>
  <c r="L421" i="2"/>
  <c r="L427" i="2"/>
  <c r="L437" i="2"/>
  <c r="Q437" i="2" s="1"/>
  <c r="L438" i="2"/>
  <c r="L448" i="2"/>
  <c r="L457" i="2"/>
  <c r="L461" i="2"/>
  <c r="L463" i="2"/>
  <c r="L464" i="2"/>
  <c r="L465" i="2"/>
  <c r="L471" i="2"/>
  <c r="L482" i="2"/>
  <c r="L487" i="2"/>
  <c r="L490" i="2"/>
  <c r="L500" i="2"/>
  <c r="Q500" i="2" s="1"/>
  <c r="L508" i="2"/>
  <c r="L509" i="2"/>
  <c r="L514" i="2"/>
  <c r="L519" i="2"/>
  <c r="L524" i="2"/>
  <c r="L529" i="2"/>
  <c r="L543" i="2"/>
  <c r="L552" i="2"/>
  <c r="L555" i="2"/>
  <c r="L562" i="2"/>
  <c r="L581" i="2"/>
  <c r="L591" i="2"/>
  <c r="Q591" i="2" s="1"/>
  <c r="L597" i="2"/>
  <c r="L603" i="2"/>
  <c r="L608" i="2"/>
  <c r="L610" i="2"/>
  <c r="L615" i="2"/>
  <c r="L627" i="2"/>
  <c r="L635" i="2"/>
  <c r="L662" i="2"/>
  <c r="L669" i="2"/>
  <c r="L671" i="2"/>
  <c r="L674" i="2"/>
  <c r="L684" i="2"/>
  <c r="Q684" i="2" s="1"/>
  <c r="L685" i="2"/>
  <c r="L694" i="2"/>
  <c r="L708" i="2"/>
  <c r="L729" i="2"/>
  <c r="L745" i="2"/>
  <c r="L757" i="2"/>
  <c r="L770" i="2"/>
  <c r="L789" i="2"/>
  <c r="L811" i="2"/>
  <c r="L822" i="2"/>
  <c r="L824" i="2"/>
  <c r="L840" i="2"/>
  <c r="Q840" i="2" s="1"/>
  <c r="L855" i="2"/>
  <c r="L871" i="2"/>
  <c r="L878" i="2"/>
  <c r="L883" i="2"/>
  <c r="L891" i="2"/>
  <c r="L896" i="2"/>
  <c r="L917" i="2"/>
  <c r="L918" i="2"/>
  <c r="L924" i="2"/>
  <c r="L926" i="2"/>
  <c r="L927" i="2"/>
  <c r="L940" i="2"/>
  <c r="Q940" i="2" s="1"/>
  <c r="L942" i="2"/>
  <c r="L943" i="2"/>
  <c r="L962" i="2"/>
  <c r="L965" i="2"/>
  <c r="L969" i="2"/>
  <c r="L971" i="2"/>
  <c r="L974" i="2"/>
  <c r="L981" i="2"/>
  <c r="L996" i="2"/>
  <c r="L1018" i="2"/>
  <c r="L1019" i="2"/>
  <c r="L1050" i="2"/>
  <c r="L1057" i="2"/>
  <c r="L1058" i="2"/>
  <c r="L1097" i="2"/>
  <c r="L1113" i="2"/>
  <c r="L1115" i="2"/>
  <c r="L1120" i="2"/>
  <c r="L1122" i="2"/>
  <c r="L1136" i="2"/>
  <c r="L1137" i="2"/>
  <c r="L1150" i="2"/>
  <c r="L1156" i="2"/>
  <c r="L1157" i="2"/>
  <c r="Q1157" i="2" s="1"/>
  <c r="L1180" i="2"/>
  <c r="L1185" i="2"/>
  <c r="L1200" i="2"/>
  <c r="L1208" i="2"/>
  <c r="L1225" i="2"/>
  <c r="L1227" i="2"/>
  <c r="L1239" i="2"/>
  <c r="L1254" i="2"/>
  <c r="L1279" i="2"/>
  <c r="L1287" i="2"/>
  <c r="L1288" i="2"/>
  <c r="L1303" i="2"/>
  <c r="Q1303" i="2" s="1"/>
  <c r="L1312" i="2"/>
  <c r="L1315" i="2"/>
  <c r="L1317" i="2"/>
  <c r="L1339" i="2"/>
  <c r="L1344" i="2"/>
  <c r="L1345" i="2"/>
  <c r="L1360" i="2"/>
  <c r="L1363" i="2"/>
  <c r="L1380" i="2"/>
  <c r="L1381" i="2"/>
  <c r="L1390" i="2"/>
  <c r="L1393" i="2"/>
  <c r="L1398" i="2"/>
  <c r="L1401" i="2"/>
  <c r="L1413" i="2"/>
  <c r="L1417" i="2"/>
  <c r="L1432" i="2"/>
  <c r="L1439" i="2"/>
  <c r="L1465" i="2"/>
  <c r="L1471" i="2"/>
  <c r="L1483" i="2"/>
  <c r="L1489" i="2"/>
  <c r="L1493" i="2"/>
  <c r="L1496" i="2"/>
  <c r="L1509" i="2"/>
  <c r="L1517" i="2"/>
  <c r="L1520" i="2"/>
  <c r="L1530" i="2"/>
  <c r="L1550" i="2"/>
  <c r="L1558" i="2"/>
  <c r="L1567" i="2"/>
  <c r="L1573" i="2"/>
  <c r="L1576" i="2"/>
  <c r="L1584" i="2"/>
  <c r="L1589" i="2"/>
  <c r="L1595" i="2"/>
  <c r="L1598" i="2"/>
  <c r="L1599" i="2"/>
  <c r="L1614" i="2"/>
  <c r="L1618" i="2"/>
  <c r="L1636" i="2"/>
  <c r="L1639" i="2"/>
  <c r="L1640" i="2"/>
  <c r="L1645" i="2"/>
  <c r="L1646" i="2"/>
  <c r="L1647" i="2"/>
  <c r="L1653" i="2"/>
  <c r="L1661" i="2"/>
  <c r="L1664" i="2"/>
  <c r="L1667" i="2"/>
  <c r="Q1312" i="2" l="1"/>
  <c r="Q1057" i="2"/>
  <c r="Q942" i="2"/>
  <c r="Q855" i="2"/>
  <c r="Q685" i="2"/>
  <c r="Q597" i="2"/>
  <c r="Q508" i="2"/>
  <c r="Q438" i="2"/>
  <c r="Q330" i="2"/>
  <c r="Q253" i="2"/>
  <c r="Q155" i="2"/>
  <c r="Q1664" i="2"/>
  <c r="Q1339" i="2"/>
  <c r="Q1208" i="2"/>
  <c r="Q1113" i="2"/>
  <c r="Q965" i="2"/>
  <c r="Q883" i="2"/>
  <c r="Q729" i="2"/>
  <c r="Q610" i="2"/>
  <c r="Q519" i="2"/>
  <c r="Q461" i="2"/>
  <c r="Q372" i="2"/>
  <c r="Q266" i="2"/>
  <c r="Q190" i="2"/>
  <c r="Q65" i="2"/>
  <c r="Q1667" i="2"/>
  <c r="Q1317" i="2"/>
  <c r="Q1200" i="2"/>
  <c r="Q1097" i="2"/>
  <c r="Q962" i="2"/>
  <c r="Q878" i="2"/>
  <c r="Q708" i="2"/>
  <c r="Q608" i="2"/>
  <c r="Q514" i="2"/>
  <c r="Q457" i="2"/>
  <c r="Q356" i="2"/>
  <c r="Q262" i="2"/>
  <c r="Q185" i="2"/>
  <c r="Q1599" i="2"/>
  <c r="Q1517" i="2"/>
  <c r="Q1401" i="2"/>
  <c r="Q49" i="2"/>
  <c r="Q1595" i="2"/>
  <c r="Q1496" i="2"/>
  <c r="Q1393" i="2"/>
  <c r="Q1180" i="2"/>
  <c r="Q1661" i="2"/>
  <c r="Q1288" i="2"/>
  <c r="Q1156" i="2"/>
  <c r="Q1019" i="2"/>
  <c r="Q927" i="2"/>
  <c r="Q824" i="2"/>
  <c r="Q674" i="2"/>
  <c r="Q581" i="2"/>
  <c r="Q490" i="2"/>
  <c r="Q427" i="2"/>
  <c r="Q307" i="2"/>
  <c r="Q234" i="2"/>
  <c r="Q128" i="2"/>
  <c r="Q1360" i="2"/>
  <c r="Q974" i="2"/>
  <c r="Q543" i="2"/>
  <c r="Q219" i="2"/>
  <c r="Q1639" i="2"/>
  <c r="Q1558" i="2"/>
  <c r="Q1439" i="2"/>
  <c r="Q1345" i="2"/>
  <c r="Q1227" i="2"/>
  <c r="Q1120" i="2"/>
  <c r="Q971" i="2"/>
  <c r="Q896" i="2"/>
  <c r="Q757" i="2"/>
  <c r="Q627" i="2"/>
  <c r="Q529" i="2"/>
  <c r="Q464" i="2"/>
  <c r="Q392" i="2"/>
  <c r="Q276" i="2"/>
  <c r="Q200" i="2"/>
  <c r="Q80" i="2"/>
  <c r="Q21" i="2"/>
  <c r="Q770" i="2"/>
  <c r="Q1636" i="2"/>
  <c r="Q1550" i="2"/>
  <c r="Q1432" i="2"/>
  <c r="Q1344" i="2"/>
  <c r="Q1225" i="2"/>
  <c r="Q1115" i="2"/>
  <c r="Q969" i="2"/>
  <c r="Q891" i="2"/>
  <c r="Q745" i="2"/>
  <c r="Q615" i="2"/>
  <c r="Q524" i="2"/>
  <c r="Q463" i="2"/>
  <c r="Q379" i="2"/>
  <c r="Q271" i="2"/>
  <c r="Q192" i="2"/>
  <c r="Q79" i="2"/>
  <c r="Q19" i="2"/>
  <c r="Q917" i="2"/>
  <c r="Q286" i="2"/>
  <c r="Q1530" i="2"/>
  <c r="Q1614" i="2"/>
  <c r="Q1520" i="2"/>
  <c r="Q1413" i="2"/>
  <c r="Q52" i="2"/>
  <c r="Q394" i="2"/>
  <c r="Q1417" i="2"/>
  <c r="Q1315" i="2"/>
  <c r="Q1185" i="2"/>
  <c r="Q1058" i="2"/>
  <c r="Q943" i="2"/>
  <c r="Q871" i="2"/>
  <c r="Q694" i="2"/>
  <c r="Q603" i="2"/>
  <c r="Q509" i="2"/>
  <c r="Q448" i="2"/>
  <c r="Q334" i="2"/>
  <c r="Q259" i="2"/>
  <c r="Q163" i="2"/>
  <c r="Q1122" i="2"/>
  <c r="Q635" i="2"/>
  <c r="Q86" i="2"/>
  <c r="Q1618" i="2"/>
  <c r="Q1598" i="2"/>
  <c r="Q1509" i="2"/>
  <c r="Q1398" i="2"/>
  <c r="Q48" i="2"/>
  <c r="Q1239" i="2"/>
  <c r="Q465" i="2"/>
  <c r="Q1493" i="2"/>
  <c r="Q1584" i="2"/>
  <c r="Q822" i="2"/>
  <c r="Q230" i="2"/>
  <c r="Q1646" i="2"/>
  <c r="Q1576" i="2"/>
  <c r="Q1483" i="2"/>
  <c r="Q1380" i="2"/>
  <c r="Q1279" i="2"/>
  <c r="Q1137" i="2"/>
  <c r="Q996" i="2"/>
  <c r="Q924" i="2"/>
  <c r="Q811" i="2"/>
  <c r="Q669" i="2"/>
  <c r="Q555" i="2"/>
  <c r="Q482" i="2"/>
  <c r="Q397" i="2"/>
  <c r="Q292" i="2"/>
  <c r="Q229" i="2"/>
  <c r="Q101" i="2"/>
  <c r="Q36" i="2"/>
  <c r="Q1653" i="2"/>
  <c r="Q1381" i="2"/>
  <c r="Q926" i="2"/>
  <c r="Q421" i="2"/>
  <c r="Q1645" i="2"/>
  <c r="Q1573" i="2"/>
  <c r="Q1471" i="2"/>
  <c r="Q1363" i="2"/>
  <c r="Q1254" i="2"/>
  <c r="Q1136" i="2"/>
  <c r="Q981" i="2"/>
  <c r="Q918" i="2"/>
  <c r="Q789" i="2"/>
  <c r="Q662" i="2"/>
  <c r="Q552" i="2"/>
  <c r="Q471" i="2"/>
  <c r="Q395" i="2"/>
  <c r="Q290" i="2"/>
  <c r="Q222" i="2"/>
  <c r="Q87" i="2"/>
  <c r="Q28" i="2"/>
  <c r="Q1390" i="2"/>
  <c r="Q1489" i="2"/>
  <c r="Q487" i="2"/>
  <c r="Q1640" i="2"/>
  <c r="Q1567" i="2"/>
  <c r="Q1465" i="2"/>
  <c r="Q25" i="2"/>
  <c r="Q1050" i="2"/>
  <c r="Q1589" i="2"/>
  <c r="Q302" i="2"/>
  <c r="Q562" i="2"/>
  <c r="Q1287" i="2"/>
  <c r="Q671" i="2"/>
  <c r="Q1366" i="2"/>
  <c r="Q1150" i="2"/>
  <c r="Q1647" i="2"/>
  <c r="Q1018" i="2"/>
  <c r="Q126" i="2"/>
  <c r="S1576" i="2"/>
  <c r="S1645" i="2"/>
  <c r="S1366" i="2"/>
  <c r="S1489" i="2"/>
  <c r="S1393" i="2"/>
  <c r="S1517" i="2"/>
  <c r="S1661" i="2"/>
  <c r="S1417" i="2"/>
  <c r="S1595" i="2"/>
  <c r="S1279" i="2"/>
  <c r="S1157" i="2"/>
  <c r="S1113" i="2"/>
  <c r="S757" i="2"/>
  <c r="S372" i="2"/>
  <c r="S39" i="2"/>
  <c r="S1360" i="2"/>
  <c r="S974" i="2"/>
  <c r="S883" i="2"/>
  <c r="S276" i="2"/>
  <c r="S1639" i="2"/>
  <c r="S1599" i="2"/>
  <c r="S1530" i="2"/>
  <c r="S1471" i="2"/>
  <c r="S1432" i="2"/>
  <c r="S1381" i="2"/>
  <c r="S1312" i="2"/>
  <c r="S1200" i="2"/>
  <c r="S1057" i="2"/>
  <c r="S962" i="2"/>
  <c r="S917" i="2"/>
  <c r="S811" i="2"/>
  <c r="S597" i="2"/>
  <c r="S514" i="2"/>
  <c r="S457" i="2"/>
  <c r="S219" i="2"/>
  <c r="S1317" i="2"/>
  <c r="S1288" i="2"/>
  <c r="S1180" i="2"/>
  <c r="S1150" i="2"/>
  <c r="S1120" i="2"/>
  <c r="S1097" i="2"/>
  <c r="S1019" i="2"/>
  <c r="S996" i="2"/>
  <c r="S969" i="2"/>
  <c r="S942" i="2"/>
  <c r="S924" i="2"/>
  <c r="S896" i="2"/>
  <c r="S824" i="2"/>
  <c r="S770" i="2"/>
  <c r="S729" i="2"/>
  <c r="S684" i="2"/>
  <c r="S669" i="2"/>
  <c r="S627" i="2"/>
  <c r="S555" i="2"/>
  <c r="S524" i="2"/>
  <c r="S508" i="2"/>
  <c r="S482" i="2"/>
  <c r="S448" i="2"/>
  <c r="S421" i="2"/>
  <c r="S307" i="2"/>
  <c r="S266" i="2"/>
  <c r="S200" i="2"/>
  <c r="S185" i="2"/>
  <c r="S87" i="2"/>
  <c r="S36" i="2"/>
  <c r="S19" i="2"/>
  <c r="S1640" i="2"/>
  <c r="S1573" i="2"/>
  <c r="S1390" i="2"/>
  <c r="S1483" i="2"/>
  <c r="S1254" i="2"/>
  <c r="S1156" i="2"/>
  <c r="S1050" i="2"/>
  <c r="S943" i="2"/>
  <c r="S878" i="2"/>
  <c r="S745" i="2"/>
  <c r="S635" i="2"/>
  <c r="S562" i="2"/>
  <c r="S487" i="2"/>
  <c r="S427" i="2"/>
  <c r="S328" i="2"/>
  <c r="S253" i="2"/>
  <c r="S190" i="2"/>
  <c r="S79" i="2"/>
  <c r="S21" i="2"/>
  <c r="S1664" i="2"/>
  <c r="S1598" i="2"/>
  <c r="S1520" i="2"/>
  <c r="S1315" i="2"/>
  <c r="S1208" i="2"/>
  <c r="S1115" i="2"/>
  <c r="S981" i="2"/>
  <c r="S918" i="2"/>
  <c r="S822" i="2"/>
  <c r="S674" i="2"/>
  <c r="S603" i="2"/>
  <c r="S519" i="2"/>
  <c r="S461" i="2"/>
  <c r="S379" i="2"/>
  <c r="S286" i="2"/>
  <c r="S222" i="2"/>
  <c r="S126" i="2"/>
  <c r="S44" i="2"/>
  <c r="S1558" i="2"/>
  <c r="S1465" i="2"/>
  <c r="S1618" i="2"/>
  <c r="S490" i="2"/>
  <c r="S437" i="2"/>
  <c r="S330" i="2"/>
  <c r="S259" i="2"/>
  <c r="S192" i="2"/>
  <c r="S80" i="2"/>
  <c r="S25" i="2"/>
  <c r="S463" i="2"/>
  <c r="S392" i="2"/>
  <c r="S290" i="2"/>
  <c r="S229" i="2"/>
  <c r="S128" i="2"/>
  <c r="S48" i="2"/>
  <c r="S1303" i="2"/>
  <c r="S1185" i="2"/>
  <c r="S971" i="2"/>
  <c r="S789" i="2"/>
  <c r="S671" i="2"/>
  <c r="S591" i="2"/>
  <c r="S509" i="2"/>
  <c r="S356" i="2"/>
  <c r="S271" i="2"/>
  <c r="S101" i="2"/>
  <c r="S37" i="2"/>
  <c r="S1636" i="2"/>
  <c r="S1567" i="2"/>
  <c r="S1380" i="2"/>
  <c r="S1287" i="2"/>
  <c r="S1058" i="2"/>
  <c r="S965" i="2"/>
  <c r="S891" i="2"/>
  <c r="S662" i="2"/>
  <c r="S581" i="2"/>
  <c r="S500" i="2"/>
  <c r="S438" i="2"/>
  <c r="S334" i="2"/>
  <c r="S262" i="2"/>
  <c r="S86" i="2"/>
  <c r="S28" i="2"/>
  <c r="S1614" i="2"/>
  <c r="S1550" i="2"/>
  <c r="S1363" i="2"/>
  <c r="S1439" i="2"/>
  <c r="S1018" i="2"/>
  <c r="S940" i="2"/>
  <c r="S871" i="2"/>
  <c r="S708" i="2"/>
  <c r="S615" i="2"/>
  <c r="S1653" i="2"/>
  <c r="S552" i="2"/>
  <c r="S1589" i="2"/>
  <c r="S471" i="2"/>
  <c r="S1509" i="2"/>
  <c r="S397" i="2"/>
  <c r="S1413" i="2"/>
  <c r="S302" i="2"/>
  <c r="S1345" i="2"/>
  <c r="S248" i="2"/>
  <c r="S1239" i="2"/>
  <c r="S163" i="2"/>
  <c r="S1137" i="2"/>
  <c r="S65" i="2"/>
  <c r="S1647" i="2"/>
  <c r="S1496" i="2"/>
  <c r="S1401" i="2"/>
  <c r="S1344" i="2"/>
  <c r="S1227" i="2"/>
  <c r="S1136" i="2"/>
  <c r="S927" i="2"/>
  <c r="S855" i="2"/>
  <c r="S694" i="2"/>
  <c r="S610" i="2"/>
  <c r="S543" i="2"/>
  <c r="S465" i="2"/>
  <c r="S395" i="2"/>
  <c r="S234" i="2"/>
  <c r="S155" i="2"/>
  <c r="S52" i="2"/>
  <c r="S1646" i="2"/>
  <c r="S1584" i="2"/>
  <c r="S1493" i="2"/>
  <c r="S1398" i="2"/>
  <c r="S1339" i="2"/>
  <c r="S1225" i="2"/>
  <c r="S1122" i="2"/>
  <c r="S926" i="2"/>
  <c r="S840" i="2"/>
  <c r="S685" i="2"/>
  <c r="S608" i="2"/>
  <c r="S529" i="2"/>
  <c r="S464" i="2"/>
  <c r="S394" i="2"/>
  <c r="S292" i="2"/>
  <c r="S230" i="2"/>
  <c r="S133" i="2"/>
  <c r="S49" i="2"/>
  <c r="S1667" i="2"/>
  <c r="N1651" i="2"/>
  <c r="M1650" i="2"/>
  <c r="L1648" i="2"/>
  <c r="L13" i="2"/>
  <c r="L11" i="2"/>
  <c r="L10" i="2"/>
  <c r="L9" i="2"/>
  <c r="L12" i="2"/>
  <c r="L14" i="2"/>
  <c r="L15" i="2"/>
  <c r="L16" i="2"/>
  <c r="L18" i="2"/>
  <c r="L20" i="2"/>
  <c r="L22" i="2"/>
  <c r="L23" i="2"/>
  <c r="L24" i="2"/>
  <c r="L26" i="2"/>
  <c r="L27" i="2"/>
  <c r="L30" i="2"/>
  <c r="L31" i="2"/>
  <c r="L32" i="2"/>
  <c r="L33" i="2"/>
  <c r="L34" i="2"/>
  <c r="L38" i="2"/>
  <c r="L40" i="2"/>
  <c r="L41" i="2"/>
  <c r="L42" i="2"/>
  <c r="L43" i="2"/>
  <c r="L45" i="2"/>
  <c r="L46" i="2"/>
  <c r="L47" i="2"/>
  <c r="L50" i="2"/>
  <c r="L51" i="2"/>
  <c r="L53" i="2"/>
  <c r="L54" i="2"/>
  <c r="L55" i="2"/>
  <c r="L56" i="2"/>
  <c r="L57" i="2"/>
  <c r="L58" i="2"/>
  <c r="L59" i="2"/>
  <c r="L60" i="2"/>
  <c r="L62" i="2"/>
  <c r="L63" i="2"/>
  <c r="L64" i="2"/>
  <c r="L66" i="2"/>
  <c r="L68" i="2"/>
  <c r="L70" i="2"/>
  <c r="L71" i="2"/>
  <c r="L72" i="2"/>
  <c r="L73" i="2"/>
  <c r="L74" i="2"/>
  <c r="L75" i="2"/>
  <c r="L78" i="2"/>
  <c r="L81" i="2"/>
  <c r="L82" i="2"/>
  <c r="L83" i="2"/>
  <c r="L84" i="2"/>
  <c r="L89" i="2"/>
  <c r="L90" i="2"/>
  <c r="L91" i="2"/>
  <c r="L92" i="2"/>
  <c r="L93" i="2"/>
  <c r="L94" i="2"/>
  <c r="L95" i="2"/>
  <c r="L96" i="2"/>
  <c r="L97" i="2"/>
  <c r="L98" i="2"/>
  <c r="L99" i="2"/>
  <c r="L100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8" i="2"/>
  <c r="L119" i="2"/>
  <c r="L120" i="2"/>
  <c r="L121" i="2"/>
  <c r="L122" i="2"/>
  <c r="L123" i="2"/>
  <c r="L124" i="2"/>
  <c r="L127" i="2"/>
  <c r="L129" i="2"/>
  <c r="L130" i="2"/>
  <c r="L131" i="2"/>
  <c r="L132" i="2"/>
  <c r="L135" i="2"/>
  <c r="L137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4" i="2"/>
  <c r="L156" i="2"/>
  <c r="L157" i="2"/>
  <c r="L158" i="2"/>
  <c r="L159" i="2"/>
  <c r="L160" i="2"/>
  <c r="L161" i="2"/>
  <c r="L162" i="2"/>
  <c r="L164" i="2"/>
  <c r="L165" i="2"/>
  <c r="L166" i="2"/>
  <c r="L168" i="2"/>
  <c r="L169" i="2"/>
  <c r="L170" i="2"/>
  <c r="L171" i="2"/>
  <c r="L175" i="2"/>
  <c r="L176" i="2"/>
  <c r="L177" i="2"/>
  <c r="L178" i="2"/>
  <c r="L179" i="2"/>
  <c r="L180" i="2"/>
  <c r="L181" i="2"/>
  <c r="L182" i="2"/>
  <c r="L183" i="2"/>
  <c r="L184" i="2"/>
  <c r="L186" i="2"/>
  <c r="L187" i="2"/>
  <c r="L188" i="2"/>
  <c r="L189" i="2"/>
  <c r="L191" i="2"/>
  <c r="L193" i="2"/>
  <c r="L195" i="2"/>
  <c r="L196" i="2"/>
  <c r="L197" i="2"/>
  <c r="L198" i="2"/>
  <c r="L199" i="2"/>
  <c r="L201" i="2"/>
  <c r="L203" i="2"/>
  <c r="L204" i="2"/>
  <c r="L205" i="2"/>
  <c r="L206" i="2"/>
  <c r="L207" i="2"/>
  <c r="L208" i="2"/>
  <c r="L209" i="2"/>
  <c r="L210" i="2"/>
  <c r="L211" i="2"/>
  <c r="L214" i="2"/>
  <c r="L216" i="2"/>
  <c r="L217" i="2"/>
  <c r="L218" i="2"/>
  <c r="L220" i="2"/>
  <c r="L223" i="2"/>
  <c r="L224" i="2"/>
  <c r="L225" i="2"/>
  <c r="L226" i="2"/>
  <c r="L227" i="2"/>
  <c r="L228" i="2"/>
  <c r="L231" i="2"/>
  <c r="L232" i="2"/>
  <c r="L233" i="2"/>
  <c r="L235" i="2"/>
  <c r="L237" i="2"/>
  <c r="L238" i="2"/>
  <c r="L239" i="2"/>
  <c r="L240" i="2"/>
  <c r="L241" i="2"/>
  <c r="L242" i="2"/>
  <c r="L243" i="2"/>
  <c r="L244" i="2"/>
  <c r="L245" i="2"/>
  <c r="L246" i="2"/>
  <c r="L247" i="2"/>
  <c r="L249" i="2"/>
  <c r="L250" i="2"/>
  <c r="L251" i="2"/>
  <c r="L252" i="2"/>
  <c r="L254" i="2"/>
  <c r="L255" i="2"/>
  <c r="L257" i="2"/>
  <c r="L258" i="2"/>
  <c r="L260" i="2"/>
  <c r="L261" i="2"/>
  <c r="L263" i="2"/>
  <c r="L264" i="2"/>
  <c r="L265" i="2"/>
  <c r="L267" i="2"/>
  <c r="L268" i="2"/>
  <c r="L269" i="2"/>
  <c r="L270" i="2"/>
  <c r="L272" i="2"/>
  <c r="L274" i="2"/>
  <c r="L275" i="2"/>
  <c r="L277" i="2"/>
  <c r="L278" i="2"/>
  <c r="L279" i="2"/>
  <c r="L280" i="2"/>
  <c r="L282" i="2"/>
  <c r="L283" i="2"/>
  <c r="L285" i="2"/>
  <c r="L287" i="2"/>
  <c r="L288" i="2"/>
  <c r="L289" i="2"/>
  <c r="L293" i="2"/>
  <c r="L295" i="2"/>
  <c r="L296" i="2"/>
  <c r="L297" i="2"/>
  <c r="L298" i="2"/>
  <c r="L299" i="2"/>
  <c r="L300" i="2"/>
  <c r="L303" i="2"/>
  <c r="L304" i="2"/>
  <c r="L305" i="2"/>
  <c r="L306" i="2"/>
  <c r="L308" i="2"/>
  <c r="L309" i="2"/>
  <c r="L310" i="2"/>
  <c r="L311" i="2"/>
  <c r="L312" i="2"/>
  <c r="L313" i="2"/>
  <c r="L314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9" i="2"/>
  <c r="L331" i="2"/>
  <c r="L332" i="2"/>
  <c r="L333" i="2"/>
  <c r="L335" i="2"/>
  <c r="L336" i="2"/>
  <c r="L337" i="2"/>
  <c r="L338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7" i="2"/>
  <c r="L358" i="2"/>
  <c r="L359" i="2"/>
  <c r="L360" i="2"/>
  <c r="L361" i="2"/>
  <c r="L362" i="2"/>
  <c r="L365" i="2"/>
  <c r="L366" i="2"/>
  <c r="L367" i="2"/>
  <c r="L368" i="2"/>
  <c r="L369" i="2"/>
  <c r="L373" i="2"/>
  <c r="L374" i="2"/>
  <c r="L375" i="2"/>
  <c r="L376" i="2"/>
  <c r="L378" i="2"/>
  <c r="L380" i="2"/>
  <c r="L381" i="2"/>
  <c r="L382" i="2"/>
  <c r="L383" i="2"/>
  <c r="L384" i="2"/>
  <c r="L385" i="2"/>
  <c r="L386" i="2"/>
  <c r="L387" i="2"/>
  <c r="L388" i="2"/>
  <c r="L390" i="2"/>
  <c r="L391" i="2"/>
  <c r="L393" i="2"/>
  <c r="L396" i="2"/>
  <c r="L398" i="2"/>
  <c r="L399" i="2"/>
  <c r="L402" i="2"/>
  <c r="L404" i="2"/>
  <c r="L405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20" i="2"/>
  <c r="L422" i="2"/>
  <c r="L423" i="2"/>
  <c r="L424" i="2"/>
  <c r="L425" i="2"/>
  <c r="L426" i="2"/>
  <c r="L428" i="2"/>
  <c r="L429" i="2"/>
  <c r="L430" i="2"/>
  <c r="L431" i="2"/>
  <c r="L433" i="2"/>
  <c r="L434" i="2"/>
  <c r="L435" i="2"/>
  <c r="L436" i="2"/>
  <c r="L439" i="2"/>
  <c r="L440" i="2"/>
  <c r="L441" i="2"/>
  <c r="L442" i="2"/>
  <c r="L443" i="2"/>
  <c r="L444" i="2"/>
  <c r="L445" i="2"/>
  <c r="L446" i="2"/>
  <c r="L447" i="2"/>
  <c r="L449" i="2"/>
  <c r="L450" i="2"/>
  <c r="L451" i="2"/>
  <c r="L452" i="2"/>
  <c r="L453" i="2"/>
  <c r="L454" i="2"/>
  <c r="L458" i="2"/>
  <c r="L459" i="2"/>
  <c r="L460" i="2"/>
  <c r="L466" i="2"/>
  <c r="L467" i="2"/>
  <c r="L468" i="2"/>
  <c r="L469" i="2"/>
  <c r="L470" i="2"/>
  <c r="L472" i="2"/>
  <c r="L473" i="2"/>
  <c r="L474" i="2"/>
  <c r="L475" i="2"/>
  <c r="L476" i="2"/>
  <c r="L477" i="2"/>
  <c r="L478" i="2"/>
  <c r="L479" i="2"/>
  <c r="L480" i="2"/>
  <c r="L481" i="2"/>
  <c r="L483" i="2"/>
  <c r="L484" i="2"/>
  <c r="L485" i="2"/>
  <c r="L486" i="2"/>
  <c r="L488" i="2"/>
  <c r="L489" i="2"/>
  <c r="L491" i="2"/>
  <c r="L492" i="2"/>
  <c r="L493" i="2"/>
  <c r="L494" i="2"/>
  <c r="L495" i="2"/>
  <c r="L496" i="2"/>
  <c r="L497" i="2"/>
  <c r="L499" i="2"/>
  <c r="L501" i="2"/>
  <c r="L502" i="2"/>
  <c r="L503" i="2"/>
  <c r="L504" i="2"/>
  <c r="L505" i="2"/>
  <c r="L506" i="2"/>
  <c r="L507" i="2"/>
  <c r="L510" i="2"/>
  <c r="L511" i="2"/>
  <c r="L512" i="2"/>
  <c r="L513" i="2"/>
  <c r="L515" i="2"/>
  <c r="L516" i="2"/>
  <c r="L517" i="2"/>
  <c r="L518" i="2"/>
  <c r="L520" i="2"/>
  <c r="L521" i="2"/>
  <c r="L522" i="2"/>
  <c r="L523" i="2"/>
  <c r="L525" i="2"/>
  <c r="L526" i="2"/>
  <c r="L527" i="2"/>
  <c r="L528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4" i="2"/>
  <c r="L545" i="2"/>
  <c r="L546" i="2"/>
  <c r="L547" i="2"/>
  <c r="L548" i="2"/>
  <c r="L549" i="2"/>
  <c r="L550" i="2"/>
  <c r="L551" i="2"/>
  <c r="L553" i="2"/>
  <c r="L554" i="2"/>
  <c r="L556" i="2"/>
  <c r="L557" i="2"/>
  <c r="L559" i="2"/>
  <c r="L560" i="2"/>
  <c r="L561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2" i="2"/>
  <c r="L583" i="2"/>
  <c r="L584" i="2"/>
  <c r="L585" i="2"/>
  <c r="L586" i="2"/>
  <c r="L587" i="2"/>
  <c r="L589" i="2"/>
  <c r="L590" i="2"/>
  <c r="L592" i="2"/>
  <c r="L593" i="2"/>
  <c r="L594" i="2"/>
  <c r="L595" i="2"/>
  <c r="L596" i="2"/>
  <c r="L598" i="2"/>
  <c r="L599" i="2"/>
  <c r="L600" i="2"/>
  <c r="L601" i="2"/>
  <c r="L602" i="2"/>
  <c r="L604" i="2"/>
  <c r="L606" i="2"/>
  <c r="L607" i="2"/>
  <c r="L611" i="2"/>
  <c r="L612" i="2"/>
  <c r="L613" i="2"/>
  <c r="L614" i="2"/>
  <c r="L616" i="2"/>
  <c r="L617" i="2"/>
  <c r="L618" i="2"/>
  <c r="L619" i="2"/>
  <c r="L620" i="2"/>
  <c r="L621" i="2"/>
  <c r="L622" i="2"/>
  <c r="L623" i="2"/>
  <c r="L624" i="2"/>
  <c r="L625" i="2"/>
  <c r="L626" i="2"/>
  <c r="L628" i="2"/>
  <c r="L629" i="2"/>
  <c r="L630" i="2"/>
  <c r="L631" i="2"/>
  <c r="L632" i="2"/>
  <c r="L633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3" i="2"/>
  <c r="L665" i="2"/>
  <c r="L666" i="2"/>
  <c r="L667" i="2"/>
  <c r="L668" i="2"/>
  <c r="L670" i="2"/>
  <c r="L673" i="2"/>
  <c r="L675" i="2"/>
  <c r="L677" i="2"/>
  <c r="L678" i="2"/>
  <c r="L679" i="2"/>
  <c r="L680" i="2"/>
  <c r="L681" i="2"/>
  <c r="L682" i="2"/>
  <c r="L683" i="2"/>
  <c r="L687" i="2"/>
  <c r="L688" i="2"/>
  <c r="L689" i="2"/>
  <c r="L690" i="2"/>
  <c r="L691" i="2"/>
  <c r="L692" i="2"/>
  <c r="L693" i="2"/>
  <c r="L696" i="2"/>
  <c r="L697" i="2"/>
  <c r="L698" i="2"/>
  <c r="L699" i="2"/>
  <c r="L700" i="2"/>
  <c r="L701" i="2"/>
  <c r="L702" i="2"/>
  <c r="L703" i="2"/>
  <c r="L704" i="2"/>
  <c r="L705" i="2"/>
  <c r="L707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8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6" i="2"/>
  <c r="L747" i="2"/>
  <c r="L748" i="2"/>
  <c r="L749" i="2"/>
  <c r="L750" i="2"/>
  <c r="L751" i="2"/>
  <c r="L752" i="2"/>
  <c r="L753" i="2"/>
  <c r="L754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1" i="2"/>
  <c r="L772" i="2"/>
  <c r="L773" i="2"/>
  <c r="L774" i="2"/>
  <c r="L775" i="2"/>
  <c r="L776" i="2"/>
  <c r="L777" i="2"/>
  <c r="L778" i="2"/>
  <c r="L779" i="2"/>
  <c r="L781" i="2"/>
  <c r="L782" i="2"/>
  <c r="L783" i="2"/>
  <c r="L784" i="2"/>
  <c r="L785" i="2"/>
  <c r="L786" i="2"/>
  <c r="L787" i="2"/>
  <c r="L788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2" i="2"/>
  <c r="L813" i="2"/>
  <c r="L814" i="2"/>
  <c r="L815" i="2"/>
  <c r="L816" i="2"/>
  <c r="L817" i="2"/>
  <c r="L818" i="2"/>
  <c r="L819" i="2"/>
  <c r="L820" i="2"/>
  <c r="L821" i="2"/>
  <c r="L823" i="2"/>
  <c r="L825" i="2"/>
  <c r="L826" i="2"/>
  <c r="L827" i="2"/>
  <c r="L828" i="2"/>
  <c r="L829" i="2"/>
  <c r="L830" i="2"/>
  <c r="L831" i="2"/>
  <c r="L832" i="2"/>
  <c r="L833" i="2"/>
  <c r="L834" i="2"/>
  <c r="L836" i="2"/>
  <c r="L837" i="2"/>
  <c r="L838" i="2"/>
  <c r="L839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2" i="2"/>
  <c r="L873" i="2"/>
  <c r="L874" i="2"/>
  <c r="L875" i="2"/>
  <c r="L876" i="2"/>
  <c r="L877" i="2"/>
  <c r="L879" i="2"/>
  <c r="L880" i="2"/>
  <c r="L881" i="2"/>
  <c r="L882" i="2"/>
  <c r="L884" i="2"/>
  <c r="L885" i="2"/>
  <c r="L886" i="2"/>
  <c r="L887" i="2"/>
  <c r="L888" i="2"/>
  <c r="L889" i="2"/>
  <c r="L890" i="2"/>
  <c r="L892" i="2"/>
  <c r="L893" i="2"/>
  <c r="L894" i="2"/>
  <c r="L895" i="2"/>
  <c r="L897" i="2"/>
  <c r="L898" i="2"/>
  <c r="L899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6" i="2"/>
  <c r="L919" i="2"/>
  <c r="L920" i="2"/>
  <c r="L921" i="2"/>
  <c r="L922" i="2"/>
  <c r="L923" i="2"/>
  <c r="L925" i="2"/>
  <c r="L928" i="2"/>
  <c r="L929" i="2"/>
  <c r="L930" i="2"/>
  <c r="L931" i="2"/>
  <c r="L932" i="2"/>
  <c r="L934" i="2"/>
  <c r="L935" i="2"/>
  <c r="L936" i="2"/>
  <c r="L937" i="2"/>
  <c r="L938" i="2"/>
  <c r="L939" i="2"/>
  <c r="L941" i="2"/>
  <c r="L944" i="2"/>
  <c r="L945" i="2"/>
  <c r="L946" i="2"/>
  <c r="L947" i="2"/>
  <c r="L949" i="2"/>
  <c r="L950" i="2"/>
  <c r="L951" i="2"/>
  <c r="L952" i="2"/>
  <c r="L953" i="2"/>
  <c r="L954" i="2"/>
  <c r="L955" i="2"/>
  <c r="L956" i="2"/>
  <c r="L957" i="2"/>
  <c r="L958" i="2"/>
  <c r="L960" i="2"/>
  <c r="L961" i="2"/>
  <c r="L963" i="2"/>
  <c r="L964" i="2"/>
  <c r="L967" i="2"/>
  <c r="L968" i="2"/>
  <c r="L970" i="2"/>
  <c r="L972" i="2"/>
  <c r="L973" i="2"/>
  <c r="L975" i="2"/>
  <c r="L976" i="2"/>
  <c r="L977" i="2"/>
  <c r="L978" i="2"/>
  <c r="L979" i="2"/>
  <c r="L980" i="2"/>
  <c r="L982" i="2"/>
  <c r="L983" i="2"/>
  <c r="L984" i="2"/>
  <c r="L985" i="2"/>
  <c r="L987" i="2"/>
  <c r="L989" i="2"/>
  <c r="L990" i="2"/>
  <c r="L991" i="2"/>
  <c r="L992" i="2"/>
  <c r="L994" i="2"/>
  <c r="L995" i="2"/>
  <c r="L997" i="2"/>
  <c r="L998" i="2"/>
  <c r="L999" i="2"/>
  <c r="L1000" i="2"/>
  <c r="L1003" i="2"/>
  <c r="L1004" i="2"/>
  <c r="L1005" i="2"/>
  <c r="L1007" i="2"/>
  <c r="L1008" i="2"/>
  <c r="L1009" i="2"/>
  <c r="L1010" i="2"/>
  <c r="L1011" i="2"/>
  <c r="L1012" i="2"/>
  <c r="L1013" i="2"/>
  <c r="L1014" i="2"/>
  <c r="L1015" i="2"/>
  <c r="L1016" i="2"/>
  <c r="L1017" i="2"/>
  <c r="L1020" i="2"/>
  <c r="L1021" i="2"/>
  <c r="L1022" i="2"/>
  <c r="L1023" i="2"/>
  <c r="L1024" i="2"/>
  <c r="L1025" i="2"/>
  <c r="L1026" i="2"/>
  <c r="L1027" i="2"/>
  <c r="L1028" i="2"/>
  <c r="L1029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51" i="2"/>
  <c r="L1053" i="2"/>
  <c r="L1054" i="2"/>
  <c r="L1055" i="2"/>
  <c r="L1056" i="2"/>
  <c r="L1059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8" i="2"/>
  <c r="L1079" i="2"/>
  <c r="L1080" i="2"/>
  <c r="L1081" i="2"/>
  <c r="L1082" i="2"/>
  <c r="L1083" i="2"/>
  <c r="L1086" i="2"/>
  <c r="L1087" i="2"/>
  <c r="L1089" i="2"/>
  <c r="L1091" i="2"/>
  <c r="L1092" i="2"/>
  <c r="L1093" i="2"/>
  <c r="L1094" i="2"/>
  <c r="L1096" i="2"/>
  <c r="L1098" i="2"/>
  <c r="L1099" i="2"/>
  <c r="L1101" i="2"/>
  <c r="L1102" i="2"/>
  <c r="L1103" i="2"/>
  <c r="L1105" i="2"/>
  <c r="L1106" i="2"/>
  <c r="L1107" i="2"/>
  <c r="L1108" i="2"/>
  <c r="L1109" i="2"/>
  <c r="L1110" i="2"/>
  <c r="L1112" i="2"/>
  <c r="L1114" i="2"/>
  <c r="L1116" i="2"/>
  <c r="L1117" i="2"/>
  <c r="L1119" i="2"/>
  <c r="L1121" i="2"/>
  <c r="L1123" i="2"/>
  <c r="L1124" i="2"/>
  <c r="L1126" i="2"/>
  <c r="L1127" i="2"/>
  <c r="L1128" i="2"/>
  <c r="L1129" i="2"/>
  <c r="L1130" i="2"/>
  <c r="L1131" i="2"/>
  <c r="L1132" i="2"/>
  <c r="L1133" i="2"/>
  <c r="L1134" i="2"/>
  <c r="L1135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1" i="2"/>
  <c r="L1152" i="2"/>
  <c r="L1153" i="2"/>
  <c r="L1154" i="2"/>
  <c r="L1155" i="2"/>
  <c r="L1158" i="2"/>
  <c r="L1159" i="2"/>
  <c r="L1160" i="2"/>
  <c r="L1161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1" i="2"/>
  <c r="L1182" i="2"/>
  <c r="L1183" i="2"/>
  <c r="L1184" i="2"/>
  <c r="L1187" i="2"/>
  <c r="L1188" i="2"/>
  <c r="L1189" i="2"/>
  <c r="L1190" i="2"/>
  <c r="L1191" i="2"/>
  <c r="L1192" i="2"/>
  <c r="L1194" i="2"/>
  <c r="L1195" i="2"/>
  <c r="L1196" i="2"/>
  <c r="L1197" i="2"/>
  <c r="L1198" i="2"/>
  <c r="L1199" i="2"/>
  <c r="L1201" i="2"/>
  <c r="L1202" i="2"/>
  <c r="L1203" i="2"/>
  <c r="L1204" i="2"/>
  <c r="L1205" i="2"/>
  <c r="L1206" i="2"/>
  <c r="L1209" i="2"/>
  <c r="L1211" i="2"/>
  <c r="L1212" i="2"/>
  <c r="L1213" i="2"/>
  <c r="L1214" i="2"/>
  <c r="L1215" i="2"/>
  <c r="L1216" i="2"/>
  <c r="L1217" i="2"/>
  <c r="L1218" i="2"/>
  <c r="L1219" i="2"/>
  <c r="L1221" i="2"/>
  <c r="L1222" i="2"/>
  <c r="L1224" i="2"/>
  <c r="L1226" i="2"/>
  <c r="L1228" i="2"/>
  <c r="L1229" i="2"/>
  <c r="L1230" i="2"/>
  <c r="L1231" i="2"/>
  <c r="L1232" i="2"/>
  <c r="L1233" i="2"/>
  <c r="L1235" i="2"/>
  <c r="L1236" i="2"/>
  <c r="L1237" i="2"/>
  <c r="L1238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5" i="2"/>
  <c r="L1256" i="2"/>
  <c r="L1257" i="2"/>
  <c r="L1258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8" i="2"/>
  <c r="L1280" i="2"/>
  <c r="L1281" i="2"/>
  <c r="L1283" i="2"/>
  <c r="L1284" i="2"/>
  <c r="L1285" i="2"/>
  <c r="L1286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4" i="2"/>
  <c r="L1305" i="2"/>
  <c r="L1306" i="2"/>
  <c r="L1307" i="2"/>
  <c r="L1308" i="2"/>
  <c r="L1309" i="2"/>
  <c r="L1311" i="2"/>
  <c r="L1313" i="2"/>
  <c r="L1314" i="2"/>
  <c r="L1316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40" i="2"/>
  <c r="L1341" i="2"/>
  <c r="L1342" i="2"/>
  <c r="L1343" i="2"/>
  <c r="L1347" i="2"/>
  <c r="L1348" i="2"/>
  <c r="L1349" i="2"/>
  <c r="L1350" i="2"/>
  <c r="L1351" i="2"/>
  <c r="L1352" i="2"/>
  <c r="L1353" i="2"/>
  <c r="L1354" i="2"/>
  <c r="L1356" i="2"/>
  <c r="L1357" i="2"/>
  <c r="L1358" i="2"/>
  <c r="L1359" i="2"/>
  <c r="L1361" i="2"/>
  <c r="L1362" i="2"/>
  <c r="L1364" i="2"/>
  <c r="L1365" i="2"/>
  <c r="L1367" i="2"/>
  <c r="L1368" i="2"/>
  <c r="L1369" i="2"/>
  <c r="L1370" i="2"/>
  <c r="L1371" i="2"/>
  <c r="L1372" i="2"/>
  <c r="L1373" i="2"/>
  <c r="L1374" i="2"/>
  <c r="L1375" i="2"/>
  <c r="L1377" i="2"/>
  <c r="L1378" i="2"/>
  <c r="L1379" i="2"/>
  <c r="L1382" i="2"/>
  <c r="L1384" i="2"/>
  <c r="L1385" i="2"/>
  <c r="L1386" i="2"/>
  <c r="L1387" i="2"/>
  <c r="L1388" i="2"/>
  <c r="L1389" i="2"/>
  <c r="L1391" i="2"/>
  <c r="L1392" i="2"/>
  <c r="L1394" i="2"/>
  <c r="L1395" i="2"/>
  <c r="L1396" i="2"/>
  <c r="L1397" i="2"/>
  <c r="L1399" i="2"/>
  <c r="L1400" i="2"/>
  <c r="L1402" i="2"/>
  <c r="L1403" i="2"/>
  <c r="L1404" i="2"/>
  <c r="L1405" i="2"/>
  <c r="L1406" i="2"/>
  <c r="L1407" i="2"/>
  <c r="L1408" i="2"/>
  <c r="L1409" i="2"/>
  <c r="L1410" i="2"/>
  <c r="L1414" i="2"/>
  <c r="L1415" i="2"/>
  <c r="L1416" i="2"/>
  <c r="L1420" i="2"/>
  <c r="L1421" i="2"/>
  <c r="L1422" i="2"/>
  <c r="L1425" i="2"/>
  <c r="L1426" i="2"/>
  <c r="L1427" i="2"/>
  <c r="L1428" i="2"/>
  <c r="L1429" i="2"/>
  <c r="L1430" i="2"/>
  <c r="L1431" i="2"/>
  <c r="L1433" i="2"/>
  <c r="L1434" i="2"/>
  <c r="L1435" i="2"/>
  <c r="L1436" i="2"/>
  <c r="L1437" i="2"/>
  <c r="L1438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60" i="2"/>
  <c r="L1462" i="2"/>
  <c r="L1463" i="2"/>
  <c r="L1464" i="2"/>
  <c r="L1466" i="2"/>
  <c r="L1467" i="2"/>
  <c r="L1468" i="2"/>
  <c r="L1469" i="2"/>
  <c r="L1470" i="2"/>
  <c r="L1472" i="2"/>
  <c r="L1473" i="2"/>
  <c r="L1474" i="2"/>
  <c r="L1475" i="2"/>
  <c r="L1476" i="2"/>
  <c r="L1478" i="2"/>
  <c r="L1479" i="2"/>
  <c r="L1480" i="2"/>
  <c r="L1481" i="2"/>
  <c r="L1482" i="2"/>
  <c r="L1485" i="2"/>
  <c r="L1486" i="2"/>
  <c r="L1487" i="2"/>
  <c r="L1488" i="2"/>
  <c r="L1490" i="2"/>
  <c r="L1491" i="2"/>
  <c r="L1492" i="2"/>
  <c r="L1495" i="2"/>
  <c r="L1497" i="2"/>
  <c r="L1498" i="2"/>
  <c r="L1499" i="2"/>
  <c r="L1501" i="2"/>
  <c r="L1502" i="2"/>
  <c r="L1503" i="2"/>
  <c r="L1504" i="2"/>
  <c r="L1505" i="2"/>
  <c r="L1506" i="2"/>
  <c r="L1507" i="2"/>
  <c r="L1508" i="2"/>
  <c r="L1510" i="2"/>
  <c r="L1511" i="2"/>
  <c r="L1512" i="2"/>
  <c r="L1513" i="2"/>
  <c r="L1515" i="2"/>
  <c r="L1516" i="2"/>
  <c r="L1518" i="2"/>
  <c r="L1519" i="2"/>
  <c r="L1521" i="2"/>
  <c r="L1522" i="2"/>
  <c r="L1523" i="2"/>
  <c r="L1524" i="2"/>
  <c r="L1525" i="2"/>
  <c r="L1526" i="2"/>
  <c r="L1527" i="2"/>
  <c r="L1528" i="2"/>
  <c r="L1529" i="2"/>
  <c r="L1531" i="2"/>
  <c r="L1532" i="2"/>
  <c r="L1533" i="2"/>
  <c r="L1534" i="2"/>
  <c r="L1536" i="2"/>
  <c r="L1537" i="2"/>
  <c r="L1538" i="2"/>
  <c r="L1539" i="2"/>
  <c r="L1540" i="2"/>
  <c r="L1541" i="2"/>
  <c r="L1542" i="2"/>
  <c r="L1543" i="2"/>
  <c r="L1544" i="2"/>
  <c r="L1546" i="2"/>
  <c r="L1547" i="2"/>
  <c r="L1549" i="2"/>
  <c r="L1551" i="2"/>
  <c r="L1552" i="2"/>
  <c r="L1553" i="2"/>
  <c r="L1554" i="2"/>
  <c r="L1555" i="2"/>
  <c r="L1556" i="2"/>
  <c r="L1557" i="2"/>
  <c r="L1559" i="2"/>
  <c r="L1560" i="2"/>
  <c r="L1561" i="2"/>
  <c r="L1562" i="2"/>
  <c r="L1563" i="2"/>
  <c r="L1564" i="2"/>
  <c r="L1565" i="2"/>
  <c r="L1566" i="2"/>
  <c r="L1568" i="2"/>
  <c r="L1569" i="2"/>
  <c r="L1570" i="2"/>
  <c r="L1571" i="2"/>
  <c r="L1572" i="2"/>
  <c r="L1574" i="2"/>
  <c r="L1575" i="2"/>
  <c r="L1578" i="2"/>
  <c r="L1580" i="2"/>
  <c r="L1581" i="2"/>
  <c r="L1582" i="2"/>
  <c r="L1586" i="2"/>
  <c r="L1587" i="2"/>
  <c r="L1588" i="2"/>
  <c r="L1591" i="2"/>
  <c r="L1592" i="2"/>
  <c r="L1593" i="2"/>
  <c r="L1594" i="2"/>
  <c r="L1597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5" i="2"/>
  <c r="L1616" i="2"/>
  <c r="L1617" i="2"/>
  <c r="L1619" i="2"/>
  <c r="L1621" i="2"/>
  <c r="L1623" i="2"/>
  <c r="L1624" i="2"/>
  <c r="L1625" i="2"/>
  <c r="L1626" i="2"/>
  <c r="L1627" i="2"/>
  <c r="L1628" i="2"/>
  <c r="L1630" i="2"/>
  <c r="L1632" i="2"/>
  <c r="L1634" i="2"/>
  <c r="L1635" i="2"/>
  <c r="L1637" i="2"/>
  <c r="L1638" i="2"/>
  <c r="L1641" i="2"/>
  <c r="L1642" i="2"/>
  <c r="L1643" i="2"/>
  <c r="L1644" i="2"/>
  <c r="L1650" i="2"/>
  <c r="L1651" i="2"/>
  <c r="L1652" i="2"/>
  <c r="L1654" i="2"/>
  <c r="L1655" i="2"/>
  <c r="L1656" i="2"/>
  <c r="L1657" i="2"/>
  <c r="L1658" i="2"/>
  <c r="L1660" i="2"/>
  <c r="L1662" i="2"/>
  <c r="L1663" i="2"/>
  <c r="L1665" i="2"/>
  <c r="L1666" i="2"/>
  <c r="L1669" i="2" l="1"/>
  <c r="M11" i="2"/>
  <c r="N11" i="2"/>
  <c r="Q11" i="2" s="1"/>
  <c r="M27" i="2"/>
  <c r="N27" i="2"/>
  <c r="M34" i="2"/>
  <c r="N34" i="2"/>
  <c r="M41" i="2"/>
  <c r="N41" i="2"/>
  <c r="M55" i="2"/>
  <c r="N55" i="2"/>
  <c r="M62" i="2"/>
  <c r="N62" i="2"/>
  <c r="M66" i="2"/>
  <c r="N66" i="2"/>
  <c r="Q66" i="2" s="1"/>
  <c r="M81" i="2"/>
  <c r="N81" i="2"/>
  <c r="M114" i="2"/>
  <c r="N114" i="2"/>
  <c r="M144" i="2"/>
  <c r="N144" i="2"/>
  <c r="M166" i="2"/>
  <c r="N166" i="2"/>
  <c r="M237" i="2"/>
  <c r="N237" i="2"/>
  <c r="M243" i="2"/>
  <c r="N243" i="2"/>
  <c r="Q243" i="2" s="1"/>
  <c r="M272" i="2"/>
  <c r="N272" i="2"/>
  <c r="M297" i="2"/>
  <c r="N297" i="2"/>
  <c r="M305" i="2"/>
  <c r="N305" i="2"/>
  <c r="M309" i="2"/>
  <c r="N309" i="2"/>
  <c r="M310" i="2"/>
  <c r="N310" i="2"/>
  <c r="M312" i="2"/>
  <c r="N312" i="2"/>
  <c r="M318" i="2"/>
  <c r="N318" i="2"/>
  <c r="M350" i="2"/>
  <c r="N350" i="2"/>
  <c r="M369" i="2"/>
  <c r="N369" i="2"/>
  <c r="M393" i="2"/>
  <c r="N393" i="2"/>
  <c r="M398" i="2"/>
  <c r="N398" i="2"/>
  <c r="M443" i="2"/>
  <c r="N443" i="2"/>
  <c r="M491" i="2"/>
  <c r="N491" i="2"/>
  <c r="M505" i="2"/>
  <c r="N505" i="2"/>
  <c r="M527" i="2"/>
  <c r="N527" i="2"/>
  <c r="M531" i="2"/>
  <c r="N531" i="2"/>
  <c r="M532" i="2"/>
  <c r="N532" i="2"/>
  <c r="M547" i="2"/>
  <c r="N547" i="2"/>
  <c r="Q547" i="2" s="1"/>
  <c r="M550" i="2"/>
  <c r="N550" i="2"/>
  <c r="M553" i="2"/>
  <c r="N553" i="2"/>
  <c r="M560" i="2"/>
  <c r="N560" i="2"/>
  <c r="M569" i="2"/>
  <c r="N569" i="2"/>
  <c r="M573" i="2"/>
  <c r="N573" i="2"/>
  <c r="M582" i="2"/>
  <c r="N582" i="2"/>
  <c r="M592" i="2"/>
  <c r="N592" i="2"/>
  <c r="M617" i="2"/>
  <c r="N617" i="2"/>
  <c r="M621" i="2"/>
  <c r="N621" i="2"/>
  <c r="M644" i="2"/>
  <c r="N644" i="2"/>
  <c r="M675" i="2"/>
  <c r="N675" i="2"/>
  <c r="M701" i="2"/>
  <c r="N701" i="2"/>
  <c r="M710" i="2"/>
  <c r="N710" i="2"/>
  <c r="M726" i="2"/>
  <c r="N726" i="2"/>
  <c r="M740" i="2"/>
  <c r="N740" i="2"/>
  <c r="M743" i="2"/>
  <c r="N743" i="2"/>
  <c r="M764" i="2"/>
  <c r="N764" i="2"/>
  <c r="M777" i="2"/>
  <c r="N777" i="2"/>
  <c r="M794" i="2"/>
  <c r="N794" i="2"/>
  <c r="M812" i="2"/>
  <c r="N812" i="2"/>
  <c r="M873" i="2"/>
  <c r="N873" i="2"/>
  <c r="M893" i="2"/>
  <c r="N893" i="2"/>
  <c r="M923" i="2"/>
  <c r="N923" i="2"/>
  <c r="M937" i="2"/>
  <c r="N937" i="2"/>
  <c r="M973" i="2"/>
  <c r="N973" i="2"/>
  <c r="M977" i="2"/>
  <c r="N977" i="2"/>
  <c r="M1029" i="2"/>
  <c r="N1029" i="2"/>
  <c r="M1037" i="2"/>
  <c r="N1037" i="2"/>
  <c r="M1061" i="2"/>
  <c r="N1061" i="2"/>
  <c r="M1096" i="2"/>
  <c r="N1096" i="2"/>
  <c r="M1131" i="2"/>
  <c r="N1131" i="2"/>
  <c r="M1140" i="2"/>
  <c r="N1140" i="2"/>
  <c r="M1142" i="2"/>
  <c r="N1142" i="2"/>
  <c r="M1153" i="2"/>
  <c r="N1153" i="2"/>
  <c r="M1154" i="2"/>
  <c r="N1154" i="2"/>
  <c r="M1174" i="2"/>
  <c r="N1174" i="2"/>
  <c r="M1201" i="2"/>
  <c r="N1201" i="2"/>
  <c r="M1229" i="2"/>
  <c r="N1229" i="2"/>
  <c r="M1244" i="2"/>
  <c r="N1244" i="2"/>
  <c r="M1251" i="2"/>
  <c r="N1251" i="2"/>
  <c r="M1262" i="2"/>
  <c r="N1262" i="2"/>
  <c r="M1293" i="2"/>
  <c r="N1293" i="2"/>
  <c r="M1340" i="2"/>
  <c r="N1340" i="2"/>
  <c r="M1341" i="2"/>
  <c r="N1341" i="2"/>
  <c r="M1359" i="2"/>
  <c r="N1359" i="2"/>
  <c r="M1375" i="2"/>
  <c r="N1375" i="2"/>
  <c r="M1425" i="2"/>
  <c r="N1425" i="2"/>
  <c r="M1442" i="2"/>
  <c r="N1442" i="2"/>
  <c r="M1455" i="2"/>
  <c r="N1455" i="2"/>
  <c r="M1473" i="2"/>
  <c r="N1473" i="2"/>
  <c r="M1476" i="2"/>
  <c r="N1476" i="2"/>
  <c r="M1515" i="2"/>
  <c r="N1515" i="2"/>
  <c r="M1532" i="2"/>
  <c r="N1532" i="2"/>
  <c r="M1538" i="2"/>
  <c r="N1538" i="2"/>
  <c r="M1572" i="2"/>
  <c r="N1572" i="2"/>
  <c r="M1606" i="2"/>
  <c r="N1606" i="2"/>
  <c r="M1632" i="2"/>
  <c r="N1632" i="2"/>
  <c r="M1658" i="2"/>
  <c r="N1658" i="2"/>
  <c r="M1662" i="2"/>
  <c r="N1662" i="2"/>
  <c r="Q532" i="2" l="1"/>
  <c r="Q1572" i="2"/>
  <c r="Q1455" i="2"/>
  <c r="Q1340" i="2"/>
  <c r="Q1201" i="2"/>
  <c r="Q1131" i="2"/>
  <c r="Q973" i="2"/>
  <c r="Q794" i="2"/>
  <c r="Q710" i="2"/>
  <c r="Q592" i="2"/>
  <c r="Q550" i="2"/>
  <c r="Q491" i="2"/>
  <c r="Q318" i="2"/>
  <c r="Q272" i="2"/>
  <c r="Q81" i="2"/>
  <c r="Q312" i="2"/>
  <c r="Q582" i="2"/>
  <c r="Q62" i="2"/>
  <c r="Q1606" i="2"/>
  <c r="Q1473" i="2"/>
  <c r="Q1341" i="2"/>
  <c r="Q1229" i="2"/>
  <c r="Q1140" i="2"/>
  <c r="Q977" i="2"/>
  <c r="Q812" i="2"/>
  <c r="Q726" i="2"/>
  <c r="Q617" i="2"/>
  <c r="Q553" i="2"/>
  <c r="Q505" i="2"/>
  <c r="Q350" i="2"/>
  <c r="Q297" i="2"/>
  <c r="Q114" i="2"/>
  <c r="Q34" i="2"/>
  <c r="Q27" i="2"/>
  <c r="Q1538" i="2"/>
  <c r="Q1442" i="2"/>
  <c r="Q1293" i="2"/>
  <c r="Q1174" i="2"/>
  <c r="Q1096" i="2"/>
  <c r="Q937" i="2"/>
  <c r="Q777" i="2"/>
  <c r="Q701" i="2"/>
  <c r="Q443" i="2"/>
  <c r="Q1262" i="2"/>
  <c r="Q1061" i="2"/>
  <c r="Q675" i="2"/>
  <c r="Q573" i="2"/>
  <c r="Q310" i="2"/>
  <c r="Q237" i="2"/>
  <c r="Q1658" i="2"/>
  <c r="Q1515" i="2"/>
  <c r="Q1375" i="2"/>
  <c r="Q1251" i="2"/>
  <c r="Q1153" i="2"/>
  <c r="Q1037" i="2"/>
  <c r="Q893" i="2"/>
  <c r="Q743" i="2"/>
  <c r="Q644" i="2"/>
  <c r="Q569" i="2"/>
  <c r="Q531" i="2"/>
  <c r="Q393" i="2"/>
  <c r="Q309" i="2"/>
  <c r="Q166" i="2"/>
  <c r="Q55" i="2"/>
  <c r="Q1632" i="2"/>
  <c r="Q1476" i="2"/>
  <c r="Q1359" i="2"/>
  <c r="Q1244" i="2"/>
  <c r="Q1142" i="2"/>
  <c r="Q1029" i="2"/>
  <c r="Q873" i="2"/>
  <c r="Q740" i="2"/>
  <c r="Q621" i="2"/>
  <c r="Q560" i="2"/>
  <c r="Q527" i="2"/>
  <c r="Q369" i="2"/>
  <c r="Q305" i="2"/>
  <c r="Q144" i="2"/>
  <c r="Q41" i="2"/>
  <c r="Q1662" i="2"/>
  <c r="Q1532" i="2"/>
  <c r="Q1425" i="2"/>
  <c r="Q1154" i="2"/>
  <c r="Q923" i="2"/>
  <c r="Q764" i="2"/>
  <c r="Q398" i="2"/>
  <c r="S1340" i="2"/>
  <c r="S1455" i="2"/>
  <c r="S1229" i="2"/>
  <c r="S1029" i="2"/>
  <c r="S740" i="2"/>
  <c r="S560" i="2"/>
  <c r="S393" i="2"/>
  <c r="S166" i="2"/>
  <c r="S34" i="2"/>
  <c r="S1201" i="2"/>
  <c r="S1538" i="2"/>
  <c r="S977" i="2"/>
  <c r="S1131" i="2"/>
  <c r="S726" i="2"/>
  <c r="S617" i="2"/>
  <c r="S553" i="2"/>
  <c r="S527" i="2"/>
  <c r="S369" i="2"/>
  <c r="S305" i="2"/>
  <c r="S144" i="2"/>
  <c r="S1572" i="2"/>
  <c r="S1061" i="2"/>
  <c r="S873" i="2"/>
  <c r="S621" i="2"/>
  <c r="S531" i="2"/>
  <c r="S309" i="2"/>
  <c r="S62" i="2"/>
  <c r="S1140" i="2"/>
  <c r="S1341" i="2"/>
  <c r="S812" i="2"/>
  <c r="S1532" i="2"/>
  <c r="S1473" i="2"/>
  <c r="S1244" i="2"/>
  <c r="S1096" i="2"/>
  <c r="S743" i="2"/>
  <c r="S592" i="2"/>
  <c r="S569" i="2"/>
  <c r="S398" i="2"/>
  <c r="S237" i="2"/>
  <c r="S11" i="2"/>
  <c r="S1658" i="2"/>
  <c r="S1425" i="2"/>
  <c r="S1154" i="2"/>
  <c r="S937" i="2"/>
  <c r="S701" i="2"/>
  <c r="S547" i="2"/>
  <c r="S318" i="2"/>
  <c r="S114" i="2"/>
  <c r="S1662" i="2"/>
  <c r="S1442" i="2"/>
  <c r="S1174" i="2"/>
  <c r="S973" i="2"/>
  <c r="S710" i="2"/>
  <c r="S550" i="2"/>
  <c r="S350" i="2"/>
  <c r="S1632" i="2"/>
  <c r="S1375" i="2"/>
  <c r="S1153" i="2"/>
  <c r="S923" i="2"/>
  <c r="S675" i="2"/>
  <c r="S312" i="2"/>
  <c r="S81" i="2"/>
  <c r="S1606" i="2"/>
  <c r="S1359" i="2"/>
  <c r="S1142" i="2"/>
  <c r="S893" i="2"/>
  <c r="S644" i="2"/>
  <c r="S532" i="2"/>
  <c r="S310" i="2"/>
  <c r="S66" i="2"/>
  <c r="S55" i="2"/>
  <c r="S1293" i="2"/>
  <c r="S794" i="2"/>
  <c r="S505" i="2"/>
  <c r="S297" i="2"/>
  <c r="S1515" i="2"/>
  <c r="S1262" i="2"/>
  <c r="S777" i="2"/>
  <c r="S582" i="2"/>
  <c r="S491" i="2"/>
  <c r="S272" i="2"/>
  <c r="S1476" i="2"/>
  <c r="S1251" i="2"/>
  <c r="S1037" i="2"/>
  <c r="S764" i="2"/>
  <c r="S573" i="2"/>
  <c r="S443" i="2"/>
  <c r="S243" i="2"/>
  <c r="S27" i="2"/>
  <c r="S41" i="2"/>
  <c r="M1627" i="2" l="1"/>
  <c r="M1666" i="2"/>
  <c r="M1656" i="2"/>
  <c r="N9" i="2"/>
  <c r="N14" i="2"/>
  <c r="N23" i="2"/>
  <c r="N40" i="2"/>
  <c r="N47" i="2"/>
  <c r="N60" i="2"/>
  <c r="N96" i="2"/>
  <c r="N98" i="2"/>
  <c r="N103" i="2"/>
  <c r="N104" i="2"/>
  <c r="N123" i="2"/>
  <c r="N135" i="2"/>
  <c r="N150" i="2"/>
  <c r="N152" i="2"/>
  <c r="N168" i="2"/>
  <c r="N170" i="2"/>
  <c r="N175" i="2"/>
  <c r="N214" i="2"/>
  <c r="N228" i="2"/>
  <c r="N240" i="2"/>
  <c r="N274" i="2"/>
  <c r="N277" i="2"/>
  <c r="N299" i="2"/>
  <c r="N303" i="2"/>
  <c r="N316" i="2"/>
  <c r="N333" i="2"/>
  <c r="N345" i="2"/>
  <c r="N354" i="2"/>
  <c r="N357" i="2"/>
  <c r="N358" i="2"/>
  <c r="N380" i="2"/>
  <c r="N381" i="2"/>
  <c r="N382" i="2"/>
  <c r="N405" i="2"/>
  <c r="N412" i="2"/>
  <c r="N434" i="2"/>
  <c r="N458" i="2"/>
  <c r="N488" i="2"/>
  <c r="N495" i="2"/>
  <c r="N510" i="2"/>
  <c r="N511" i="2"/>
  <c r="N517" i="2"/>
  <c r="N528" i="2"/>
  <c r="N539" i="2"/>
  <c r="N551" i="2"/>
  <c r="N563" i="2"/>
  <c r="N587" i="2"/>
  <c r="N590" i="2"/>
  <c r="N600" i="2"/>
  <c r="N602" i="2"/>
  <c r="N612" i="2"/>
  <c r="N622" i="2"/>
  <c r="N630" i="2"/>
  <c r="N656" i="2"/>
  <c r="N657" i="2"/>
  <c r="N679" i="2"/>
  <c r="N697" i="2"/>
  <c r="N714" i="2"/>
  <c r="N717" i="2"/>
  <c r="N728" i="2"/>
  <c r="N737" i="2"/>
  <c r="N742" i="2"/>
  <c r="N761" i="2"/>
  <c r="N800" i="2"/>
  <c r="N805" i="2"/>
  <c r="N843" i="2"/>
  <c r="N906" i="2"/>
  <c r="N911" i="2"/>
  <c r="N925" i="2"/>
  <c r="N947" i="2"/>
  <c r="N950" i="2"/>
  <c r="N957" i="2"/>
  <c r="N1009" i="2"/>
  <c r="N1017" i="2"/>
  <c r="N1065" i="2"/>
  <c r="N1066" i="2"/>
  <c r="N1070" i="2"/>
  <c r="N1073" i="2"/>
  <c r="N1081" i="2"/>
  <c r="N1086" i="2"/>
  <c r="N1121" i="2"/>
  <c r="N1123" i="2"/>
  <c r="N1184" i="2"/>
  <c r="N1212" i="2"/>
  <c r="N1214" i="2"/>
  <c r="N1246" i="2"/>
  <c r="N1252" i="2"/>
  <c r="N1290" i="2"/>
  <c r="N1313" i="2"/>
  <c r="N1333" i="2"/>
  <c r="N1356" i="2"/>
  <c r="N1378" i="2"/>
  <c r="N1404" i="2"/>
  <c r="N1410" i="2"/>
  <c r="N1414" i="2"/>
  <c r="N1415" i="2"/>
  <c r="N1421" i="2"/>
  <c r="N1422" i="2"/>
  <c r="N1431" i="2"/>
  <c r="N1436" i="2"/>
  <c r="N1441" i="2"/>
  <c r="N1446" i="2"/>
  <c r="N1467" i="2"/>
  <c r="N1468" i="2"/>
  <c r="N1470" i="2"/>
  <c r="N1472" i="2"/>
  <c r="N1485" i="2"/>
  <c r="N1486" i="2"/>
  <c r="N1490" i="2"/>
  <c r="N1502" i="2"/>
  <c r="N1546" i="2"/>
  <c r="N1559" i="2"/>
  <c r="N1569" i="2"/>
  <c r="N1571" i="2"/>
  <c r="N1591" i="2"/>
  <c r="N1600" i="2"/>
  <c r="N1601" i="2"/>
  <c r="N1604" i="2"/>
  <c r="N1611" i="2"/>
  <c r="N1612" i="2"/>
  <c r="N1626" i="2"/>
  <c r="N1627" i="2"/>
  <c r="N1635" i="2"/>
  <c r="N1656" i="2"/>
  <c r="N1666" i="2"/>
  <c r="M9" i="2"/>
  <c r="M14" i="2"/>
  <c r="M23" i="2"/>
  <c r="M40" i="2"/>
  <c r="M47" i="2"/>
  <c r="M60" i="2"/>
  <c r="M96" i="2"/>
  <c r="M98" i="2"/>
  <c r="M103" i="2"/>
  <c r="M104" i="2"/>
  <c r="M123" i="2"/>
  <c r="M135" i="2"/>
  <c r="M150" i="2"/>
  <c r="M152" i="2"/>
  <c r="M168" i="2"/>
  <c r="M170" i="2"/>
  <c r="M175" i="2"/>
  <c r="M214" i="2"/>
  <c r="M228" i="2"/>
  <c r="M240" i="2"/>
  <c r="M274" i="2"/>
  <c r="M277" i="2"/>
  <c r="M299" i="2"/>
  <c r="M303" i="2"/>
  <c r="M316" i="2"/>
  <c r="M333" i="2"/>
  <c r="M345" i="2"/>
  <c r="M354" i="2"/>
  <c r="M357" i="2"/>
  <c r="M358" i="2"/>
  <c r="M380" i="2"/>
  <c r="M381" i="2"/>
  <c r="M382" i="2"/>
  <c r="M405" i="2"/>
  <c r="M412" i="2"/>
  <c r="M434" i="2"/>
  <c r="M458" i="2"/>
  <c r="M488" i="2"/>
  <c r="M495" i="2"/>
  <c r="M510" i="2"/>
  <c r="M511" i="2"/>
  <c r="M517" i="2"/>
  <c r="M528" i="2"/>
  <c r="M539" i="2"/>
  <c r="M551" i="2"/>
  <c r="M563" i="2"/>
  <c r="M587" i="2"/>
  <c r="M590" i="2"/>
  <c r="M600" i="2"/>
  <c r="M602" i="2"/>
  <c r="M612" i="2"/>
  <c r="M622" i="2"/>
  <c r="M630" i="2"/>
  <c r="M656" i="2"/>
  <c r="M657" i="2"/>
  <c r="M679" i="2"/>
  <c r="M697" i="2"/>
  <c r="M714" i="2"/>
  <c r="M717" i="2"/>
  <c r="M728" i="2"/>
  <c r="M737" i="2"/>
  <c r="M742" i="2"/>
  <c r="M761" i="2"/>
  <c r="M800" i="2"/>
  <c r="M805" i="2"/>
  <c r="M843" i="2"/>
  <c r="M906" i="2"/>
  <c r="M911" i="2"/>
  <c r="M925" i="2"/>
  <c r="M947" i="2"/>
  <c r="M950" i="2"/>
  <c r="M957" i="2"/>
  <c r="M1009" i="2"/>
  <c r="M1017" i="2"/>
  <c r="M1065" i="2"/>
  <c r="M1066" i="2"/>
  <c r="M1070" i="2"/>
  <c r="M1073" i="2"/>
  <c r="M1081" i="2"/>
  <c r="M1086" i="2"/>
  <c r="M1121" i="2"/>
  <c r="M1123" i="2"/>
  <c r="M1184" i="2"/>
  <c r="M1212" i="2"/>
  <c r="M1214" i="2"/>
  <c r="M1246" i="2"/>
  <c r="M1252" i="2"/>
  <c r="M1290" i="2"/>
  <c r="M1313" i="2"/>
  <c r="M1333" i="2"/>
  <c r="M1356" i="2"/>
  <c r="M1378" i="2"/>
  <c r="M1404" i="2"/>
  <c r="M1410" i="2"/>
  <c r="M1414" i="2"/>
  <c r="M1415" i="2"/>
  <c r="M1421" i="2"/>
  <c r="M1422" i="2"/>
  <c r="M1431" i="2"/>
  <c r="M1436" i="2"/>
  <c r="M1441" i="2"/>
  <c r="M1446" i="2"/>
  <c r="M1467" i="2"/>
  <c r="M1468" i="2"/>
  <c r="M1470" i="2"/>
  <c r="M1472" i="2"/>
  <c r="M1485" i="2"/>
  <c r="M1486" i="2"/>
  <c r="M1490" i="2"/>
  <c r="M1502" i="2"/>
  <c r="M1546" i="2"/>
  <c r="M1559" i="2"/>
  <c r="M1569" i="2"/>
  <c r="M1571" i="2"/>
  <c r="M1591" i="2"/>
  <c r="M1600" i="2"/>
  <c r="M1601" i="2"/>
  <c r="M1604" i="2"/>
  <c r="M1611" i="2"/>
  <c r="M1612" i="2"/>
  <c r="M1626" i="2"/>
  <c r="M1635" i="2"/>
  <c r="Q1591" i="2" l="1"/>
  <c r="Q1467" i="2"/>
  <c r="Q1356" i="2"/>
  <c r="Q1081" i="2"/>
  <c r="Q906" i="2"/>
  <c r="Q657" i="2"/>
  <c r="Q528" i="2"/>
  <c r="Q380" i="2"/>
  <c r="Q228" i="2"/>
  <c r="Q96" i="2"/>
  <c r="Q1559" i="2"/>
  <c r="Q1290" i="2"/>
  <c r="Q1066" i="2"/>
  <c r="Q800" i="2"/>
  <c r="Q622" i="2"/>
  <c r="Q510" i="2"/>
  <c r="Q1436" i="2"/>
  <c r="Q1441" i="2"/>
  <c r="Q805" i="2"/>
  <c r="Q357" i="2"/>
  <c r="Q1546" i="2"/>
  <c r="Q1431" i="2"/>
  <c r="Q1252" i="2"/>
  <c r="Q1065" i="2"/>
  <c r="Q761" i="2"/>
  <c r="Q612" i="2"/>
  <c r="Q495" i="2"/>
  <c r="Q1569" i="2"/>
  <c r="Q1070" i="2"/>
  <c r="Q511" i="2"/>
  <c r="Q1502" i="2"/>
  <c r="Q1017" i="2"/>
  <c r="Q488" i="2"/>
  <c r="Q333" i="2"/>
  <c r="Q14" i="2"/>
  <c r="Q1313" i="2"/>
  <c r="Q175" i="2"/>
  <c r="Q1635" i="2"/>
  <c r="Q1422" i="2"/>
  <c r="Q1246" i="2"/>
  <c r="Q742" i="2"/>
  <c r="Q602" i="2"/>
  <c r="Q152" i="2"/>
  <c r="Q316" i="2"/>
  <c r="Q1656" i="2"/>
  <c r="Q630" i="2"/>
  <c r="Q47" i="2"/>
  <c r="Q1611" i="2"/>
  <c r="Q1600" i="2"/>
  <c r="Q1468" i="2"/>
  <c r="Q1378" i="2"/>
  <c r="Q1086" i="2"/>
  <c r="Q911" i="2"/>
  <c r="Q679" i="2"/>
  <c r="Q539" i="2"/>
  <c r="Q381" i="2"/>
  <c r="Q240" i="2"/>
  <c r="Q98" i="2"/>
  <c r="Q345" i="2"/>
  <c r="Q168" i="2"/>
  <c r="Q23" i="2"/>
  <c r="Q1626" i="2"/>
  <c r="Q1214" i="2"/>
  <c r="Q737" i="2"/>
  <c r="Q458" i="2"/>
  <c r="Q9" i="2"/>
  <c r="Q1421" i="2"/>
  <c r="Q1490" i="2"/>
  <c r="Q1009" i="2"/>
  <c r="Q600" i="2"/>
  <c r="Q150" i="2"/>
  <c r="Q1601" i="2"/>
  <c r="Q1470" i="2"/>
  <c r="Q1404" i="2"/>
  <c r="Q1121" i="2"/>
  <c r="Q925" i="2"/>
  <c r="Q697" i="2"/>
  <c r="Q551" i="2"/>
  <c r="Q382" i="2"/>
  <c r="Q274" i="2"/>
  <c r="Q103" i="2"/>
  <c r="Q1571" i="2"/>
  <c r="Q1446" i="2"/>
  <c r="Q1333" i="2"/>
  <c r="Q1073" i="2"/>
  <c r="Q843" i="2"/>
  <c r="Q656" i="2"/>
  <c r="Q517" i="2"/>
  <c r="Q358" i="2"/>
  <c r="Q214" i="2"/>
  <c r="Q60" i="2"/>
  <c r="Q1666" i="2"/>
  <c r="Q1627" i="2"/>
  <c r="Q354" i="2"/>
  <c r="Q170" i="2"/>
  <c r="Q40" i="2"/>
  <c r="Q957" i="2"/>
  <c r="Q1612" i="2"/>
  <c r="Q1486" i="2"/>
  <c r="Q1415" i="2"/>
  <c r="Q1212" i="2"/>
  <c r="Q728" i="2"/>
  <c r="Q590" i="2"/>
  <c r="Q434" i="2"/>
  <c r="Q303" i="2"/>
  <c r="Q135" i="2"/>
  <c r="Q1485" i="2"/>
  <c r="Q1414" i="2"/>
  <c r="Q1184" i="2"/>
  <c r="Q950" i="2"/>
  <c r="Q717" i="2"/>
  <c r="Q587" i="2"/>
  <c r="Q412" i="2"/>
  <c r="Q299" i="2"/>
  <c r="Q123" i="2"/>
  <c r="Q1604" i="2"/>
  <c r="Q1472" i="2"/>
  <c r="Q1410" i="2"/>
  <c r="Q1123" i="2"/>
  <c r="Q947" i="2"/>
  <c r="Q714" i="2"/>
  <c r="Q563" i="2"/>
  <c r="Q405" i="2"/>
  <c r="Q277" i="2"/>
  <c r="Q104" i="2"/>
  <c r="S1571" i="2"/>
  <c r="S1467" i="2"/>
  <c r="S1356" i="2"/>
  <c r="S1086" i="2"/>
  <c r="S947" i="2"/>
  <c r="S742" i="2"/>
  <c r="S602" i="2"/>
  <c r="S345" i="2"/>
  <c r="S170" i="2"/>
  <c r="S60" i="2"/>
  <c r="S1073" i="2"/>
  <c r="S1502" i="2"/>
  <c r="S1246" i="2"/>
  <c r="S1065" i="2"/>
  <c r="S843" i="2"/>
  <c r="S697" i="2"/>
  <c r="S551" i="2"/>
  <c r="S135" i="2"/>
  <c r="S1422" i="2"/>
  <c r="S1611" i="2"/>
  <c r="S1627" i="2"/>
  <c r="S14" i="2"/>
  <c r="S1612" i="2"/>
  <c r="S1431" i="2"/>
  <c r="S1252" i="2"/>
  <c r="S1066" i="2"/>
  <c r="S714" i="2"/>
  <c r="S563" i="2"/>
  <c r="S405" i="2"/>
  <c r="S299" i="2"/>
  <c r="S150" i="2"/>
  <c r="S9" i="2"/>
  <c r="S1656" i="2"/>
  <c r="S1470" i="2"/>
  <c r="S1404" i="2"/>
  <c r="S1123" i="2"/>
  <c r="S957" i="2"/>
  <c r="S761" i="2"/>
  <c r="S622" i="2"/>
  <c r="S510" i="2"/>
  <c r="S357" i="2"/>
  <c r="S214" i="2"/>
  <c r="S96" i="2"/>
  <c r="S1485" i="2"/>
  <c r="S1009" i="2"/>
  <c r="S517" i="2"/>
  <c r="S488" i="2"/>
  <c r="S1441" i="2"/>
  <c r="S911" i="2"/>
  <c r="S434" i="2"/>
  <c r="S1414" i="2"/>
  <c r="S380" i="2"/>
  <c r="S1313" i="2"/>
  <c r="S728" i="2"/>
  <c r="S316" i="2"/>
  <c r="S1600" i="2"/>
  <c r="S1184" i="2"/>
  <c r="S656" i="2"/>
  <c r="S240" i="2"/>
  <c r="S1559" i="2"/>
  <c r="S590" i="2"/>
  <c r="S1604" i="2"/>
  <c r="S1490" i="2"/>
  <c r="S1421" i="2"/>
  <c r="S1214" i="2"/>
  <c r="S805" i="2"/>
  <c r="S679" i="2"/>
  <c r="S539" i="2"/>
  <c r="S382" i="2"/>
  <c r="S277" i="2"/>
  <c r="S123" i="2"/>
  <c r="S1601" i="2"/>
  <c r="S1486" i="2"/>
  <c r="S1415" i="2"/>
  <c r="S1212" i="2"/>
  <c r="S1017" i="2"/>
  <c r="S800" i="2"/>
  <c r="S657" i="2"/>
  <c r="S528" i="2"/>
  <c r="S381" i="2"/>
  <c r="S274" i="2"/>
  <c r="S104" i="2"/>
  <c r="S103" i="2"/>
  <c r="S1666" i="2"/>
  <c r="S1472" i="2"/>
  <c r="S1410" i="2"/>
  <c r="S630" i="2"/>
  <c r="S511" i="2"/>
  <c r="S358" i="2"/>
  <c r="S228" i="2"/>
  <c r="S98" i="2"/>
  <c r="S1635" i="2"/>
  <c r="S1591" i="2"/>
  <c r="S1468" i="2"/>
  <c r="S1378" i="2"/>
  <c r="S1121" i="2"/>
  <c r="S950" i="2"/>
  <c r="S612" i="2"/>
  <c r="S495" i="2"/>
  <c r="S354" i="2"/>
  <c r="S175" i="2"/>
  <c r="S1626" i="2"/>
  <c r="S1569" i="2"/>
  <c r="S1446" i="2"/>
  <c r="S1333" i="2"/>
  <c r="S1081" i="2"/>
  <c r="S925" i="2"/>
  <c r="S737" i="2"/>
  <c r="S600" i="2"/>
  <c r="S458" i="2"/>
  <c r="S333" i="2"/>
  <c r="S168" i="2"/>
  <c r="S47" i="2"/>
  <c r="S40" i="2"/>
  <c r="S1546" i="2"/>
  <c r="S1436" i="2"/>
  <c r="S1290" i="2"/>
  <c r="S1070" i="2"/>
  <c r="S906" i="2"/>
  <c r="S717" i="2"/>
  <c r="S587" i="2"/>
  <c r="S412" i="2"/>
  <c r="S303" i="2"/>
  <c r="S152" i="2"/>
  <c r="S23" i="2"/>
  <c r="M13" i="2" l="1"/>
  <c r="N13" i="2"/>
  <c r="M42" i="2"/>
  <c r="N42" i="2"/>
  <c r="M54" i="2"/>
  <c r="N54" i="2"/>
  <c r="M90" i="2"/>
  <c r="N90" i="2"/>
  <c r="M92" i="2"/>
  <c r="N92" i="2"/>
  <c r="M94" i="2"/>
  <c r="N94" i="2"/>
  <c r="M95" i="2"/>
  <c r="N95" i="2"/>
  <c r="M97" i="2"/>
  <c r="N97" i="2"/>
  <c r="M107" i="2"/>
  <c r="N107" i="2"/>
  <c r="M160" i="2"/>
  <c r="N160" i="2"/>
  <c r="M161" i="2"/>
  <c r="N161" i="2"/>
  <c r="M164" i="2"/>
  <c r="N164" i="2"/>
  <c r="M165" i="2"/>
  <c r="N165" i="2"/>
  <c r="M176" i="2"/>
  <c r="N176" i="2"/>
  <c r="M199" i="2"/>
  <c r="N199" i="2"/>
  <c r="M217" i="2"/>
  <c r="N217" i="2"/>
  <c r="M226" i="2"/>
  <c r="N226" i="2"/>
  <c r="M251" i="2"/>
  <c r="N251" i="2"/>
  <c r="M280" i="2"/>
  <c r="N280" i="2"/>
  <c r="M306" i="2"/>
  <c r="N306" i="2"/>
  <c r="M313" i="2"/>
  <c r="N313" i="2"/>
  <c r="M347" i="2"/>
  <c r="N347" i="2"/>
  <c r="M349" i="2"/>
  <c r="N349" i="2"/>
  <c r="M359" i="2"/>
  <c r="N359" i="2"/>
  <c r="M362" i="2"/>
  <c r="N362" i="2"/>
  <c r="M368" i="2"/>
  <c r="N368" i="2"/>
  <c r="M390" i="2"/>
  <c r="N390" i="2"/>
  <c r="M399" i="2"/>
  <c r="N399" i="2"/>
  <c r="M402" i="2"/>
  <c r="N402" i="2"/>
  <c r="M422" i="2"/>
  <c r="N422" i="2"/>
  <c r="M453" i="2"/>
  <c r="N453" i="2"/>
  <c r="M454" i="2"/>
  <c r="N454" i="2"/>
  <c r="M499" i="2"/>
  <c r="N499" i="2"/>
  <c r="M506" i="2"/>
  <c r="N506" i="2"/>
  <c r="M507" i="2"/>
  <c r="N507" i="2"/>
  <c r="M541" i="2"/>
  <c r="N541" i="2"/>
  <c r="M561" i="2"/>
  <c r="N561" i="2"/>
  <c r="M564" i="2"/>
  <c r="N564" i="2"/>
  <c r="M566" i="2"/>
  <c r="N566" i="2"/>
  <c r="M585" i="2"/>
  <c r="N585" i="2"/>
  <c r="M604" i="2"/>
  <c r="N604" i="2"/>
  <c r="M620" i="2"/>
  <c r="N620" i="2"/>
  <c r="M639" i="2"/>
  <c r="N639" i="2"/>
  <c r="M681" i="2"/>
  <c r="N681" i="2"/>
  <c r="M702" i="2"/>
  <c r="N702" i="2"/>
  <c r="M711" i="2"/>
  <c r="N711" i="2"/>
  <c r="M713" i="2"/>
  <c r="N713" i="2"/>
  <c r="M715" i="2"/>
  <c r="N715" i="2"/>
  <c r="M716" i="2"/>
  <c r="N716" i="2"/>
  <c r="M718" i="2"/>
  <c r="N718" i="2"/>
  <c r="M725" i="2"/>
  <c r="N725" i="2"/>
  <c r="M734" i="2"/>
  <c r="N734" i="2"/>
  <c r="M738" i="2"/>
  <c r="N738" i="2"/>
  <c r="M760" i="2"/>
  <c r="N760" i="2"/>
  <c r="M762" i="2"/>
  <c r="N762" i="2"/>
  <c r="M776" i="2"/>
  <c r="N776" i="2"/>
  <c r="M778" i="2"/>
  <c r="N778" i="2"/>
  <c r="M786" i="2"/>
  <c r="N786" i="2"/>
  <c r="M801" i="2"/>
  <c r="N801" i="2"/>
  <c r="M831" i="2"/>
  <c r="N831" i="2"/>
  <c r="M853" i="2"/>
  <c r="N853" i="2"/>
  <c r="M857" i="2"/>
  <c r="N857" i="2"/>
  <c r="M864" i="2"/>
  <c r="N864" i="2"/>
  <c r="M898" i="2"/>
  <c r="N898" i="2"/>
  <c r="M902" i="2"/>
  <c r="N902" i="2"/>
  <c r="M905" i="2"/>
  <c r="N905" i="2"/>
  <c r="M909" i="2"/>
  <c r="N909" i="2"/>
  <c r="M914" i="2"/>
  <c r="N914" i="2"/>
  <c r="M929" i="2"/>
  <c r="N929" i="2"/>
  <c r="M941" i="2"/>
  <c r="N941" i="2"/>
  <c r="M961" i="2"/>
  <c r="N961" i="2"/>
  <c r="M963" i="2"/>
  <c r="N963" i="2"/>
  <c r="M967" i="2"/>
  <c r="N967" i="2"/>
  <c r="M980" i="2"/>
  <c r="N980" i="2"/>
  <c r="M995" i="2"/>
  <c r="N995" i="2"/>
  <c r="M1003" i="2"/>
  <c r="N1003" i="2"/>
  <c r="M1005" i="2"/>
  <c r="N1005" i="2"/>
  <c r="M1007" i="2"/>
  <c r="N1007" i="2"/>
  <c r="M1008" i="2"/>
  <c r="N1008" i="2"/>
  <c r="M1011" i="2"/>
  <c r="N1011" i="2"/>
  <c r="M1012" i="2"/>
  <c r="N1012" i="2"/>
  <c r="M1016" i="2"/>
  <c r="N1016" i="2"/>
  <c r="M1028" i="2"/>
  <c r="N1028" i="2"/>
  <c r="M1031" i="2"/>
  <c r="N1031" i="2"/>
  <c r="M1043" i="2"/>
  <c r="N1043" i="2"/>
  <c r="M1048" i="2"/>
  <c r="N1048" i="2"/>
  <c r="M1053" i="2"/>
  <c r="N1053" i="2"/>
  <c r="M1054" i="2"/>
  <c r="N1054" i="2"/>
  <c r="M1055" i="2"/>
  <c r="N1055" i="2"/>
  <c r="M1079" i="2"/>
  <c r="N1079" i="2"/>
  <c r="M1089" i="2"/>
  <c r="N1089" i="2"/>
  <c r="M1092" i="2"/>
  <c r="N1092" i="2"/>
  <c r="M1114" i="2"/>
  <c r="N1114" i="2"/>
  <c r="M1127" i="2"/>
  <c r="N1127" i="2"/>
  <c r="M1145" i="2"/>
  <c r="N1145" i="2"/>
  <c r="M1149" i="2"/>
  <c r="N1149" i="2"/>
  <c r="M1159" i="2"/>
  <c r="N1159" i="2"/>
  <c r="M1161" i="2"/>
  <c r="N1161" i="2"/>
  <c r="M1172" i="2"/>
  <c r="N1172" i="2"/>
  <c r="M1173" i="2"/>
  <c r="N1173" i="2"/>
  <c r="M1177" i="2"/>
  <c r="N1177" i="2"/>
  <c r="M1215" i="2"/>
  <c r="N1215" i="2"/>
  <c r="M1216" i="2"/>
  <c r="N1216" i="2"/>
  <c r="M1217" i="2"/>
  <c r="N1217" i="2"/>
  <c r="M1224" i="2"/>
  <c r="N1224" i="2"/>
  <c r="M1238" i="2"/>
  <c r="N1238" i="2"/>
  <c r="M1245" i="2"/>
  <c r="N1245" i="2"/>
  <c r="M1247" i="2"/>
  <c r="N1247" i="2"/>
  <c r="M1253" i="2"/>
  <c r="N1253" i="2"/>
  <c r="M1256" i="2"/>
  <c r="N1256" i="2"/>
  <c r="M1258" i="2"/>
  <c r="N1258" i="2"/>
  <c r="M1260" i="2"/>
  <c r="N1260" i="2"/>
  <c r="M1270" i="2"/>
  <c r="N1270" i="2"/>
  <c r="M1275" i="2"/>
  <c r="N1275" i="2"/>
  <c r="M1338" i="2"/>
  <c r="N1338" i="2"/>
  <c r="M1351" i="2"/>
  <c r="N1351" i="2"/>
  <c r="M1352" i="2"/>
  <c r="N1352" i="2"/>
  <c r="M1357" i="2"/>
  <c r="N1357" i="2"/>
  <c r="M1382" i="2"/>
  <c r="N1382" i="2"/>
  <c r="M1384" i="2"/>
  <c r="N1384" i="2"/>
  <c r="M1385" i="2"/>
  <c r="N1385" i="2"/>
  <c r="M1388" i="2"/>
  <c r="N1388" i="2"/>
  <c r="M1400" i="2"/>
  <c r="N1400" i="2"/>
  <c r="M1405" i="2"/>
  <c r="N1405" i="2"/>
  <c r="M1416" i="2"/>
  <c r="N1416" i="2"/>
  <c r="M1445" i="2"/>
  <c r="N1445" i="2"/>
  <c r="M1449" i="2"/>
  <c r="N1449" i="2"/>
  <c r="M1464" i="2"/>
  <c r="N1464" i="2"/>
  <c r="M1481" i="2"/>
  <c r="N1481" i="2"/>
  <c r="M1488" i="2"/>
  <c r="N1488" i="2"/>
  <c r="M1518" i="2"/>
  <c r="N1518" i="2"/>
  <c r="M1523" i="2"/>
  <c r="N1523" i="2"/>
  <c r="M1526" i="2"/>
  <c r="N1526" i="2"/>
  <c r="M1536" i="2"/>
  <c r="N1536" i="2"/>
  <c r="M1537" i="2"/>
  <c r="N1537" i="2"/>
  <c r="M1541" i="2"/>
  <c r="N1541" i="2"/>
  <c r="M1570" i="2"/>
  <c r="N1570" i="2"/>
  <c r="M1578" i="2"/>
  <c r="N1578" i="2"/>
  <c r="M1586" i="2"/>
  <c r="N1586" i="2"/>
  <c r="M1592" i="2"/>
  <c r="N1592" i="2"/>
  <c r="M1597" i="2"/>
  <c r="N1597" i="2"/>
  <c r="M1607" i="2"/>
  <c r="N1607" i="2"/>
  <c r="M1637" i="2"/>
  <c r="N1637" i="2"/>
  <c r="M1638" i="2"/>
  <c r="N1638" i="2"/>
  <c r="M1652" i="2"/>
  <c r="N1652" i="2"/>
  <c r="M1663" i="2"/>
  <c r="N1663" i="2"/>
  <c r="Q1607" i="2" l="1"/>
  <c r="Q1541" i="2"/>
  <c r="Q1488" i="2"/>
  <c r="Q1405" i="2"/>
  <c r="Q1357" i="2"/>
  <c r="Q1260" i="2"/>
  <c r="Q1238" i="2"/>
  <c r="Q1173" i="2"/>
  <c r="Q1127" i="2"/>
  <c r="Q1054" i="2"/>
  <c r="Q1016" i="2"/>
  <c r="Q1003" i="2"/>
  <c r="Q1416" i="2"/>
  <c r="Q1145" i="2"/>
  <c r="Q1028" i="2"/>
  <c r="Q1005" i="2"/>
  <c r="Q961" i="2"/>
  <c r="Q801" i="2"/>
  <c r="Q738" i="2"/>
  <c r="Q713" i="2"/>
  <c r="Q604" i="2"/>
  <c r="Q507" i="2"/>
  <c r="Q402" i="2"/>
  <c r="Q349" i="2"/>
  <c r="Q226" i="2"/>
  <c r="Q161" i="2"/>
  <c r="Q92" i="2"/>
  <c r="Q1570" i="2"/>
  <c r="Q1270" i="2"/>
  <c r="Q1055" i="2"/>
  <c r="Q902" i="2"/>
  <c r="Q1518" i="2"/>
  <c r="Q1245" i="2"/>
  <c r="Q1637" i="2"/>
  <c r="Q1382" i="2"/>
  <c r="Q1177" i="2"/>
  <c r="Q1663" i="2"/>
  <c r="Q1161" i="2"/>
  <c r="Q1011" i="2"/>
  <c r="Q914" i="2"/>
  <c r="Q857" i="2"/>
  <c r="Q776" i="2"/>
  <c r="Q718" i="2"/>
  <c r="Q681" i="2"/>
  <c r="Q564" i="2"/>
  <c r="Q454" i="2"/>
  <c r="Q368" i="2"/>
  <c r="Q306" i="2"/>
  <c r="Q176" i="2"/>
  <c r="Q97" i="2"/>
  <c r="Q42" i="2"/>
  <c r="Q1638" i="2"/>
  <c r="Q1445" i="2"/>
  <c r="Q1247" i="2"/>
  <c r="Q1079" i="2"/>
  <c r="Q963" i="2"/>
  <c r="Q831" i="2"/>
  <c r="Q620" i="2"/>
  <c r="Q94" i="2"/>
  <c r="Q1523" i="2"/>
  <c r="Q1275" i="2"/>
  <c r="Q1149" i="2"/>
  <c r="Q1007" i="2"/>
  <c r="Q760" i="2"/>
  <c r="Q541" i="2"/>
  <c r="Q164" i="2"/>
  <c r="Q1578" i="2"/>
  <c r="Q1384" i="2"/>
  <c r="Q1215" i="2"/>
  <c r="Q1031" i="2"/>
  <c r="Q905" i="2"/>
  <c r="Q715" i="2"/>
  <c r="Q422" i="2"/>
  <c r="Q359" i="2"/>
  <c r="Q251" i="2"/>
  <c r="Q1537" i="2"/>
  <c r="Q1400" i="2"/>
  <c r="Q1258" i="2"/>
  <c r="Q1172" i="2"/>
  <c r="Q1053" i="2"/>
  <c r="Q995" i="2"/>
  <c r="Q864" i="2"/>
  <c r="Q725" i="2"/>
  <c r="Q702" i="2"/>
  <c r="Q499" i="2"/>
  <c r="Q313" i="2"/>
  <c r="Q199" i="2"/>
  <c r="Q107" i="2"/>
  <c r="Q1597" i="2"/>
  <c r="Q1481" i="2"/>
  <c r="Q1352" i="2"/>
  <c r="Q1224" i="2"/>
  <c r="Q1114" i="2"/>
  <c r="Q1012" i="2"/>
  <c r="Q929" i="2"/>
  <c r="Q778" i="2"/>
  <c r="Q566" i="2"/>
  <c r="Q390" i="2"/>
  <c r="Q54" i="2"/>
  <c r="Q1592" i="2"/>
  <c r="Q1388" i="2"/>
  <c r="Q1092" i="2"/>
  <c r="Q1652" i="2"/>
  <c r="Q1526" i="2"/>
  <c r="Q1385" i="2"/>
  <c r="Q1253" i="2"/>
  <c r="Q1159" i="2"/>
  <c r="Q1089" i="2"/>
  <c r="Q1008" i="2"/>
  <c r="Q909" i="2"/>
  <c r="Q853" i="2"/>
  <c r="Q762" i="2"/>
  <c r="Q716" i="2"/>
  <c r="Q639" i="2"/>
  <c r="Q561" i="2"/>
  <c r="Q453" i="2"/>
  <c r="Q280" i="2"/>
  <c r="Q165" i="2"/>
  <c r="Q95" i="2"/>
  <c r="Q13" i="2"/>
  <c r="Q1464" i="2"/>
  <c r="Q1351" i="2"/>
  <c r="Q1048" i="2"/>
  <c r="Q1586" i="2"/>
  <c r="Q1449" i="2"/>
  <c r="Q1338" i="2"/>
  <c r="Q1216" i="2"/>
  <c r="Q1043" i="2"/>
  <c r="Q941" i="2"/>
  <c r="Q898" i="2"/>
  <c r="Q786" i="2"/>
  <c r="Q734" i="2"/>
  <c r="Q711" i="2"/>
  <c r="Q585" i="2"/>
  <c r="Q506" i="2"/>
  <c r="Q399" i="2"/>
  <c r="Q347" i="2"/>
  <c r="Q217" i="2"/>
  <c r="Q160" i="2"/>
  <c r="Q90" i="2"/>
  <c r="Q1217" i="2"/>
  <c r="Q980" i="2"/>
  <c r="Q1536" i="2"/>
  <c r="Q1256" i="2"/>
  <c r="Q967" i="2"/>
  <c r="Q362" i="2"/>
  <c r="S217" i="2"/>
  <c r="S725" i="2"/>
  <c r="S713" i="2"/>
  <c r="S164" i="2"/>
  <c r="S566" i="2"/>
  <c r="S306" i="2"/>
  <c r="S762" i="2"/>
  <c r="S359" i="2"/>
  <c r="S390" i="2"/>
  <c r="S639" i="2"/>
  <c r="S107" i="2"/>
  <c r="S92" i="2"/>
  <c r="S778" i="2"/>
  <c r="S702" i="2"/>
  <c r="S506" i="2"/>
  <c r="S176" i="2"/>
  <c r="S42" i="2"/>
  <c r="S738" i="2"/>
  <c r="S604" i="2"/>
  <c r="S454" i="2"/>
  <c r="S347" i="2"/>
  <c r="S160" i="2"/>
  <c r="S716" i="2"/>
  <c r="S561" i="2"/>
  <c r="S402" i="2"/>
  <c r="S251" i="2"/>
  <c r="S95" i="2"/>
  <c r="S1637" i="2"/>
  <c r="S1526" i="2"/>
  <c r="S1388" i="2"/>
  <c r="S1258" i="2"/>
  <c r="S1173" i="2"/>
  <c r="S1079" i="2"/>
  <c r="S1008" i="2"/>
  <c r="S929" i="2"/>
  <c r="S1586" i="2"/>
  <c r="S1357" i="2"/>
  <c r="S1245" i="2"/>
  <c r="S1149" i="2"/>
  <c r="S1048" i="2"/>
  <c r="S995" i="2"/>
  <c r="S905" i="2"/>
  <c r="S1481" i="2"/>
  <c r="S1445" i="2"/>
  <c r="S1216" i="2"/>
  <c r="S1016" i="2"/>
  <c r="S963" i="2"/>
  <c r="S857" i="2"/>
  <c r="S1253" i="2"/>
  <c r="S1161" i="2"/>
  <c r="S1054" i="2"/>
  <c r="S1005" i="2"/>
  <c r="S914" i="2"/>
  <c r="S1597" i="2"/>
  <c r="S1384" i="2"/>
  <c r="S1518" i="2"/>
  <c r="S1351" i="2"/>
  <c r="S1031" i="2"/>
  <c r="S898" i="2"/>
  <c r="S1224" i="2"/>
  <c r="S1405" i="2"/>
  <c r="S1270" i="2"/>
  <c r="S1092" i="2"/>
  <c r="S1011" i="2"/>
  <c r="S831" i="2"/>
  <c r="S1652" i="2"/>
  <c r="S1177" i="2"/>
  <c r="S1537" i="2"/>
  <c r="S1663" i="2"/>
  <c r="S1541" i="2"/>
  <c r="S1416" i="2"/>
  <c r="S1275" i="2"/>
  <c r="S1215" i="2"/>
  <c r="S1114" i="2"/>
  <c r="S1012" i="2"/>
  <c r="S961" i="2"/>
  <c r="S853" i="2"/>
  <c r="S718" i="2"/>
  <c r="S564" i="2"/>
  <c r="S422" i="2"/>
  <c r="S280" i="2"/>
  <c r="S97" i="2"/>
  <c r="S1523" i="2"/>
  <c r="S1385" i="2"/>
  <c r="S1055" i="2"/>
  <c r="S1007" i="2"/>
  <c r="S786" i="2"/>
  <c r="S711" i="2"/>
  <c r="S507" i="2"/>
  <c r="S368" i="2"/>
  <c r="S199" i="2"/>
  <c r="S90" i="2"/>
  <c r="S1256" i="2"/>
  <c r="S1172" i="2"/>
  <c r="S1607" i="2"/>
  <c r="S1578" i="2"/>
  <c r="S1464" i="2"/>
  <c r="S1352" i="2"/>
  <c r="S1238" i="2"/>
  <c r="S1145" i="2"/>
  <c r="S1043" i="2"/>
  <c r="S980" i="2"/>
  <c r="S902" i="2"/>
  <c r="S760" i="2"/>
  <c r="S620" i="2"/>
  <c r="S349" i="2"/>
  <c r="S161" i="2"/>
  <c r="S13" i="2"/>
  <c r="S585" i="2"/>
  <c r="S1449" i="2"/>
  <c r="S1570" i="2"/>
  <c r="S313" i="2"/>
  <c r="S1638" i="2"/>
  <c r="S1536" i="2"/>
  <c r="S1400" i="2"/>
  <c r="S1260" i="2"/>
  <c r="S1089" i="2"/>
  <c r="S941" i="2"/>
  <c r="S801" i="2"/>
  <c r="S715" i="2"/>
  <c r="S541" i="2"/>
  <c r="S399" i="2"/>
  <c r="S226" i="2"/>
  <c r="S94" i="2"/>
  <c r="S1028" i="2"/>
  <c r="S1338" i="2"/>
  <c r="S734" i="2"/>
  <c r="S864" i="2"/>
  <c r="S1127" i="2"/>
  <c r="S1592" i="2"/>
  <c r="S1247" i="2"/>
  <c r="S1003" i="2"/>
  <c r="S681" i="2"/>
  <c r="S499" i="2"/>
  <c r="S362" i="2"/>
  <c r="S1217" i="2"/>
  <c r="S453" i="2"/>
  <c r="S1382" i="2"/>
  <c r="S1053" i="2"/>
  <c r="S776" i="2"/>
  <c r="S54" i="2"/>
  <c r="S967" i="2"/>
  <c r="S1488" i="2"/>
  <c r="S1159" i="2"/>
  <c r="S909" i="2"/>
  <c r="S165" i="2"/>
  <c r="N12" i="2"/>
  <c r="N15" i="2"/>
  <c r="N16" i="2"/>
  <c r="N18" i="2"/>
  <c r="N20" i="2"/>
  <c r="N22" i="2"/>
  <c r="N24" i="2"/>
  <c r="N26" i="2"/>
  <c r="N30" i="2"/>
  <c r="N31" i="2"/>
  <c r="N32" i="2"/>
  <c r="N33" i="2"/>
  <c r="N38" i="2"/>
  <c r="N43" i="2"/>
  <c r="N45" i="2"/>
  <c r="N46" i="2"/>
  <c r="N50" i="2"/>
  <c r="N51" i="2"/>
  <c r="N53" i="2"/>
  <c r="N56" i="2"/>
  <c r="N57" i="2"/>
  <c r="N58" i="2"/>
  <c r="N59" i="2"/>
  <c r="N63" i="2"/>
  <c r="N64" i="2"/>
  <c r="N68" i="2"/>
  <c r="N70" i="2"/>
  <c r="N71" i="2"/>
  <c r="N72" i="2"/>
  <c r="N73" i="2"/>
  <c r="N74" i="2"/>
  <c r="N75" i="2"/>
  <c r="N78" i="2"/>
  <c r="N82" i="2"/>
  <c r="N83" i="2"/>
  <c r="N84" i="2"/>
  <c r="N89" i="2"/>
  <c r="N91" i="2"/>
  <c r="N93" i="2"/>
  <c r="N99" i="2"/>
  <c r="N100" i="2"/>
  <c r="N102" i="2"/>
  <c r="N105" i="2"/>
  <c r="N106" i="2"/>
  <c r="N108" i="2"/>
  <c r="N109" i="2"/>
  <c r="N110" i="2"/>
  <c r="N111" i="2"/>
  <c r="N112" i="2"/>
  <c r="N113" i="2"/>
  <c r="N115" i="2"/>
  <c r="N116" i="2"/>
  <c r="N118" i="2"/>
  <c r="N119" i="2"/>
  <c r="N120" i="2"/>
  <c r="N121" i="2"/>
  <c r="N122" i="2"/>
  <c r="N124" i="2"/>
  <c r="N127" i="2"/>
  <c r="N129" i="2"/>
  <c r="N130" i="2"/>
  <c r="N131" i="2"/>
  <c r="N132" i="2"/>
  <c r="N137" i="2"/>
  <c r="N139" i="2"/>
  <c r="N140" i="2"/>
  <c r="N141" i="2"/>
  <c r="N142" i="2"/>
  <c r="N143" i="2"/>
  <c r="N145" i="2"/>
  <c r="N146" i="2"/>
  <c r="N147" i="2"/>
  <c r="N148" i="2"/>
  <c r="N149" i="2"/>
  <c r="N151" i="2"/>
  <c r="N154" i="2"/>
  <c r="N156" i="2"/>
  <c r="N157" i="2"/>
  <c r="N158" i="2"/>
  <c r="N159" i="2"/>
  <c r="N162" i="2"/>
  <c r="N169" i="2"/>
  <c r="N171" i="2"/>
  <c r="N177" i="2"/>
  <c r="N178" i="2"/>
  <c r="N179" i="2"/>
  <c r="N180" i="2"/>
  <c r="N181" i="2"/>
  <c r="N182" i="2"/>
  <c r="N183" i="2"/>
  <c r="N184" i="2"/>
  <c r="N186" i="2"/>
  <c r="N187" i="2"/>
  <c r="N188" i="2"/>
  <c r="N189" i="2"/>
  <c r="N191" i="2"/>
  <c r="N193" i="2"/>
  <c r="N195" i="2"/>
  <c r="N196" i="2"/>
  <c r="N197" i="2"/>
  <c r="N198" i="2"/>
  <c r="N201" i="2"/>
  <c r="N203" i="2"/>
  <c r="N204" i="2"/>
  <c r="N205" i="2"/>
  <c r="N206" i="2"/>
  <c r="N207" i="2"/>
  <c r="N208" i="2"/>
  <c r="N209" i="2"/>
  <c r="N210" i="2"/>
  <c r="N211" i="2"/>
  <c r="N216" i="2"/>
  <c r="N218" i="2"/>
  <c r="N220" i="2"/>
  <c r="N223" i="2"/>
  <c r="N224" i="2"/>
  <c r="N225" i="2"/>
  <c r="N227" i="2"/>
  <c r="N231" i="2"/>
  <c r="N232" i="2"/>
  <c r="N233" i="2"/>
  <c r="N235" i="2"/>
  <c r="N238" i="2"/>
  <c r="N239" i="2"/>
  <c r="N241" i="2"/>
  <c r="N242" i="2"/>
  <c r="N244" i="2"/>
  <c r="N245" i="2"/>
  <c r="N246" i="2"/>
  <c r="N247" i="2"/>
  <c r="N249" i="2"/>
  <c r="N250" i="2"/>
  <c r="N252" i="2"/>
  <c r="N254" i="2"/>
  <c r="N255" i="2"/>
  <c r="N257" i="2"/>
  <c r="N258" i="2"/>
  <c r="N260" i="2"/>
  <c r="N261" i="2"/>
  <c r="N263" i="2"/>
  <c r="N264" i="2"/>
  <c r="N265" i="2"/>
  <c r="N267" i="2"/>
  <c r="N268" i="2"/>
  <c r="N269" i="2"/>
  <c r="N270" i="2"/>
  <c r="N275" i="2"/>
  <c r="N278" i="2"/>
  <c r="N279" i="2"/>
  <c r="N282" i="2"/>
  <c r="N283" i="2"/>
  <c r="N285" i="2"/>
  <c r="N287" i="2"/>
  <c r="N288" i="2"/>
  <c r="N289" i="2"/>
  <c r="N293" i="2"/>
  <c r="N295" i="2"/>
  <c r="N296" i="2"/>
  <c r="N298" i="2"/>
  <c r="N300" i="2"/>
  <c r="N304" i="2"/>
  <c r="N308" i="2"/>
  <c r="N311" i="2"/>
  <c r="N314" i="2"/>
  <c r="N317" i="2"/>
  <c r="N319" i="2"/>
  <c r="N320" i="2"/>
  <c r="N321" i="2"/>
  <c r="N322" i="2"/>
  <c r="N323" i="2"/>
  <c r="N324" i="2"/>
  <c r="N325" i="2"/>
  <c r="N326" i="2"/>
  <c r="N327" i="2"/>
  <c r="N329" i="2"/>
  <c r="N331" i="2"/>
  <c r="N332" i="2"/>
  <c r="N335" i="2"/>
  <c r="N336" i="2"/>
  <c r="N337" i="2"/>
  <c r="N338" i="2"/>
  <c r="N340" i="2"/>
  <c r="N341" i="2"/>
  <c r="N342" i="2"/>
  <c r="N343" i="2"/>
  <c r="N344" i="2"/>
  <c r="N346" i="2"/>
  <c r="N348" i="2"/>
  <c r="N351" i="2"/>
  <c r="N352" i="2"/>
  <c r="N353" i="2"/>
  <c r="N360" i="2"/>
  <c r="N361" i="2"/>
  <c r="N365" i="2"/>
  <c r="N366" i="2"/>
  <c r="N367" i="2"/>
  <c r="N373" i="2"/>
  <c r="N374" i="2"/>
  <c r="N375" i="2"/>
  <c r="N376" i="2"/>
  <c r="N378" i="2"/>
  <c r="N383" i="2"/>
  <c r="N384" i="2"/>
  <c r="N385" i="2"/>
  <c r="N386" i="2"/>
  <c r="N387" i="2"/>
  <c r="N388" i="2"/>
  <c r="N391" i="2"/>
  <c r="N396" i="2"/>
  <c r="N404" i="2"/>
  <c r="N407" i="2"/>
  <c r="N408" i="2"/>
  <c r="N409" i="2"/>
  <c r="N410" i="2"/>
  <c r="N411" i="2"/>
  <c r="N413" i="2"/>
  <c r="N414" i="2"/>
  <c r="N415" i="2"/>
  <c r="N416" i="2"/>
  <c r="N417" i="2"/>
  <c r="N418" i="2"/>
  <c r="N420" i="2"/>
  <c r="N423" i="2"/>
  <c r="N424" i="2"/>
  <c r="N425" i="2"/>
  <c r="N426" i="2"/>
  <c r="N428" i="2"/>
  <c r="N429" i="2"/>
  <c r="N430" i="2"/>
  <c r="N431" i="2"/>
  <c r="N433" i="2"/>
  <c r="N435" i="2"/>
  <c r="N436" i="2"/>
  <c r="N439" i="2"/>
  <c r="N440" i="2"/>
  <c r="N441" i="2"/>
  <c r="N442" i="2"/>
  <c r="N444" i="2"/>
  <c r="N445" i="2"/>
  <c r="N446" i="2"/>
  <c r="N447" i="2"/>
  <c r="N449" i="2"/>
  <c r="N450" i="2"/>
  <c r="N451" i="2"/>
  <c r="N452" i="2"/>
  <c r="N459" i="2"/>
  <c r="N460" i="2"/>
  <c r="N466" i="2"/>
  <c r="N467" i="2"/>
  <c r="N468" i="2"/>
  <c r="N469" i="2"/>
  <c r="N470" i="2"/>
  <c r="N472" i="2"/>
  <c r="N473" i="2"/>
  <c r="N474" i="2"/>
  <c r="N475" i="2"/>
  <c r="N476" i="2"/>
  <c r="N477" i="2"/>
  <c r="N478" i="2"/>
  <c r="N479" i="2"/>
  <c r="N480" i="2"/>
  <c r="N481" i="2"/>
  <c r="N483" i="2"/>
  <c r="N484" i="2"/>
  <c r="N485" i="2"/>
  <c r="N486" i="2"/>
  <c r="N489" i="2"/>
  <c r="N492" i="2"/>
  <c r="N493" i="2"/>
  <c r="N494" i="2"/>
  <c r="N496" i="2"/>
  <c r="N497" i="2"/>
  <c r="N501" i="2"/>
  <c r="N502" i="2"/>
  <c r="N503" i="2"/>
  <c r="N504" i="2"/>
  <c r="N512" i="2"/>
  <c r="N513" i="2"/>
  <c r="N515" i="2"/>
  <c r="N516" i="2"/>
  <c r="N518" i="2"/>
  <c r="N520" i="2"/>
  <c r="N521" i="2"/>
  <c r="N522" i="2"/>
  <c r="N523" i="2"/>
  <c r="N525" i="2"/>
  <c r="N526" i="2"/>
  <c r="N530" i="2"/>
  <c r="N533" i="2"/>
  <c r="N534" i="2"/>
  <c r="N535" i="2"/>
  <c r="N536" i="2"/>
  <c r="N537" i="2"/>
  <c r="N538" i="2"/>
  <c r="N540" i="2"/>
  <c r="N542" i="2"/>
  <c r="N544" i="2"/>
  <c r="N545" i="2"/>
  <c r="N546" i="2"/>
  <c r="N548" i="2"/>
  <c r="N549" i="2"/>
  <c r="N554" i="2"/>
  <c r="N556" i="2"/>
  <c r="N557" i="2"/>
  <c r="N559" i="2"/>
  <c r="N565" i="2"/>
  <c r="N567" i="2"/>
  <c r="N568" i="2"/>
  <c r="N570" i="2"/>
  <c r="N571" i="2"/>
  <c r="N572" i="2"/>
  <c r="N574" i="2"/>
  <c r="N575" i="2"/>
  <c r="N576" i="2"/>
  <c r="N577" i="2"/>
  <c r="N578" i="2"/>
  <c r="N579" i="2"/>
  <c r="N580" i="2"/>
  <c r="N583" i="2"/>
  <c r="N584" i="2"/>
  <c r="N586" i="2"/>
  <c r="N589" i="2"/>
  <c r="N593" i="2"/>
  <c r="N594" i="2"/>
  <c r="N595" i="2"/>
  <c r="N596" i="2"/>
  <c r="N598" i="2"/>
  <c r="N599" i="2"/>
  <c r="N601" i="2"/>
  <c r="N606" i="2"/>
  <c r="N607" i="2"/>
  <c r="N611" i="2"/>
  <c r="N613" i="2"/>
  <c r="N614" i="2"/>
  <c r="N616" i="2"/>
  <c r="N618" i="2"/>
  <c r="N619" i="2"/>
  <c r="N623" i="2"/>
  <c r="N624" i="2"/>
  <c r="N625" i="2"/>
  <c r="N626" i="2"/>
  <c r="N628" i="2"/>
  <c r="N629" i="2"/>
  <c r="N631" i="2"/>
  <c r="N632" i="2"/>
  <c r="N633" i="2"/>
  <c r="N636" i="2"/>
  <c r="N637" i="2"/>
  <c r="N638" i="2"/>
  <c r="N640" i="2"/>
  <c r="N641" i="2"/>
  <c r="N642" i="2"/>
  <c r="N643" i="2"/>
  <c r="N645" i="2"/>
  <c r="N646" i="2"/>
  <c r="N647" i="2"/>
  <c r="N648" i="2"/>
  <c r="N650" i="2"/>
  <c r="N651" i="2"/>
  <c r="N652" i="2"/>
  <c r="N653" i="2"/>
  <c r="N654" i="2"/>
  <c r="N655" i="2"/>
  <c r="N658" i="2"/>
  <c r="N659" i="2"/>
  <c r="N660" i="2"/>
  <c r="N661" i="2"/>
  <c r="N663" i="2"/>
  <c r="N665" i="2"/>
  <c r="N666" i="2"/>
  <c r="N667" i="2"/>
  <c r="N668" i="2"/>
  <c r="N670" i="2"/>
  <c r="N673" i="2"/>
  <c r="N677" i="2"/>
  <c r="N678" i="2"/>
  <c r="N680" i="2"/>
  <c r="N682" i="2"/>
  <c r="N683" i="2"/>
  <c r="N687" i="2"/>
  <c r="N688" i="2"/>
  <c r="N689" i="2"/>
  <c r="N690" i="2"/>
  <c r="N691" i="2"/>
  <c r="N692" i="2"/>
  <c r="N693" i="2"/>
  <c r="N696" i="2"/>
  <c r="N698" i="2"/>
  <c r="N699" i="2"/>
  <c r="N700" i="2"/>
  <c r="N703" i="2"/>
  <c r="N704" i="2"/>
  <c r="N705" i="2"/>
  <c r="N707" i="2"/>
  <c r="N712" i="2"/>
  <c r="N719" i="2"/>
  <c r="N720" i="2"/>
  <c r="N721" i="2"/>
  <c r="N722" i="2"/>
  <c r="N723" i="2"/>
  <c r="N724" i="2"/>
  <c r="N730" i="2"/>
  <c r="N731" i="2"/>
  <c r="N732" i="2"/>
  <c r="N733" i="2"/>
  <c r="N735" i="2"/>
  <c r="N736" i="2"/>
  <c r="N739" i="2"/>
  <c r="N741" i="2"/>
  <c r="N744" i="2"/>
  <c r="N746" i="2"/>
  <c r="N747" i="2"/>
  <c r="N748" i="2"/>
  <c r="N749" i="2"/>
  <c r="N750" i="2"/>
  <c r="N751" i="2"/>
  <c r="N752" i="2"/>
  <c r="N753" i="2"/>
  <c r="N754" i="2"/>
  <c r="N758" i="2"/>
  <c r="N759" i="2"/>
  <c r="N763" i="2"/>
  <c r="N765" i="2"/>
  <c r="N766" i="2"/>
  <c r="N767" i="2"/>
  <c r="N768" i="2"/>
  <c r="N769" i="2"/>
  <c r="N771" i="2"/>
  <c r="N772" i="2"/>
  <c r="N773" i="2"/>
  <c r="N774" i="2"/>
  <c r="N775" i="2"/>
  <c r="N779" i="2"/>
  <c r="N781" i="2"/>
  <c r="N782" i="2"/>
  <c r="N783" i="2"/>
  <c r="N784" i="2"/>
  <c r="N785" i="2"/>
  <c r="N787" i="2"/>
  <c r="N788" i="2"/>
  <c r="N790" i="2"/>
  <c r="N791" i="2"/>
  <c r="N792" i="2"/>
  <c r="N793" i="2"/>
  <c r="N795" i="2"/>
  <c r="N796" i="2"/>
  <c r="N797" i="2"/>
  <c r="N798" i="2"/>
  <c r="N799" i="2"/>
  <c r="N802" i="2"/>
  <c r="N803" i="2"/>
  <c r="N804" i="2"/>
  <c r="N806" i="2"/>
  <c r="N807" i="2"/>
  <c r="N808" i="2"/>
  <c r="N809" i="2"/>
  <c r="N810" i="2"/>
  <c r="N813" i="2"/>
  <c r="N814" i="2"/>
  <c r="N815" i="2"/>
  <c r="N816" i="2"/>
  <c r="N817" i="2"/>
  <c r="N818" i="2"/>
  <c r="N819" i="2"/>
  <c r="N820" i="2"/>
  <c r="N821" i="2"/>
  <c r="N823" i="2"/>
  <c r="N825" i="2"/>
  <c r="N826" i="2"/>
  <c r="N827" i="2"/>
  <c r="N828" i="2"/>
  <c r="N829" i="2"/>
  <c r="N830" i="2"/>
  <c r="N832" i="2"/>
  <c r="N833" i="2"/>
  <c r="N834" i="2"/>
  <c r="N836" i="2"/>
  <c r="N837" i="2"/>
  <c r="N838" i="2"/>
  <c r="N839" i="2"/>
  <c r="N842" i="2"/>
  <c r="N844" i="2"/>
  <c r="N845" i="2"/>
  <c r="N846" i="2"/>
  <c r="N847" i="2"/>
  <c r="N848" i="2"/>
  <c r="N849" i="2"/>
  <c r="N850" i="2"/>
  <c r="N851" i="2"/>
  <c r="N852" i="2"/>
  <c r="N854" i="2"/>
  <c r="N856" i="2"/>
  <c r="N858" i="2"/>
  <c r="N859" i="2"/>
  <c r="N860" i="2"/>
  <c r="N861" i="2"/>
  <c r="N862" i="2"/>
  <c r="N863" i="2"/>
  <c r="N865" i="2"/>
  <c r="N866" i="2"/>
  <c r="N867" i="2"/>
  <c r="N868" i="2"/>
  <c r="N869" i="2"/>
  <c r="N872" i="2"/>
  <c r="N874" i="2"/>
  <c r="N875" i="2"/>
  <c r="N876" i="2"/>
  <c r="N877" i="2"/>
  <c r="N879" i="2"/>
  <c r="N880" i="2"/>
  <c r="N881" i="2"/>
  <c r="N882" i="2"/>
  <c r="N884" i="2"/>
  <c r="N885" i="2"/>
  <c r="N886" i="2"/>
  <c r="N887" i="2"/>
  <c r="N888" i="2"/>
  <c r="N889" i="2"/>
  <c r="N890" i="2"/>
  <c r="N892" i="2"/>
  <c r="N894" i="2"/>
  <c r="N895" i="2"/>
  <c r="N897" i="2"/>
  <c r="N899" i="2"/>
  <c r="N901" i="2"/>
  <c r="N903" i="2"/>
  <c r="N904" i="2"/>
  <c r="N907" i="2"/>
  <c r="N908" i="2"/>
  <c r="N910" i="2"/>
  <c r="N912" i="2"/>
  <c r="N913" i="2"/>
  <c r="N916" i="2"/>
  <c r="N919" i="2"/>
  <c r="N920" i="2"/>
  <c r="N921" i="2"/>
  <c r="N922" i="2"/>
  <c r="N928" i="2"/>
  <c r="N930" i="2"/>
  <c r="N931" i="2"/>
  <c r="N932" i="2"/>
  <c r="N934" i="2"/>
  <c r="N935" i="2"/>
  <c r="N936" i="2"/>
  <c r="N938" i="2"/>
  <c r="N939" i="2"/>
  <c r="N944" i="2"/>
  <c r="N945" i="2"/>
  <c r="N946" i="2"/>
  <c r="N949" i="2"/>
  <c r="N951" i="2"/>
  <c r="N952" i="2"/>
  <c r="N953" i="2"/>
  <c r="N954" i="2"/>
  <c r="N955" i="2"/>
  <c r="N956" i="2"/>
  <c r="N958" i="2"/>
  <c r="N960" i="2"/>
  <c r="N964" i="2"/>
  <c r="N968" i="2"/>
  <c r="N970" i="2"/>
  <c r="N972" i="2"/>
  <c r="N975" i="2"/>
  <c r="N976" i="2"/>
  <c r="N978" i="2"/>
  <c r="N979" i="2"/>
  <c r="N982" i="2"/>
  <c r="N983" i="2"/>
  <c r="N984" i="2"/>
  <c r="N985" i="2"/>
  <c r="N987" i="2"/>
  <c r="N989" i="2"/>
  <c r="N990" i="2"/>
  <c r="N991" i="2"/>
  <c r="N992" i="2"/>
  <c r="N994" i="2"/>
  <c r="N997" i="2"/>
  <c r="N998" i="2"/>
  <c r="N999" i="2"/>
  <c r="N1000" i="2"/>
  <c r="N1004" i="2"/>
  <c r="N1010" i="2"/>
  <c r="N1013" i="2"/>
  <c r="N1014" i="2"/>
  <c r="N1015" i="2"/>
  <c r="N1020" i="2"/>
  <c r="N1021" i="2"/>
  <c r="N1022" i="2"/>
  <c r="N1023" i="2"/>
  <c r="N1024" i="2"/>
  <c r="N1025" i="2"/>
  <c r="N1026" i="2"/>
  <c r="N1027" i="2"/>
  <c r="N1032" i="2"/>
  <c r="N1033" i="2"/>
  <c r="N1034" i="2"/>
  <c r="N1035" i="2"/>
  <c r="N1036" i="2"/>
  <c r="N1038" i="2"/>
  <c r="N1039" i="2"/>
  <c r="N1040" i="2"/>
  <c r="N1041" i="2"/>
  <c r="N1042" i="2"/>
  <c r="N1044" i="2"/>
  <c r="N1045" i="2"/>
  <c r="N1046" i="2"/>
  <c r="N1047" i="2"/>
  <c r="N1051" i="2"/>
  <c r="N1056" i="2"/>
  <c r="N1059" i="2"/>
  <c r="N1062" i="2"/>
  <c r="N1063" i="2"/>
  <c r="N1064" i="2"/>
  <c r="N1067" i="2"/>
  <c r="N1068" i="2"/>
  <c r="N1069" i="2"/>
  <c r="N1071" i="2"/>
  <c r="N1072" i="2"/>
  <c r="N1074" i="2"/>
  <c r="N1075" i="2"/>
  <c r="N1076" i="2"/>
  <c r="N1078" i="2"/>
  <c r="N1080" i="2"/>
  <c r="N1082" i="2"/>
  <c r="N1083" i="2"/>
  <c r="N1087" i="2"/>
  <c r="N1091" i="2"/>
  <c r="N1093" i="2"/>
  <c r="N1094" i="2"/>
  <c r="N1098" i="2"/>
  <c r="N1099" i="2"/>
  <c r="N1101" i="2"/>
  <c r="N1102" i="2"/>
  <c r="N1103" i="2"/>
  <c r="N1105" i="2"/>
  <c r="N1106" i="2"/>
  <c r="N1107" i="2"/>
  <c r="N1108" i="2"/>
  <c r="N1109" i="2"/>
  <c r="N1110" i="2"/>
  <c r="N1112" i="2"/>
  <c r="N1116" i="2"/>
  <c r="N1117" i="2"/>
  <c r="N1119" i="2"/>
  <c r="N1124" i="2"/>
  <c r="N1126" i="2"/>
  <c r="N1128" i="2"/>
  <c r="N1129" i="2"/>
  <c r="N1130" i="2"/>
  <c r="N1132" i="2"/>
  <c r="N1133" i="2"/>
  <c r="N1134" i="2"/>
  <c r="N1135" i="2"/>
  <c r="N1138" i="2"/>
  <c r="N1139" i="2"/>
  <c r="N1141" i="2"/>
  <c r="N1143" i="2"/>
  <c r="N1144" i="2"/>
  <c r="N1146" i="2"/>
  <c r="N1147" i="2"/>
  <c r="N1148" i="2"/>
  <c r="N1151" i="2"/>
  <c r="N1152" i="2"/>
  <c r="N1155" i="2"/>
  <c r="N1158" i="2"/>
  <c r="N1160" i="2"/>
  <c r="N1163" i="2"/>
  <c r="N1164" i="2"/>
  <c r="N1165" i="2"/>
  <c r="N1166" i="2"/>
  <c r="N1167" i="2"/>
  <c r="N1168" i="2"/>
  <c r="N1169" i="2"/>
  <c r="N1170" i="2"/>
  <c r="N1171" i="2"/>
  <c r="N1175" i="2"/>
  <c r="N1176" i="2"/>
  <c r="N1178" i="2"/>
  <c r="N1179" i="2"/>
  <c r="N1181" i="2"/>
  <c r="N1182" i="2"/>
  <c r="N1183" i="2"/>
  <c r="N1187" i="2"/>
  <c r="N1188" i="2"/>
  <c r="N1189" i="2"/>
  <c r="N1190" i="2"/>
  <c r="N1191" i="2"/>
  <c r="N1192" i="2"/>
  <c r="N1194" i="2"/>
  <c r="N1195" i="2"/>
  <c r="N1196" i="2"/>
  <c r="N1197" i="2"/>
  <c r="N1198" i="2"/>
  <c r="N1199" i="2"/>
  <c r="N1202" i="2"/>
  <c r="N1203" i="2"/>
  <c r="N1204" i="2"/>
  <c r="N1205" i="2"/>
  <c r="N1206" i="2"/>
  <c r="N1209" i="2"/>
  <c r="N1211" i="2"/>
  <c r="N1213" i="2"/>
  <c r="N1218" i="2"/>
  <c r="N1219" i="2"/>
  <c r="N1221" i="2"/>
  <c r="N1222" i="2"/>
  <c r="N1226" i="2"/>
  <c r="N1228" i="2"/>
  <c r="N1230" i="2"/>
  <c r="N1231" i="2"/>
  <c r="N1232" i="2"/>
  <c r="N1233" i="2"/>
  <c r="N1235" i="2"/>
  <c r="N1236" i="2"/>
  <c r="N1237" i="2"/>
  <c r="N1240" i="2"/>
  <c r="N1241" i="2"/>
  <c r="N1242" i="2"/>
  <c r="N1243" i="2"/>
  <c r="N1248" i="2"/>
  <c r="N1249" i="2"/>
  <c r="N1250" i="2"/>
  <c r="N1255" i="2"/>
  <c r="N1257" i="2"/>
  <c r="N1261" i="2"/>
  <c r="N1263" i="2"/>
  <c r="N1264" i="2"/>
  <c r="N1265" i="2"/>
  <c r="N1266" i="2"/>
  <c r="N1267" i="2"/>
  <c r="N1268" i="2"/>
  <c r="N1269" i="2"/>
  <c r="N1271" i="2"/>
  <c r="N1272" i="2"/>
  <c r="N1273" i="2"/>
  <c r="N1274" i="2"/>
  <c r="N1276" i="2"/>
  <c r="N1278" i="2"/>
  <c r="N1280" i="2"/>
  <c r="N1281" i="2"/>
  <c r="N1283" i="2"/>
  <c r="N1284" i="2"/>
  <c r="N1285" i="2"/>
  <c r="N1286" i="2"/>
  <c r="N1289" i="2"/>
  <c r="N1291" i="2"/>
  <c r="N1292" i="2"/>
  <c r="N1294" i="2"/>
  <c r="N1295" i="2"/>
  <c r="N1296" i="2"/>
  <c r="N1297" i="2"/>
  <c r="N1298" i="2"/>
  <c r="N1299" i="2"/>
  <c r="N1300" i="2"/>
  <c r="N1301" i="2"/>
  <c r="N1302" i="2"/>
  <c r="N1304" i="2"/>
  <c r="N1305" i="2"/>
  <c r="N1306" i="2"/>
  <c r="N1307" i="2"/>
  <c r="N1308" i="2"/>
  <c r="N1309" i="2"/>
  <c r="N1311" i="2"/>
  <c r="N1314" i="2"/>
  <c r="N1316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4" i="2"/>
  <c r="N1335" i="2"/>
  <c r="N1336" i="2"/>
  <c r="N1337" i="2"/>
  <c r="N1342" i="2"/>
  <c r="N1343" i="2"/>
  <c r="N1347" i="2"/>
  <c r="N1348" i="2"/>
  <c r="N1349" i="2"/>
  <c r="N1350" i="2"/>
  <c r="N1353" i="2"/>
  <c r="N1354" i="2"/>
  <c r="N1358" i="2"/>
  <c r="N1361" i="2"/>
  <c r="N1362" i="2"/>
  <c r="N1364" i="2"/>
  <c r="N1365" i="2"/>
  <c r="N1367" i="2"/>
  <c r="N1368" i="2"/>
  <c r="N1369" i="2"/>
  <c r="N1370" i="2"/>
  <c r="N1371" i="2"/>
  <c r="N1372" i="2"/>
  <c r="N1373" i="2"/>
  <c r="N1374" i="2"/>
  <c r="N1377" i="2"/>
  <c r="N1379" i="2"/>
  <c r="N1386" i="2"/>
  <c r="N1387" i="2"/>
  <c r="N1389" i="2"/>
  <c r="N1391" i="2"/>
  <c r="N1392" i="2"/>
  <c r="N1394" i="2"/>
  <c r="N1395" i="2"/>
  <c r="N1396" i="2"/>
  <c r="N1397" i="2"/>
  <c r="N1399" i="2"/>
  <c r="N1402" i="2"/>
  <c r="N1403" i="2"/>
  <c r="N1406" i="2"/>
  <c r="N1407" i="2"/>
  <c r="N1408" i="2"/>
  <c r="N1409" i="2"/>
  <c r="N1420" i="2"/>
  <c r="N1426" i="2"/>
  <c r="N1427" i="2"/>
  <c r="N1428" i="2"/>
  <c r="N1429" i="2"/>
  <c r="N1430" i="2"/>
  <c r="N1433" i="2"/>
  <c r="N1434" i="2"/>
  <c r="N1435" i="2"/>
  <c r="N1437" i="2"/>
  <c r="N1438" i="2"/>
  <c r="N1440" i="2"/>
  <c r="N1443" i="2"/>
  <c r="N1444" i="2"/>
  <c r="N1447" i="2"/>
  <c r="N1448" i="2"/>
  <c r="N1450" i="2"/>
  <c r="N1451" i="2"/>
  <c r="N1452" i="2"/>
  <c r="N1453" i="2"/>
  <c r="N1454" i="2"/>
  <c r="N1456" i="2"/>
  <c r="N1457" i="2"/>
  <c r="N1458" i="2"/>
  <c r="N1460" i="2"/>
  <c r="N1462" i="2"/>
  <c r="N1463" i="2"/>
  <c r="N1466" i="2"/>
  <c r="N1469" i="2"/>
  <c r="N1474" i="2"/>
  <c r="N1475" i="2"/>
  <c r="N1478" i="2"/>
  <c r="N1479" i="2"/>
  <c r="N1480" i="2"/>
  <c r="N1482" i="2"/>
  <c r="N1487" i="2"/>
  <c r="N1491" i="2"/>
  <c r="N1492" i="2"/>
  <c r="N1495" i="2"/>
  <c r="N1497" i="2"/>
  <c r="N1498" i="2"/>
  <c r="N1499" i="2"/>
  <c r="N1501" i="2"/>
  <c r="N1503" i="2"/>
  <c r="N1504" i="2"/>
  <c r="N1505" i="2"/>
  <c r="N1506" i="2"/>
  <c r="N1507" i="2"/>
  <c r="N1508" i="2"/>
  <c r="N1510" i="2"/>
  <c r="N1511" i="2"/>
  <c r="N1512" i="2"/>
  <c r="N1513" i="2"/>
  <c r="N1516" i="2"/>
  <c r="N1519" i="2"/>
  <c r="N1521" i="2"/>
  <c r="N1522" i="2"/>
  <c r="N1524" i="2"/>
  <c r="N1525" i="2"/>
  <c r="N1527" i="2"/>
  <c r="N1528" i="2"/>
  <c r="N1529" i="2"/>
  <c r="N1531" i="2"/>
  <c r="N1533" i="2"/>
  <c r="N1534" i="2"/>
  <c r="N1539" i="2"/>
  <c r="N1540" i="2"/>
  <c r="N1542" i="2"/>
  <c r="N1543" i="2"/>
  <c r="N1544" i="2"/>
  <c r="N1547" i="2"/>
  <c r="N1549" i="2"/>
  <c r="N1551" i="2"/>
  <c r="N1552" i="2"/>
  <c r="N1553" i="2"/>
  <c r="N1554" i="2"/>
  <c r="N1555" i="2"/>
  <c r="N1556" i="2"/>
  <c r="N1557" i="2"/>
  <c r="N1560" i="2"/>
  <c r="N1561" i="2"/>
  <c r="N1562" i="2"/>
  <c r="N1563" i="2"/>
  <c r="N1564" i="2"/>
  <c r="N1565" i="2"/>
  <c r="N1566" i="2"/>
  <c r="N1568" i="2"/>
  <c r="N1574" i="2"/>
  <c r="N1575" i="2"/>
  <c r="N1580" i="2"/>
  <c r="N1581" i="2"/>
  <c r="N1582" i="2"/>
  <c r="N1587" i="2"/>
  <c r="N1588" i="2"/>
  <c r="N1593" i="2"/>
  <c r="N1594" i="2"/>
  <c r="N1602" i="2"/>
  <c r="N1603" i="2"/>
  <c r="N1605" i="2"/>
  <c r="N1608" i="2"/>
  <c r="N1609" i="2"/>
  <c r="N1610" i="2"/>
  <c r="N1615" i="2"/>
  <c r="N1616" i="2"/>
  <c r="N1617" i="2"/>
  <c r="N1619" i="2"/>
  <c r="N1621" i="2"/>
  <c r="N1623" i="2"/>
  <c r="N1624" i="2"/>
  <c r="N1625" i="2"/>
  <c r="N1628" i="2"/>
  <c r="N1630" i="2"/>
  <c r="N1634" i="2"/>
  <c r="N1641" i="2"/>
  <c r="N1642" i="2"/>
  <c r="N1643" i="2"/>
  <c r="N1644" i="2"/>
  <c r="N1648" i="2"/>
  <c r="N1650" i="2"/>
  <c r="Q1650" i="2" s="1"/>
  <c r="N1654" i="2"/>
  <c r="N1655" i="2"/>
  <c r="N1657" i="2"/>
  <c r="N1660" i="2"/>
  <c r="N1665" i="2"/>
  <c r="N10" i="2"/>
  <c r="M12" i="2"/>
  <c r="Q12" i="2" s="1"/>
  <c r="M15" i="2"/>
  <c r="Q15" i="2" s="1"/>
  <c r="M16" i="2"/>
  <c r="Q16" i="2" s="1"/>
  <c r="M18" i="2"/>
  <c r="Q18" i="2" s="1"/>
  <c r="M20" i="2"/>
  <c r="Q20" i="2" s="1"/>
  <c r="M22" i="2"/>
  <c r="Q22" i="2" s="1"/>
  <c r="M24" i="2"/>
  <c r="Q24" i="2" s="1"/>
  <c r="M26" i="2"/>
  <c r="Q26" i="2" s="1"/>
  <c r="M30" i="2"/>
  <c r="Q30" i="2" s="1"/>
  <c r="M31" i="2"/>
  <c r="Q31" i="2" s="1"/>
  <c r="M32" i="2"/>
  <c r="Q32" i="2" s="1"/>
  <c r="M33" i="2"/>
  <c r="Q33" i="2" s="1"/>
  <c r="M38" i="2"/>
  <c r="Q38" i="2" s="1"/>
  <c r="M43" i="2"/>
  <c r="Q43" i="2" s="1"/>
  <c r="M45" i="2"/>
  <c r="Q45" i="2" s="1"/>
  <c r="M46" i="2"/>
  <c r="Q46" i="2" s="1"/>
  <c r="M50" i="2"/>
  <c r="Q50" i="2" s="1"/>
  <c r="M51" i="2"/>
  <c r="Q51" i="2" s="1"/>
  <c r="M53" i="2"/>
  <c r="Q53" i="2" s="1"/>
  <c r="M56" i="2"/>
  <c r="Q56" i="2" s="1"/>
  <c r="M57" i="2"/>
  <c r="Q57" i="2" s="1"/>
  <c r="M58" i="2"/>
  <c r="Q58" i="2" s="1"/>
  <c r="M59" i="2"/>
  <c r="Q59" i="2" s="1"/>
  <c r="M63" i="2"/>
  <c r="Q63" i="2" s="1"/>
  <c r="M64" i="2"/>
  <c r="Q64" i="2" s="1"/>
  <c r="M68" i="2"/>
  <c r="Q68" i="2" s="1"/>
  <c r="M70" i="2"/>
  <c r="Q70" i="2" s="1"/>
  <c r="M71" i="2"/>
  <c r="Q71" i="2" s="1"/>
  <c r="M72" i="2"/>
  <c r="Q72" i="2" s="1"/>
  <c r="M73" i="2"/>
  <c r="Q73" i="2" s="1"/>
  <c r="M74" i="2"/>
  <c r="Q74" i="2" s="1"/>
  <c r="M75" i="2"/>
  <c r="Q75" i="2" s="1"/>
  <c r="M78" i="2"/>
  <c r="Q78" i="2" s="1"/>
  <c r="M82" i="2"/>
  <c r="Q82" i="2" s="1"/>
  <c r="M83" i="2"/>
  <c r="Q83" i="2" s="1"/>
  <c r="M84" i="2"/>
  <c r="Q84" i="2" s="1"/>
  <c r="M89" i="2"/>
  <c r="Q89" i="2" s="1"/>
  <c r="M91" i="2"/>
  <c r="Q91" i="2" s="1"/>
  <c r="M93" i="2"/>
  <c r="Q93" i="2" s="1"/>
  <c r="M99" i="2"/>
  <c r="Q99" i="2" s="1"/>
  <c r="M100" i="2"/>
  <c r="Q100" i="2" s="1"/>
  <c r="M102" i="2"/>
  <c r="Q102" i="2" s="1"/>
  <c r="M105" i="2"/>
  <c r="Q105" i="2" s="1"/>
  <c r="M106" i="2"/>
  <c r="Q106" i="2" s="1"/>
  <c r="M108" i="2"/>
  <c r="Q108" i="2" s="1"/>
  <c r="M109" i="2"/>
  <c r="Q109" i="2" s="1"/>
  <c r="M110" i="2"/>
  <c r="Q110" i="2" s="1"/>
  <c r="M111" i="2"/>
  <c r="Q111" i="2" s="1"/>
  <c r="M112" i="2"/>
  <c r="Q112" i="2" s="1"/>
  <c r="M113" i="2"/>
  <c r="Q113" i="2" s="1"/>
  <c r="M115" i="2"/>
  <c r="Q115" i="2" s="1"/>
  <c r="M116" i="2"/>
  <c r="Q116" i="2" s="1"/>
  <c r="M118" i="2"/>
  <c r="Q118" i="2" s="1"/>
  <c r="M119" i="2"/>
  <c r="Q119" i="2" s="1"/>
  <c r="M120" i="2"/>
  <c r="Q120" i="2" s="1"/>
  <c r="M121" i="2"/>
  <c r="Q121" i="2" s="1"/>
  <c r="M122" i="2"/>
  <c r="Q122" i="2" s="1"/>
  <c r="M124" i="2"/>
  <c r="Q124" i="2" s="1"/>
  <c r="M127" i="2"/>
  <c r="Q127" i="2" s="1"/>
  <c r="M129" i="2"/>
  <c r="Q129" i="2" s="1"/>
  <c r="M130" i="2"/>
  <c r="Q130" i="2" s="1"/>
  <c r="M131" i="2"/>
  <c r="Q131" i="2" s="1"/>
  <c r="M132" i="2"/>
  <c r="Q132" i="2" s="1"/>
  <c r="M137" i="2"/>
  <c r="Q137" i="2" s="1"/>
  <c r="M139" i="2"/>
  <c r="Q139" i="2" s="1"/>
  <c r="M140" i="2"/>
  <c r="Q140" i="2" s="1"/>
  <c r="M141" i="2"/>
  <c r="Q141" i="2" s="1"/>
  <c r="M142" i="2"/>
  <c r="Q142" i="2" s="1"/>
  <c r="M143" i="2"/>
  <c r="Q143" i="2" s="1"/>
  <c r="M145" i="2"/>
  <c r="Q145" i="2" s="1"/>
  <c r="M146" i="2"/>
  <c r="Q146" i="2" s="1"/>
  <c r="M147" i="2"/>
  <c r="Q147" i="2" s="1"/>
  <c r="M148" i="2"/>
  <c r="Q148" i="2" s="1"/>
  <c r="M149" i="2"/>
  <c r="Q149" i="2" s="1"/>
  <c r="M151" i="2"/>
  <c r="Q151" i="2" s="1"/>
  <c r="M154" i="2"/>
  <c r="Q154" i="2" s="1"/>
  <c r="M156" i="2"/>
  <c r="Q156" i="2" s="1"/>
  <c r="M157" i="2"/>
  <c r="Q157" i="2" s="1"/>
  <c r="M158" i="2"/>
  <c r="Q158" i="2" s="1"/>
  <c r="M159" i="2"/>
  <c r="Q159" i="2" s="1"/>
  <c r="M162" i="2"/>
  <c r="Q162" i="2" s="1"/>
  <c r="M169" i="2"/>
  <c r="Q169" i="2" s="1"/>
  <c r="M171" i="2"/>
  <c r="Q171" i="2" s="1"/>
  <c r="M177" i="2"/>
  <c r="Q177" i="2" s="1"/>
  <c r="M178" i="2"/>
  <c r="Q178" i="2" s="1"/>
  <c r="M179" i="2"/>
  <c r="Q179" i="2" s="1"/>
  <c r="M180" i="2"/>
  <c r="Q180" i="2" s="1"/>
  <c r="M181" i="2"/>
  <c r="Q181" i="2" s="1"/>
  <c r="M182" i="2"/>
  <c r="Q182" i="2" s="1"/>
  <c r="M183" i="2"/>
  <c r="Q183" i="2" s="1"/>
  <c r="M184" i="2"/>
  <c r="Q184" i="2" s="1"/>
  <c r="M186" i="2"/>
  <c r="Q186" i="2" s="1"/>
  <c r="M187" i="2"/>
  <c r="Q187" i="2" s="1"/>
  <c r="M188" i="2"/>
  <c r="Q188" i="2" s="1"/>
  <c r="M189" i="2"/>
  <c r="Q189" i="2" s="1"/>
  <c r="M191" i="2"/>
  <c r="Q191" i="2" s="1"/>
  <c r="M193" i="2"/>
  <c r="Q193" i="2" s="1"/>
  <c r="M195" i="2"/>
  <c r="Q195" i="2" s="1"/>
  <c r="M196" i="2"/>
  <c r="Q196" i="2" s="1"/>
  <c r="M197" i="2"/>
  <c r="Q197" i="2" s="1"/>
  <c r="M198" i="2"/>
  <c r="Q198" i="2" s="1"/>
  <c r="M201" i="2"/>
  <c r="Q201" i="2" s="1"/>
  <c r="M203" i="2"/>
  <c r="Q203" i="2" s="1"/>
  <c r="M204" i="2"/>
  <c r="Q204" i="2" s="1"/>
  <c r="M205" i="2"/>
  <c r="Q205" i="2" s="1"/>
  <c r="M206" i="2"/>
  <c r="Q206" i="2" s="1"/>
  <c r="M207" i="2"/>
  <c r="Q207" i="2" s="1"/>
  <c r="M208" i="2"/>
  <c r="Q208" i="2" s="1"/>
  <c r="M209" i="2"/>
  <c r="Q209" i="2" s="1"/>
  <c r="M210" i="2"/>
  <c r="Q210" i="2" s="1"/>
  <c r="M211" i="2"/>
  <c r="Q211" i="2" s="1"/>
  <c r="M216" i="2"/>
  <c r="Q216" i="2" s="1"/>
  <c r="M218" i="2"/>
  <c r="Q218" i="2" s="1"/>
  <c r="M220" i="2"/>
  <c r="Q220" i="2" s="1"/>
  <c r="M223" i="2"/>
  <c r="Q223" i="2" s="1"/>
  <c r="M224" i="2"/>
  <c r="Q224" i="2" s="1"/>
  <c r="M225" i="2"/>
  <c r="Q225" i="2" s="1"/>
  <c r="M227" i="2"/>
  <c r="Q227" i="2" s="1"/>
  <c r="M231" i="2"/>
  <c r="Q231" i="2" s="1"/>
  <c r="M232" i="2"/>
  <c r="Q232" i="2" s="1"/>
  <c r="M233" i="2"/>
  <c r="Q233" i="2" s="1"/>
  <c r="M235" i="2"/>
  <c r="Q235" i="2" s="1"/>
  <c r="M238" i="2"/>
  <c r="Q238" i="2" s="1"/>
  <c r="M239" i="2"/>
  <c r="Q239" i="2" s="1"/>
  <c r="M241" i="2"/>
  <c r="Q241" i="2" s="1"/>
  <c r="M242" i="2"/>
  <c r="Q242" i="2" s="1"/>
  <c r="M244" i="2"/>
  <c r="Q244" i="2" s="1"/>
  <c r="M245" i="2"/>
  <c r="Q245" i="2" s="1"/>
  <c r="M246" i="2"/>
  <c r="Q246" i="2" s="1"/>
  <c r="M247" i="2"/>
  <c r="Q247" i="2" s="1"/>
  <c r="M249" i="2"/>
  <c r="Q249" i="2" s="1"/>
  <c r="M250" i="2"/>
  <c r="Q250" i="2" s="1"/>
  <c r="M252" i="2"/>
  <c r="Q252" i="2" s="1"/>
  <c r="M254" i="2"/>
  <c r="Q254" i="2" s="1"/>
  <c r="M255" i="2"/>
  <c r="Q255" i="2" s="1"/>
  <c r="M257" i="2"/>
  <c r="Q257" i="2" s="1"/>
  <c r="M258" i="2"/>
  <c r="Q258" i="2" s="1"/>
  <c r="M260" i="2"/>
  <c r="Q260" i="2" s="1"/>
  <c r="M261" i="2"/>
  <c r="Q261" i="2" s="1"/>
  <c r="M263" i="2"/>
  <c r="Q263" i="2" s="1"/>
  <c r="M264" i="2"/>
  <c r="Q264" i="2" s="1"/>
  <c r="M265" i="2"/>
  <c r="Q265" i="2" s="1"/>
  <c r="M267" i="2"/>
  <c r="Q267" i="2" s="1"/>
  <c r="M268" i="2"/>
  <c r="Q268" i="2" s="1"/>
  <c r="M269" i="2"/>
  <c r="Q269" i="2" s="1"/>
  <c r="M270" i="2"/>
  <c r="Q270" i="2" s="1"/>
  <c r="M275" i="2"/>
  <c r="Q275" i="2" s="1"/>
  <c r="M278" i="2"/>
  <c r="Q278" i="2" s="1"/>
  <c r="M279" i="2"/>
  <c r="Q279" i="2" s="1"/>
  <c r="M282" i="2"/>
  <c r="Q282" i="2" s="1"/>
  <c r="M283" i="2"/>
  <c r="Q283" i="2" s="1"/>
  <c r="M285" i="2"/>
  <c r="Q285" i="2" s="1"/>
  <c r="M287" i="2"/>
  <c r="Q287" i="2" s="1"/>
  <c r="M288" i="2"/>
  <c r="Q288" i="2" s="1"/>
  <c r="M289" i="2"/>
  <c r="Q289" i="2" s="1"/>
  <c r="M293" i="2"/>
  <c r="Q293" i="2" s="1"/>
  <c r="M295" i="2"/>
  <c r="Q295" i="2" s="1"/>
  <c r="M296" i="2"/>
  <c r="Q296" i="2" s="1"/>
  <c r="M298" i="2"/>
  <c r="Q298" i="2" s="1"/>
  <c r="M300" i="2"/>
  <c r="Q300" i="2" s="1"/>
  <c r="M304" i="2"/>
  <c r="Q304" i="2" s="1"/>
  <c r="M308" i="2"/>
  <c r="Q308" i="2" s="1"/>
  <c r="M311" i="2"/>
  <c r="Q311" i="2" s="1"/>
  <c r="M314" i="2"/>
  <c r="Q314" i="2" s="1"/>
  <c r="M317" i="2"/>
  <c r="Q317" i="2" s="1"/>
  <c r="M319" i="2"/>
  <c r="Q319" i="2" s="1"/>
  <c r="M320" i="2"/>
  <c r="Q320" i="2" s="1"/>
  <c r="M321" i="2"/>
  <c r="Q321" i="2" s="1"/>
  <c r="M322" i="2"/>
  <c r="Q322" i="2" s="1"/>
  <c r="M323" i="2"/>
  <c r="Q323" i="2" s="1"/>
  <c r="M324" i="2"/>
  <c r="Q324" i="2" s="1"/>
  <c r="M325" i="2"/>
  <c r="Q325" i="2" s="1"/>
  <c r="M326" i="2"/>
  <c r="Q326" i="2" s="1"/>
  <c r="M327" i="2"/>
  <c r="Q327" i="2" s="1"/>
  <c r="M329" i="2"/>
  <c r="Q329" i="2" s="1"/>
  <c r="M331" i="2"/>
  <c r="Q331" i="2" s="1"/>
  <c r="M332" i="2"/>
  <c r="Q332" i="2" s="1"/>
  <c r="M335" i="2"/>
  <c r="Q335" i="2" s="1"/>
  <c r="M336" i="2"/>
  <c r="Q336" i="2" s="1"/>
  <c r="M337" i="2"/>
  <c r="Q337" i="2" s="1"/>
  <c r="M338" i="2"/>
  <c r="Q338" i="2" s="1"/>
  <c r="M340" i="2"/>
  <c r="Q340" i="2" s="1"/>
  <c r="M341" i="2"/>
  <c r="Q341" i="2" s="1"/>
  <c r="M342" i="2"/>
  <c r="Q342" i="2" s="1"/>
  <c r="M343" i="2"/>
  <c r="Q343" i="2" s="1"/>
  <c r="M344" i="2"/>
  <c r="Q344" i="2" s="1"/>
  <c r="M346" i="2"/>
  <c r="Q346" i="2" s="1"/>
  <c r="M348" i="2"/>
  <c r="Q348" i="2" s="1"/>
  <c r="M351" i="2"/>
  <c r="Q351" i="2" s="1"/>
  <c r="M352" i="2"/>
  <c r="Q352" i="2" s="1"/>
  <c r="M353" i="2"/>
  <c r="Q353" i="2" s="1"/>
  <c r="M360" i="2"/>
  <c r="Q360" i="2" s="1"/>
  <c r="M361" i="2"/>
  <c r="Q361" i="2" s="1"/>
  <c r="M365" i="2"/>
  <c r="Q365" i="2" s="1"/>
  <c r="M366" i="2"/>
  <c r="Q366" i="2" s="1"/>
  <c r="M367" i="2"/>
  <c r="Q367" i="2" s="1"/>
  <c r="M373" i="2"/>
  <c r="Q373" i="2" s="1"/>
  <c r="M374" i="2"/>
  <c r="Q374" i="2" s="1"/>
  <c r="M375" i="2"/>
  <c r="Q375" i="2" s="1"/>
  <c r="M376" i="2"/>
  <c r="Q376" i="2" s="1"/>
  <c r="M378" i="2"/>
  <c r="Q378" i="2" s="1"/>
  <c r="M383" i="2"/>
  <c r="Q383" i="2" s="1"/>
  <c r="M384" i="2"/>
  <c r="Q384" i="2" s="1"/>
  <c r="M385" i="2"/>
  <c r="Q385" i="2" s="1"/>
  <c r="M386" i="2"/>
  <c r="Q386" i="2" s="1"/>
  <c r="M387" i="2"/>
  <c r="Q387" i="2" s="1"/>
  <c r="M388" i="2"/>
  <c r="Q388" i="2" s="1"/>
  <c r="M391" i="2"/>
  <c r="Q391" i="2" s="1"/>
  <c r="M396" i="2"/>
  <c r="Q396" i="2" s="1"/>
  <c r="M404" i="2"/>
  <c r="Q404" i="2" s="1"/>
  <c r="M407" i="2"/>
  <c r="Q407" i="2" s="1"/>
  <c r="M408" i="2"/>
  <c r="Q408" i="2" s="1"/>
  <c r="M409" i="2"/>
  <c r="Q409" i="2" s="1"/>
  <c r="M410" i="2"/>
  <c r="Q410" i="2" s="1"/>
  <c r="M411" i="2"/>
  <c r="Q411" i="2" s="1"/>
  <c r="M413" i="2"/>
  <c r="Q413" i="2" s="1"/>
  <c r="M414" i="2"/>
  <c r="Q414" i="2" s="1"/>
  <c r="M415" i="2"/>
  <c r="Q415" i="2" s="1"/>
  <c r="M416" i="2"/>
  <c r="Q416" i="2" s="1"/>
  <c r="M417" i="2"/>
  <c r="Q417" i="2" s="1"/>
  <c r="M418" i="2"/>
  <c r="Q418" i="2" s="1"/>
  <c r="M420" i="2"/>
  <c r="Q420" i="2" s="1"/>
  <c r="M423" i="2"/>
  <c r="Q423" i="2" s="1"/>
  <c r="M424" i="2"/>
  <c r="Q424" i="2" s="1"/>
  <c r="M425" i="2"/>
  <c r="Q425" i="2" s="1"/>
  <c r="M426" i="2"/>
  <c r="Q426" i="2" s="1"/>
  <c r="M428" i="2"/>
  <c r="Q428" i="2" s="1"/>
  <c r="M429" i="2"/>
  <c r="Q429" i="2" s="1"/>
  <c r="M430" i="2"/>
  <c r="Q430" i="2" s="1"/>
  <c r="M431" i="2"/>
  <c r="Q431" i="2" s="1"/>
  <c r="M433" i="2"/>
  <c r="Q433" i="2" s="1"/>
  <c r="M435" i="2"/>
  <c r="Q435" i="2" s="1"/>
  <c r="M436" i="2"/>
  <c r="Q436" i="2" s="1"/>
  <c r="M439" i="2"/>
  <c r="Q439" i="2" s="1"/>
  <c r="M440" i="2"/>
  <c r="Q440" i="2" s="1"/>
  <c r="M441" i="2"/>
  <c r="Q441" i="2" s="1"/>
  <c r="M442" i="2"/>
  <c r="Q442" i="2" s="1"/>
  <c r="M444" i="2"/>
  <c r="Q444" i="2" s="1"/>
  <c r="M445" i="2"/>
  <c r="Q445" i="2" s="1"/>
  <c r="M446" i="2"/>
  <c r="Q446" i="2" s="1"/>
  <c r="M447" i="2"/>
  <c r="Q447" i="2" s="1"/>
  <c r="M449" i="2"/>
  <c r="Q449" i="2" s="1"/>
  <c r="M450" i="2"/>
  <c r="Q450" i="2" s="1"/>
  <c r="M451" i="2"/>
  <c r="Q451" i="2" s="1"/>
  <c r="M452" i="2"/>
  <c r="Q452" i="2" s="1"/>
  <c r="M459" i="2"/>
  <c r="Q459" i="2" s="1"/>
  <c r="M460" i="2"/>
  <c r="Q460" i="2" s="1"/>
  <c r="M466" i="2"/>
  <c r="Q466" i="2" s="1"/>
  <c r="M467" i="2"/>
  <c r="Q467" i="2" s="1"/>
  <c r="M468" i="2"/>
  <c r="Q468" i="2" s="1"/>
  <c r="M469" i="2"/>
  <c r="Q469" i="2" s="1"/>
  <c r="M470" i="2"/>
  <c r="Q470" i="2" s="1"/>
  <c r="M472" i="2"/>
  <c r="Q472" i="2" s="1"/>
  <c r="M473" i="2"/>
  <c r="Q473" i="2" s="1"/>
  <c r="M474" i="2"/>
  <c r="Q474" i="2" s="1"/>
  <c r="M475" i="2"/>
  <c r="Q475" i="2" s="1"/>
  <c r="M476" i="2"/>
  <c r="Q476" i="2" s="1"/>
  <c r="M477" i="2"/>
  <c r="Q477" i="2" s="1"/>
  <c r="M478" i="2"/>
  <c r="Q478" i="2" s="1"/>
  <c r="M479" i="2"/>
  <c r="Q479" i="2" s="1"/>
  <c r="M480" i="2"/>
  <c r="Q480" i="2" s="1"/>
  <c r="M481" i="2"/>
  <c r="Q481" i="2" s="1"/>
  <c r="M483" i="2"/>
  <c r="Q483" i="2" s="1"/>
  <c r="M484" i="2"/>
  <c r="Q484" i="2" s="1"/>
  <c r="M485" i="2"/>
  <c r="Q485" i="2" s="1"/>
  <c r="M486" i="2"/>
  <c r="Q486" i="2" s="1"/>
  <c r="M489" i="2"/>
  <c r="Q489" i="2" s="1"/>
  <c r="M492" i="2"/>
  <c r="Q492" i="2" s="1"/>
  <c r="M493" i="2"/>
  <c r="Q493" i="2" s="1"/>
  <c r="M494" i="2"/>
  <c r="Q494" i="2" s="1"/>
  <c r="M496" i="2"/>
  <c r="Q496" i="2" s="1"/>
  <c r="M497" i="2"/>
  <c r="Q497" i="2" s="1"/>
  <c r="M501" i="2"/>
  <c r="Q501" i="2" s="1"/>
  <c r="M502" i="2"/>
  <c r="Q502" i="2" s="1"/>
  <c r="M503" i="2"/>
  <c r="Q503" i="2" s="1"/>
  <c r="M504" i="2"/>
  <c r="Q504" i="2" s="1"/>
  <c r="M512" i="2"/>
  <c r="Q512" i="2" s="1"/>
  <c r="M513" i="2"/>
  <c r="Q513" i="2" s="1"/>
  <c r="M515" i="2"/>
  <c r="Q515" i="2" s="1"/>
  <c r="M516" i="2"/>
  <c r="Q516" i="2" s="1"/>
  <c r="M518" i="2"/>
  <c r="Q518" i="2" s="1"/>
  <c r="M520" i="2"/>
  <c r="Q520" i="2" s="1"/>
  <c r="M521" i="2"/>
  <c r="Q521" i="2" s="1"/>
  <c r="M522" i="2"/>
  <c r="Q522" i="2" s="1"/>
  <c r="M523" i="2"/>
  <c r="Q523" i="2" s="1"/>
  <c r="M525" i="2"/>
  <c r="Q525" i="2" s="1"/>
  <c r="M526" i="2"/>
  <c r="Q526" i="2" s="1"/>
  <c r="M530" i="2"/>
  <c r="Q530" i="2" s="1"/>
  <c r="M533" i="2"/>
  <c r="Q533" i="2" s="1"/>
  <c r="M534" i="2"/>
  <c r="Q534" i="2" s="1"/>
  <c r="M535" i="2"/>
  <c r="Q535" i="2" s="1"/>
  <c r="M536" i="2"/>
  <c r="Q536" i="2" s="1"/>
  <c r="M537" i="2"/>
  <c r="Q537" i="2" s="1"/>
  <c r="M538" i="2"/>
  <c r="Q538" i="2" s="1"/>
  <c r="M540" i="2"/>
  <c r="Q540" i="2" s="1"/>
  <c r="M542" i="2"/>
  <c r="Q542" i="2" s="1"/>
  <c r="M544" i="2"/>
  <c r="Q544" i="2" s="1"/>
  <c r="M545" i="2"/>
  <c r="Q545" i="2" s="1"/>
  <c r="M546" i="2"/>
  <c r="Q546" i="2" s="1"/>
  <c r="M548" i="2"/>
  <c r="Q548" i="2" s="1"/>
  <c r="M549" i="2"/>
  <c r="Q549" i="2" s="1"/>
  <c r="M554" i="2"/>
  <c r="Q554" i="2" s="1"/>
  <c r="M556" i="2"/>
  <c r="Q556" i="2" s="1"/>
  <c r="M557" i="2"/>
  <c r="Q557" i="2" s="1"/>
  <c r="M559" i="2"/>
  <c r="Q559" i="2" s="1"/>
  <c r="M565" i="2"/>
  <c r="Q565" i="2" s="1"/>
  <c r="M567" i="2"/>
  <c r="Q567" i="2" s="1"/>
  <c r="M568" i="2"/>
  <c r="Q568" i="2" s="1"/>
  <c r="M570" i="2"/>
  <c r="Q570" i="2" s="1"/>
  <c r="M571" i="2"/>
  <c r="Q571" i="2" s="1"/>
  <c r="M572" i="2"/>
  <c r="Q572" i="2" s="1"/>
  <c r="M574" i="2"/>
  <c r="Q574" i="2" s="1"/>
  <c r="M575" i="2"/>
  <c r="Q575" i="2" s="1"/>
  <c r="M576" i="2"/>
  <c r="Q576" i="2" s="1"/>
  <c r="M577" i="2"/>
  <c r="Q577" i="2" s="1"/>
  <c r="M578" i="2"/>
  <c r="Q578" i="2" s="1"/>
  <c r="M579" i="2"/>
  <c r="Q579" i="2" s="1"/>
  <c r="M580" i="2"/>
  <c r="Q580" i="2" s="1"/>
  <c r="M583" i="2"/>
  <c r="Q583" i="2" s="1"/>
  <c r="M584" i="2"/>
  <c r="Q584" i="2" s="1"/>
  <c r="M586" i="2"/>
  <c r="Q586" i="2" s="1"/>
  <c r="M589" i="2"/>
  <c r="Q589" i="2" s="1"/>
  <c r="M593" i="2"/>
  <c r="Q593" i="2" s="1"/>
  <c r="M594" i="2"/>
  <c r="Q594" i="2" s="1"/>
  <c r="M595" i="2"/>
  <c r="Q595" i="2" s="1"/>
  <c r="M596" i="2"/>
  <c r="Q596" i="2" s="1"/>
  <c r="M598" i="2"/>
  <c r="Q598" i="2" s="1"/>
  <c r="M599" i="2"/>
  <c r="Q599" i="2" s="1"/>
  <c r="M601" i="2"/>
  <c r="Q601" i="2" s="1"/>
  <c r="M606" i="2"/>
  <c r="Q606" i="2" s="1"/>
  <c r="M607" i="2"/>
  <c r="Q607" i="2" s="1"/>
  <c r="M611" i="2"/>
  <c r="Q611" i="2" s="1"/>
  <c r="M613" i="2"/>
  <c r="Q613" i="2" s="1"/>
  <c r="M614" i="2"/>
  <c r="Q614" i="2" s="1"/>
  <c r="M616" i="2"/>
  <c r="Q616" i="2" s="1"/>
  <c r="M618" i="2"/>
  <c r="Q618" i="2" s="1"/>
  <c r="M619" i="2"/>
  <c r="Q619" i="2" s="1"/>
  <c r="M623" i="2"/>
  <c r="Q623" i="2" s="1"/>
  <c r="M624" i="2"/>
  <c r="Q624" i="2" s="1"/>
  <c r="M625" i="2"/>
  <c r="Q625" i="2" s="1"/>
  <c r="M626" i="2"/>
  <c r="Q626" i="2" s="1"/>
  <c r="M628" i="2"/>
  <c r="Q628" i="2" s="1"/>
  <c r="M629" i="2"/>
  <c r="Q629" i="2" s="1"/>
  <c r="M631" i="2"/>
  <c r="Q631" i="2" s="1"/>
  <c r="M632" i="2"/>
  <c r="Q632" i="2" s="1"/>
  <c r="M633" i="2"/>
  <c r="Q633" i="2" s="1"/>
  <c r="M636" i="2"/>
  <c r="Q636" i="2" s="1"/>
  <c r="M637" i="2"/>
  <c r="Q637" i="2" s="1"/>
  <c r="M638" i="2"/>
  <c r="Q638" i="2" s="1"/>
  <c r="M640" i="2"/>
  <c r="Q640" i="2" s="1"/>
  <c r="M641" i="2"/>
  <c r="Q641" i="2" s="1"/>
  <c r="M642" i="2"/>
  <c r="Q642" i="2" s="1"/>
  <c r="M643" i="2"/>
  <c r="Q643" i="2" s="1"/>
  <c r="M645" i="2"/>
  <c r="Q645" i="2" s="1"/>
  <c r="M646" i="2"/>
  <c r="Q646" i="2" s="1"/>
  <c r="M647" i="2"/>
  <c r="Q647" i="2" s="1"/>
  <c r="M648" i="2"/>
  <c r="Q648" i="2" s="1"/>
  <c r="M650" i="2"/>
  <c r="Q650" i="2" s="1"/>
  <c r="M651" i="2"/>
  <c r="Q651" i="2" s="1"/>
  <c r="M652" i="2"/>
  <c r="Q652" i="2" s="1"/>
  <c r="M653" i="2"/>
  <c r="Q653" i="2" s="1"/>
  <c r="M654" i="2"/>
  <c r="Q654" i="2" s="1"/>
  <c r="M655" i="2"/>
  <c r="Q655" i="2" s="1"/>
  <c r="M658" i="2"/>
  <c r="Q658" i="2" s="1"/>
  <c r="M659" i="2"/>
  <c r="Q659" i="2" s="1"/>
  <c r="M660" i="2"/>
  <c r="Q660" i="2" s="1"/>
  <c r="M661" i="2"/>
  <c r="Q661" i="2" s="1"/>
  <c r="M663" i="2"/>
  <c r="Q663" i="2" s="1"/>
  <c r="M665" i="2"/>
  <c r="Q665" i="2" s="1"/>
  <c r="M666" i="2"/>
  <c r="Q666" i="2" s="1"/>
  <c r="M667" i="2"/>
  <c r="Q667" i="2" s="1"/>
  <c r="M668" i="2"/>
  <c r="Q668" i="2" s="1"/>
  <c r="M670" i="2"/>
  <c r="Q670" i="2" s="1"/>
  <c r="M673" i="2"/>
  <c r="Q673" i="2" s="1"/>
  <c r="M677" i="2"/>
  <c r="Q677" i="2" s="1"/>
  <c r="M678" i="2"/>
  <c r="Q678" i="2" s="1"/>
  <c r="M680" i="2"/>
  <c r="Q680" i="2" s="1"/>
  <c r="M682" i="2"/>
  <c r="Q682" i="2" s="1"/>
  <c r="M683" i="2"/>
  <c r="Q683" i="2" s="1"/>
  <c r="M687" i="2"/>
  <c r="Q687" i="2" s="1"/>
  <c r="M688" i="2"/>
  <c r="Q688" i="2" s="1"/>
  <c r="M689" i="2"/>
  <c r="Q689" i="2" s="1"/>
  <c r="M690" i="2"/>
  <c r="Q690" i="2" s="1"/>
  <c r="M691" i="2"/>
  <c r="Q691" i="2" s="1"/>
  <c r="M692" i="2"/>
  <c r="Q692" i="2" s="1"/>
  <c r="M693" i="2"/>
  <c r="Q693" i="2" s="1"/>
  <c r="M696" i="2"/>
  <c r="Q696" i="2" s="1"/>
  <c r="M698" i="2"/>
  <c r="Q698" i="2" s="1"/>
  <c r="M699" i="2"/>
  <c r="Q699" i="2" s="1"/>
  <c r="M700" i="2"/>
  <c r="Q700" i="2" s="1"/>
  <c r="M703" i="2"/>
  <c r="Q703" i="2" s="1"/>
  <c r="M704" i="2"/>
  <c r="Q704" i="2" s="1"/>
  <c r="M705" i="2"/>
  <c r="Q705" i="2" s="1"/>
  <c r="M707" i="2"/>
  <c r="Q707" i="2" s="1"/>
  <c r="M712" i="2"/>
  <c r="Q712" i="2" s="1"/>
  <c r="M719" i="2"/>
  <c r="Q719" i="2" s="1"/>
  <c r="M720" i="2"/>
  <c r="Q720" i="2" s="1"/>
  <c r="M721" i="2"/>
  <c r="Q721" i="2" s="1"/>
  <c r="M722" i="2"/>
  <c r="Q722" i="2" s="1"/>
  <c r="M723" i="2"/>
  <c r="Q723" i="2" s="1"/>
  <c r="M724" i="2"/>
  <c r="Q724" i="2" s="1"/>
  <c r="M730" i="2"/>
  <c r="Q730" i="2" s="1"/>
  <c r="M731" i="2"/>
  <c r="Q731" i="2" s="1"/>
  <c r="M732" i="2"/>
  <c r="Q732" i="2" s="1"/>
  <c r="M733" i="2"/>
  <c r="Q733" i="2" s="1"/>
  <c r="M735" i="2"/>
  <c r="Q735" i="2" s="1"/>
  <c r="M736" i="2"/>
  <c r="Q736" i="2" s="1"/>
  <c r="M739" i="2"/>
  <c r="Q739" i="2" s="1"/>
  <c r="M741" i="2"/>
  <c r="Q741" i="2" s="1"/>
  <c r="M744" i="2"/>
  <c r="Q744" i="2" s="1"/>
  <c r="M746" i="2"/>
  <c r="Q746" i="2" s="1"/>
  <c r="M747" i="2"/>
  <c r="Q747" i="2" s="1"/>
  <c r="M748" i="2"/>
  <c r="Q748" i="2" s="1"/>
  <c r="M749" i="2"/>
  <c r="Q749" i="2" s="1"/>
  <c r="M750" i="2"/>
  <c r="Q750" i="2" s="1"/>
  <c r="M751" i="2"/>
  <c r="Q751" i="2" s="1"/>
  <c r="M752" i="2"/>
  <c r="Q752" i="2" s="1"/>
  <c r="M753" i="2"/>
  <c r="Q753" i="2" s="1"/>
  <c r="M754" i="2"/>
  <c r="Q754" i="2" s="1"/>
  <c r="M758" i="2"/>
  <c r="Q758" i="2" s="1"/>
  <c r="M759" i="2"/>
  <c r="Q759" i="2" s="1"/>
  <c r="M763" i="2"/>
  <c r="Q763" i="2" s="1"/>
  <c r="M765" i="2"/>
  <c r="Q765" i="2" s="1"/>
  <c r="M766" i="2"/>
  <c r="Q766" i="2" s="1"/>
  <c r="M767" i="2"/>
  <c r="Q767" i="2" s="1"/>
  <c r="M768" i="2"/>
  <c r="Q768" i="2" s="1"/>
  <c r="M769" i="2"/>
  <c r="Q769" i="2" s="1"/>
  <c r="M771" i="2"/>
  <c r="Q771" i="2" s="1"/>
  <c r="M772" i="2"/>
  <c r="Q772" i="2" s="1"/>
  <c r="M773" i="2"/>
  <c r="Q773" i="2" s="1"/>
  <c r="M774" i="2"/>
  <c r="Q774" i="2" s="1"/>
  <c r="M775" i="2"/>
  <c r="Q775" i="2" s="1"/>
  <c r="M779" i="2"/>
  <c r="Q779" i="2" s="1"/>
  <c r="M781" i="2"/>
  <c r="Q781" i="2" s="1"/>
  <c r="M782" i="2"/>
  <c r="Q782" i="2" s="1"/>
  <c r="M783" i="2"/>
  <c r="Q783" i="2" s="1"/>
  <c r="M784" i="2"/>
  <c r="Q784" i="2" s="1"/>
  <c r="M785" i="2"/>
  <c r="Q785" i="2" s="1"/>
  <c r="M787" i="2"/>
  <c r="Q787" i="2" s="1"/>
  <c r="M788" i="2"/>
  <c r="Q788" i="2" s="1"/>
  <c r="M790" i="2"/>
  <c r="Q790" i="2" s="1"/>
  <c r="M791" i="2"/>
  <c r="Q791" i="2" s="1"/>
  <c r="M792" i="2"/>
  <c r="Q792" i="2" s="1"/>
  <c r="M793" i="2"/>
  <c r="Q793" i="2" s="1"/>
  <c r="M795" i="2"/>
  <c r="Q795" i="2" s="1"/>
  <c r="M796" i="2"/>
  <c r="Q796" i="2" s="1"/>
  <c r="M797" i="2"/>
  <c r="Q797" i="2" s="1"/>
  <c r="M798" i="2"/>
  <c r="Q798" i="2" s="1"/>
  <c r="M799" i="2"/>
  <c r="Q799" i="2" s="1"/>
  <c r="M802" i="2"/>
  <c r="Q802" i="2" s="1"/>
  <c r="M803" i="2"/>
  <c r="Q803" i="2" s="1"/>
  <c r="M804" i="2"/>
  <c r="Q804" i="2" s="1"/>
  <c r="M806" i="2"/>
  <c r="Q806" i="2" s="1"/>
  <c r="M807" i="2"/>
  <c r="Q807" i="2" s="1"/>
  <c r="M808" i="2"/>
  <c r="Q808" i="2" s="1"/>
  <c r="M809" i="2"/>
  <c r="Q809" i="2" s="1"/>
  <c r="M810" i="2"/>
  <c r="Q810" i="2" s="1"/>
  <c r="M813" i="2"/>
  <c r="Q813" i="2" s="1"/>
  <c r="M814" i="2"/>
  <c r="Q814" i="2" s="1"/>
  <c r="M815" i="2"/>
  <c r="Q815" i="2" s="1"/>
  <c r="M816" i="2"/>
  <c r="Q816" i="2" s="1"/>
  <c r="M817" i="2"/>
  <c r="Q817" i="2" s="1"/>
  <c r="M818" i="2"/>
  <c r="Q818" i="2" s="1"/>
  <c r="M819" i="2"/>
  <c r="Q819" i="2" s="1"/>
  <c r="M820" i="2"/>
  <c r="Q820" i="2" s="1"/>
  <c r="M821" i="2"/>
  <c r="Q821" i="2" s="1"/>
  <c r="M823" i="2"/>
  <c r="Q823" i="2" s="1"/>
  <c r="M825" i="2"/>
  <c r="Q825" i="2" s="1"/>
  <c r="M826" i="2"/>
  <c r="Q826" i="2" s="1"/>
  <c r="M827" i="2"/>
  <c r="Q827" i="2" s="1"/>
  <c r="M828" i="2"/>
  <c r="Q828" i="2" s="1"/>
  <c r="M829" i="2"/>
  <c r="Q829" i="2" s="1"/>
  <c r="M830" i="2"/>
  <c r="Q830" i="2" s="1"/>
  <c r="M832" i="2"/>
  <c r="Q832" i="2" s="1"/>
  <c r="M833" i="2"/>
  <c r="Q833" i="2" s="1"/>
  <c r="M834" i="2"/>
  <c r="Q834" i="2" s="1"/>
  <c r="M836" i="2"/>
  <c r="Q836" i="2" s="1"/>
  <c r="M837" i="2"/>
  <c r="Q837" i="2" s="1"/>
  <c r="M838" i="2"/>
  <c r="Q838" i="2" s="1"/>
  <c r="M839" i="2"/>
  <c r="Q839" i="2" s="1"/>
  <c r="M842" i="2"/>
  <c r="Q842" i="2" s="1"/>
  <c r="M844" i="2"/>
  <c r="Q844" i="2" s="1"/>
  <c r="M845" i="2"/>
  <c r="Q845" i="2" s="1"/>
  <c r="M846" i="2"/>
  <c r="Q846" i="2" s="1"/>
  <c r="M847" i="2"/>
  <c r="Q847" i="2" s="1"/>
  <c r="M848" i="2"/>
  <c r="Q848" i="2" s="1"/>
  <c r="M849" i="2"/>
  <c r="Q849" i="2" s="1"/>
  <c r="M850" i="2"/>
  <c r="Q850" i="2" s="1"/>
  <c r="M851" i="2"/>
  <c r="Q851" i="2" s="1"/>
  <c r="M852" i="2"/>
  <c r="Q852" i="2" s="1"/>
  <c r="M854" i="2"/>
  <c r="Q854" i="2" s="1"/>
  <c r="M856" i="2"/>
  <c r="Q856" i="2" s="1"/>
  <c r="M858" i="2"/>
  <c r="Q858" i="2" s="1"/>
  <c r="M859" i="2"/>
  <c r="Q859" i="2" s="1"/>
  <c r="M860" i="2"/>
  <c r="Q860" i="2" s="1"/>
  <c r="M861" i="2"/>
  <c r="Q861" i="2" s="1"/>
  <c r="M862" i="2"/>
  <c r="Q862" i="2" s="1"/>
  <c r="M863" i="2"/>
  <c r="Q863" i="2" s="1"/>
  <c r="M865" i="2"/>
  <c r="Q865" i="2" s="1"/>
  <c r="M866" i="2"/>
  <c r="Q866" i="2" s="1"/>
  <c r="M867" i="2"/>
  <c r="Q867" i="2" s="1"/>
  <c r="M868" i="2"/>
  <c r="Q868" i="2" s="1"/>
  <c r="M869" i="2"/>
  <c r="Q869" i="2" s="1"/>
  <c r="M872" i="2"/>
  <c r="Q872" i="2" s="1"/>
  <c r="M874" i="2"/>
  <c r="Q874" i="2" s="1"/>
  <c r="M875" i="2"/>
  <c r="Q875" i="2" s="1"/>
  <c r="M876" i="2"/>
  <c r="Q876" i="2" s="1"/>
  <c r="M877" i="2"/>
  <c r="Q877" i="2" s="1"/>
  <c r="M879" i="2"/>
  <c r="Q879" i="2" s="1"/>
  <c r="M880" i="2"/>
  <c r="Q880" i="2" s="1"/>
  <c r="M881" i="2"/>
  <c r="Q881" i="2" s="1"/>
  <c r="M882" i="2"/>
  <c r="Q882" i="2" s="1"/>
  <c r="M884" i="2"/>
  <c r="Q884" i="2" s="1"/>
  <c r="M885" i="2"/>
  <c r="Q885" i="2" s="1"/>
  <c r="M886" i="2"/>
  <c r="Q886" i="2" s="1"/>
  <c r="M887" i="2"/>
  <c r="Q887" i="2" s="1"/>
  <c r="M888" i="2"/>
  <c r="Q888" i="2" s="1"/>
  <c r="M889" i="2"/>
  <c r="Q889" i="2" s="1"/>
  <c r="M890" i="2"/>
  <c r="Q890" i="2" s="1"/>
  <c r="M892" i="2"/>
  <c r="Q892" i="2" s="1"/>
  <c r="M894" i="2"/>
  <c r="Q894" i="2" s="1"/>
  <c r="M895" i="2"/>
  <c r="Q895" i="2" s="1"/>
  <c r="M897" i="2"/>
  <c r="Q897" i="2" s="1"/>
  <c r="M899" i="2"/>
  <c r="Q899" i="2" s="1"/>
  <c r="M901" i="2"/>
  <c r="Q901" i="2" s="1"/>
  <c r="M903" i="2"/>
  <c r="Q903" i="2" s="1"/>
  <c r="M904" i="2"/>
  <c r="Q904" i="2" s="1"/>
  <c r="M907" i="2"/>
  <c r="Q907" i="2" s="1"/>
  <c r="M908" i="2"/>
  <c r="Q908" i="2" s="1"/>
  <c r="M910" i="2"/>
  <c r="Q910" i="2" s="1"/>
  <c r="M912" i="2"/>
  <c r="Q912" i="2" s="1"/>
  <c r="M913" i="2"/>
  <c r="Q913" i="2" s="1"/>
  <c r="M916" i="2"/>
  <c r="Q916" i="2" s="1"/>
  <c r="M919" i="2"/>
  <c r="Q919" i="2" s="1"/>
  <c r="M920" i="2"/>
  <c r="Q920" i="2" s="1"/>
  <c r="M921" i="2"/>
  <c r="Q921" i="2" s="1"/>
  <c r="M922" i="2"/>
  <c r="Q922" i="2" s="1"/>
  <c r="M928" i="2"/>
  <c r="Q928" i="2" s="1"/>
  <c r="M930" i="2"/>
  <c r="Q930" i="2" s="1"/>
  <c r="M931" i="2"/>
  <c r="Q931" i="2" s="1"/>
  <c r="M932" i="2"/>
  <c r="Q932" i="2" s="1"/>
  <c r="M934" i="2"/>
  <c r="Q934" i="2" s="1"/>
  <c r="M935" i="2"/>
  <c r="Q935" i="2" s="1"/>
  <c r="M936" i="2"/>
  <c r="Q936" i="2" s="1"/>
  <c r="M938" i="2"/>
  <c r="Q938" i="2" s="1"/>
  <c r="M939" i="2"/>
  <c r="Q939" i="2" s="1"/>
  <c r="M944" i="2"/>
  <c r="Q944" i="2" s="1"/>
  <c r="M945" i="2"/>
  <c r="Q945" i="2" s="1"/>
  <c r="M946" i="2"/>
  <c r="Q946" i="2" s="1"/>
  <c r="M949" i="2"/>
  <c r="Q949" i="2" s="1"/>
  <c r="M951" i="2"/>
  <c r="Q951" i="2" s="1"/>
  <c r="M952" i="2"/>
  <c r="Q952" i="2" s="1"/>
  <c r="M953" i="2"/>
  <c r="Q953" i="2" s="1"/>
  <c r="M954" i="2"/>
  <c r="Q954" i="2" s="1"/>
  <c r="M955" i="2"/>
  <c r="Q955" i="2" s="1"/>
  <c r="M956" i="2"/>
  <c r="Q956" i="2" s="1"/>
  <c r="M958" i="2"/>
  <c r="Q958" i="2" s="1"/>
  <c r="M960" i="2"/>
  <c r="Q960" i="2" s="1"/>
  <c r="M964" i="2"/>
  <c r="Q964" i="2" s="1"/>
  <c r="M968" i="2"/>
  <c r="Q968" i="2" s="1"/>
  <c r="M970" i="2"/>
  <c r="Q970" i="2" s="1"/>
  <c r="M972" i="2"/>
  <c r="Q972" i="2" s="1"/>
  <c r="M975" i="2"/>
  <c r="Q975" i="2" s="1"/>
  <c r="M976" i="2"/>
  <c r="Q976" i="2" s="1"/>
  <c r="M978" i="2"/>
  <c r="Q978" i="2" s="1"/>
  <c r="M979" i="2"/>
  <c r="Q979" i="2" s="1"/>
  <c r="M982" i="2"/>
  <c r="Q982" i="2" s="1"/>
  <c r="M983" i="2"/>
  <c r="Q983" i="2" s="1"/>
  <c r="M984" i="2"/>
  <c r="Q984" i="2" s="1"/>
  <c r="M985" i="2"/>
  <c r="Q985" i="2" s="1"/>
  <c r="M987" i="2"/>
  <c r="Q987" i="2" s="1"/>
  <c r="M989" i="2"/>
  <c r="Q989" i="2" s="1"/>
  <c r="M990" i="2"/>
  <c r="Q990" i="2" s="1"/>
  <c r="M991" i="2"/>
  <c r="Q991" i="2" s="1"/>
  <c r="M992" i="2"/>
  <c r="Q992" i="2" s="1"/>
  <c r="M994" i="2"/>
  <c r="Q994" i="2" s="1"/>
  <c r="M997" i="2"/>
  <c r="Q997" i="2" s="1"/>
  <c r="M998" i="2"/>
  <c r="Q998" i="2" s="1"/>
  <c r="M999" i="2"/>
  <c r="Q999" i="2" s="1"/>
  <c r="M1000" i="2"/>
  <c r="Q1000" i="2" s="1"/>
  <c r="M1004" i="2"/>
  <c r="Q1004" i="2" s="1"/>
  <c r="M1010" i="2"/>
  <c r="Q1010" i="2" s="1"/>
  <c r="M1013" i="2"/>
  <c r="Q1013" i="2" s="1"/>
  <c r="M1014" i="2"/>
  <c r="Q1014" i="2" s="1"/>
  <c r="M1015" i="2"/>
  <c r="Q1015" i="2" s="1"/>
  <c r="M1020" i="2"/>
  <c r="Q1020" i="2" s="1"/>
  <c r="M1021" i="2"/>
  <c r="Q1021" i="2" s="1"/>
  <c r="M1022" i="2"/>
  <c r="Q1022" i="2" s="1"/>
  <c r="M1023" i="2"/>
  <c r="Q1023" i="2" s="1"/>
  <c r="M1024" i="2"/>
  <c r="Q1024" i="2" s="1"/>
  <c r="M1025" i="2"/>
  <c r="Q1025" i="2" s="1"/>
  <c r="M1026" i="2"/>
  <c r="Q1026" i="2" s="1"/>
  <c r="M1027" i="2"/>
  <c r="Q1027" i="2" s="1"/>
  <c r="M1032" i="2"/>
  <c r="Q1032" i="2" s="1"/>
  <c r="M1033" i="2"/>
  <c r="Q1033" i="2" s="1"/>
  <c r="M1034" i="2"/>
  <c r="Q1034" i="2" s="1"/>
  <c r="M1035" i="2"/>
  <c r="Q1035" i="2" s="1"/>
  <c r="M1036" i="2"/>
  <c r="Q1036" i="2" s="1"/>
  <c r="M1038" i="2"/>
  <c r="Q1038" i="2" s="1"/>
  <c r="M1039" i="2"/>
  <c r="Q1039" i="2" s="1"/>
  <c r="M1040" i="2"/>
  <c r="Q1040" i="2" s="1"/>
  <c r="M1041" i="2"/>
  <c r="Q1041" i="2" s="1"/>
  <c r="M1042" i="2"/>
  <c r="Q1042" i="2" s="1"/>
  <c r="M1044" i="2"/>
  <c r="Q1044" i="2" s="1"/>
  <c r="M1045" i="2"/>
  <c r="Q1045" i="2" s="1"/>
  <c r="M1046" i="2"/>
  <c r="Q1046" i="2" s="1"/>
  <c r="M1047" i="2"/>
  <c r="Q1047" i="2" s="1"/>
  <c r="M1051" i="2"/>
  <c r="Q1051" i="2" s="1"/>
  <c r="M1056" i="2"/>
  <c r="Q1056" i="2" s="1"/>
  <c r="M1059" i="2"/>
  <c r="Q1059" i="2" s="1"/>
  <c r="M1062" i="2"/>
  <c r="Q1062" i="2" s="1"/>
  <c r="M1063" i="2"/>
  <c r="Q1063" i="2" s="1"/>
  <c r="M1064" i="2"/>
  <c r="Q1064" i="2" s="1"/>
  <c r="M1067" i="2"/>
  <c r="Q1067" i="2" s="1"/>
  <c r="M1068" i="2"/>
  <c r="Q1068" i="2" s="1"/>
  <c r="M1069" i="2"/>
  <c r="Q1069" i="2" s="1"/>
  <c r="M1071" i="2"/>
  <c r="Q1071" i="2" s="1"/>
  <c r="M1072" i="2"/>
  <c r="Q1072" i="2" s="1"/>
  <c r="M1074" i="2"/>
  <c r="Q1074" i="2" s="1"/>
  <c r="M1075" i="2"/>
  <c r="Q1075" i="2" s="1"/>
  <c r="M1076" i="2"/>
  <c r="Q1076" i="2" s="1"/>
  <c r="M1078" i="2"/>
  <c r="Q1078" i="2" s="1"/>
  <c r="M1080" i="2"/>
  <c r="Q1080" i="2" s="1"/>
  <c r="M1082" i="2"/>
  <c r="Q1082" i="2" s="1"/>
  <c r="M1083" i="2"/>
  <c r="Q1083" i="2" s="1"/>
  <c r="M1087" i="2"/>
  <c r="Q1087" i="2" s="1"/>
  <c r="M1091" i="2"/>
  <c r="Q1091" i="2" s="1"/>
  <c r="M1093" i="2"/>
  <c r="Q1093" i="2" s="1"/>
  <c r="M1094" i="2"/>
  <c r="Q1094" i="2" s="1"/>
  <c r="M1098" i="2"/>
  <c r="Q1098" i="2" s="1"/>
  <c r="M1099" i="2"/>
  <c r="Q1099" i="2" s="1"/>
  <c r="M1101" i="2"/>
  <c r="Q1101" i="2" s="1"/>
  <c r="M1102" i="2"/>
  <c r="Q1102" i="2" s="1"/>
  <c r="M1103" i="2"/>
  <c r="Q1103" i="2" s="1"/>
  <c r="M1105" i="2"/>
  <c r="Q1105" i="2" s="1"/>
  <c r="M1106" i="2"/>
  <c r="Q1106" i="2" s="1"/>
  <c r="M1107" i="2"/>
  <c r="Q1107" i="2" s="1"/>
  <c r="M1108" i="2"/>
  <c r="Q1108" i="2" s="1"/>
  <c r="M1109" i="2"/>
  <c r="Q1109" i="2" s="1"/>
  <c r="M1110" i="2"/>
  <c r="Q1110" i="2" s="1"/>
  <c r="M1112" i="2"/>
  <c r="Q1112" i="2" s="1"/>
  <c r="M1116" i="2"/>
  <c r="Q1116" i="2" s="1"/>
  <c r="M1117" i="2"/>
  <c r="Q1117" i="2" s="1"/>
  <c r="M1119" i="2"/>
  <c r="Q1119" i="2" s="1"/>
  <c r="M1124" i="2"/>
  <c r="Q1124" i="2" s="1"/>
  <c r="M1126" i="2"/>
  <c r="Q1126" i="2" s="1"/>
  <c r="M1128" i="2"/>
  <c r="Q1128" i="2" s="1"/>
  <c r="M1129" i="2"/>
  <c r="Q1129" i="2" s="1"/>
  <c r="M1130" i="2"/>
  <c r="Q1130" i="2" s="1"/>
  <c r="M1132" i="2"/>
  <c r="Q1132" i="2" s="1"/>
  <c r="M1133" i="2"/>
  <c r="Q1133" i="2" s="1"/>
  <c r="M1134" i="2"/>
  <c r="Q1134" i="2" s="1"/>
  <c r="M1135" i="2"/>
  <c r="Q1135" i="2" s="1"/>
  <c r="M1138" i="2"/>
  <c r="Q1138" i="2" s="1"/>
  <c r="M1139" i="2"/>
  <c r="Q1139" i="2" s="1"/>
  <c r="M1141" i="2"/>
  <c r="Q1141" i="2" s="1"/>
  <c r="M1143" i="2"/>
  <c r="Q1143" i="2" s="1"/>
  <c r="M1144" i="2"/>
  <c r="Q1144" i="2" s="1"/>
  <c r="M1146" i="2"/>
  <c r="Q1146" i="2" s="1"/>
  <c r="M1147" i="2"/>
  <c r="Q1147" i="2" s="1"/>
  <c r="M1148" i="2"/>
  <c r="Q1148" i="2" s="1"/>
  <c r="M1151" i="2"/>
  <c r="Q1151" i="2" s="1"/>
  <c r="M1152" i="2"/>
  <c r="Q1152" i="2" s="1"/>
  <c r="M1155" i="2"/>
  <c r="Q1155" i="2" s="1"/>
  <c r="M1158" i="2"/>
  <c r="Q1158" i="2" s="1"/>
  <c r="M1160" i="2"/>
  <c r="Q1160" i="2" s="1"/>
  <c r="M1163" i="2"/>
  <c r="Q1163" i="2" s="1"/>
  <c r="M1164" i="2"/>
  <c r="Q1164" i="2" s="1"/>
  <c r="M1165" i="2"/>
  <c r="Q1165" i="2" s="1"/>
  <c r="M1166" i="2"/>
  <c r="Q1166" i="2" s="1"/>
  <c r="M1167" i="2"/>
  <c r="Q1167" i="2" s="1"/>
  <c r="M1168" i="2"/>
  <c r="Q1168" i="2" s="1"/>
  <c r="M1169" i="2"/>
  <c r="Q1169" i="2" s="1"/>
  <c r="M1170" i="2"/>
  <c r="Q1170" i="2" s="1"/>
  <c r="M1171" i="2"/>
  <c r="Q1171" i="2" s="1"/>
  <c r="M1175" i="2"/>
  <c r="Q1175" i="2" s="1"/>
  <c r="M1176" i="2"/>
  <c r="Q1176" i="2" s="1"/>
  <c r="M1178" i="2"/>
  <c r="Q1178" i="2" s="1"/>
  <c r="M1179" i="2"/>
  <c r="Q1179" i="2" s="1"/>
  <c r="M1181" i="2"/>
  <c r="Q1181" i="2" s="1"/>
  <c r="M1182" i="2"/>
  <c r="Q1182" i="2" s="1"/>
  <c r="M1183" i="2"/>
  <c r="Q1183" i="2" s="1"/>
  <c r="M1187" i="2"/>
  <c r="Q1187" i="2" s="1"/>
  <c r="M1188" i="2"/>
  <c r="Q1188" i="2" s="1"/>
  <c r="M1189" i="2"/>
  <c r="Q1189" i="2" s="1"/>
  <c r="M1190" i="2"/>
  <c r="Q1190" i="2" s="1"/>
  <c r="M1191" i="2"/>
  <c r="Q1191" i="2" s="1"/>
  <c r="M1192" i="2"/>
  <c r="Q1192" i="2" s="1"/>
  <c r="M1194" i="2"/>
  <c r="Q1194" i="2" s="1"/>
  <c r="M1195" i="2"/>
  <c r="Q1195" i="2" s="1"/>
  <c r="M1196" i="2"/>
  <c r="Q1196" i="2" s="1"/>
  <c r="M1197" i="2"/>
  <c r="Q1197" i="2" s="1"/>
  <c r="M1198" i="2"/>
  <c r="Q1198" i="2" s="1"/>
  <c r="M1199" i="2"/>
  <c r="Q1199" i="2" s="1"/>
  <c r="M1202" i="2"/>
  <c r="Q1202" i="2" s="1"/>
  <c r="M1203" i="2"/>
  <c r="Q1203" i="2" s="1"/>
  <c r="M1204" i="2"/>
  <c r="Q1204" i="2" s="1"/>
  <c r="M1205" i="2"/>
  <c r="Q1205" i="2" s="1"/>
  <c r="M1206" i="2"/>
  <c r="Q1206" i="2" s="1"/>
  <c r="M1209" i="2"/>
  <c r="Q1209" i="2" s="1"/>
  <c r="M1211" i="2"/>
  <c r="Q1211" i="2" s="1"/>
  <c r="M1213" i="2"/>
  <c r="Q1213" i="2" s="1"/>
  <c r="M1218" i="2"/>
  <c r="Q1218" i="2" s="1"/>
  <c r="M1219" i="2"/>
  <c r="Q1219" i="2" s="1"/>
  <c r="M1221" i="2"/>
  <c r="Q1221" i="2" s="1"/>
  <c r="M1222" i="2"/>
  <c r="Q1222" i="2" s="1"/>
  <c r="M1226" i="2"/>
  <c r="Q1226" i="2" s="1"/>
  <c r="M1228" i="2"/>
  <c r="Q1228" i="2" s="1"/>
  <c r="M1230" i="2"/>
  <c r="Q1230" i="2" s="1"/>
  <c r="M1231" i="2"/>
  <c r="Q1231" i="2" s="1"/>
  <c r="M1232" i="2"/>
  <c r="Q1232" i="2" s="1"/>
  <c r="M1233" i="2"/>
  <c r="Q1233" i="2" s="1"/>
  <c r="M1235" i="2"/>
  <c r="Q1235" i="2" s="1"/>
  <c r="M1236" i="2"/>
  <c r="Q1236" i="2" s="1"/>
  <c r="M1237" i="2"/>
  <c r="Q1237" i="2" s="1"/>
  <c r="M1240" i="2"/>
  <c r="Q1240" i="2" s="1"/>
  <c r="M1241" i="2"/>
  <c r="Q1241" i="2" s="1"/>
  <c r="M1242" i="2"/>
  <c r="Q1242" i="2" s="1"/>
  <c r="M1243" i="2"/>
  <c r="Q1243" i="2" s="1"/>
  <c r="M1248" i="2"/>
  <c r="Q1248" i="2" s="1"/>
  <c r="M1249" i="2"/>
  <c r="Q1249" i="2" s="1"/>
  <c r="M1250" i="2"/>
  <c r="Q1250" i="2" s="1"/>
  <c r="M1255" i="2"/>
  <c r="Q1255" i="2" s="1"/>
  <c r="M1257" i="2"/>
  <c r="Q1257" i="2" s="1"/>
  <c r="M1261" i="2"/>
  <c r="Q1261" i="2" s="1"/>
  <c r="M1263" i="2"/>
  <c r="Q1263" i="2" s="1"/>
  <c r="M1264" i="2"/>
  <c r="Q1264" i="2" s="1"/>
  <c r="M1265" i="2"/>
  <c r="Q1265" i="2" s="1"/>
  <c r="M1266" i="2"/>
  <c r="Q1266" i="2" s="1"/>
  <c r="M1267" i="2"/>
  <c r="Q1267" i="2" s="1"/>
  <c r="M1268" i="2"/>
  <c r="Q1268" i="2" s="1"/>
  <c r="M1269" i="2"/>
  <c r="Q1269" i="2" s="1"/>
  <c r="M1271" i="2"/>
  <c r="Q1271" i="2" s="1"/>
  <c r="M1272" i="2"/>
  <c r="Q1272" i="2" s="1"/>
  <c r="M1273" i="2"/>
  <c r="Q1273" i="2" s="1"/>
  <c r="M1274" i="2"/>
  <c r="Q1274" i="2" s="1"/>
  <c r="M1276" i="2"/>
  <c r="Q1276" i="2" s="1"/>
  <c r="M1278" i="2"/>
  <c r="Q1278" i="2" s="1"/>
  <c r="M1280" i="2"/>
  <c r="Q1280" i="2" s="1"/>
  <c r="M1281" i="2"/>
  <c r="Q1281" i="2" s="1"/>
  <c r="M1283" i="2"/>
  <c r="Q1283" i="2" s="1"/>
  <c r="M1284" i="2"/>
  <c r="Q1284" i="2" s="1"/>
  <c r="M1285" i="2"/>
  <c r="Q1285" i="2" s="1"/>
  <c r="M1286" i="2"/>
  <c r="Q1286" i="2" s="1"/>
  <c r="M1289" i="2"/>
  <c r="Q1289" i="2" s="1"/>
  <c r="M1291" i="2"/>
  <c r="Q1291" i="2" s="1"/>
  <c r="M1292" i="2"/>
  <c r="Q1292" i="2" s="1"/>
  <c r="M1294" i="2"/>
  <c r="Q1294" i="2" s="1"/>
  <c r="M1295" i="2"/>
  <c r="Q1295" i="2" s="1"/>
  <c r="M1296" i="2"/>
  <c r="Q1296" i="2" s="1"/>
  <c r="M1297" i="2"/>
  <c r="Q1297" i="2" s="1"/>
  <c r="M1298" i="2"/>
  <c r="Q1298" i="2" s="1"/>
  <c r="M1299" i="2"/>
  <c r="Q1299" i="2" s="1"/>
  <c r="M1300" i="2"/>
  <c r="Q1300" i="2" s="1"/>
  <c r="M1301" i="2"/>
  <c r="Q1301" i="2" s="1"/>
  <c r="M1302" i="2"/>
  <c r="Q1302" i="2" s="1"/>
  <c r="M1304" i="2"/>
  <c r="Q1304" i="2" s="1"/>
  <c r="M1305" i="2"/>
  <c r="Q1305" i="2" s="1"/>
  <c r="M1306" i="2"/>
  <c r="Q1306" i="2" s="1"/>
  <c r="M1307" i="2"/>
  <c r="Q1307" i="2" s="1"/>
  <c r="M1308" i="2"/>
  <c r="Q1308" i="2" s="1"/>
  <c r="M1309" i="2"/>
  <c r="Q1309" i="2" s="1"/>
  <c r="M1311" i="2"/>
  <c r="Q1311" i="2" s="1"/>
  <c r="M1314" i="2"/>
  <c r="Q1314" i="2" s="1"/>
  <c r="M1316" i="2"/>
  <c r="Q1316" i="2" s="1"/>
  <c r="M1318" i="2"/>
  <c r="Q1318" i="2" s="1"/>
  <c r="M1319" i="2"/>
  <c r="Q1319" i="2" s="1"/>
  <c r="M1320" i="2"/>
  <c r="Q1320" i="2" s="1"/>
  <c r="M1321" i="2"/>
  <c r="Q1321" i="2" s="1"/>
  <c r="M1322" i="2"/>
  <c r="Q1322" i="2" s="1"/>
  <c r="M1323" i="2"/>
  <c r="Q1323" i="2" s="1"/>
  <c r="M1324" i="2"/>
  <c r="Q1324" i="2" s="1"/>
  <c r="M1325" i="2"/>
  <c r="Q1325" i="2" s="1"/>
  <c r="M1326" i="2"/>
  <c r="Q1326" i="2" s="1"/>
  <c r="M1327" i="2"/>
  <c r="Q1327" i="2" s="1"/>
  <c r="M1328" i="2"/>
  <c r="Q1328" i="2" s="1"/>
  <c r="M1329" i="2"/>
  <c r="Q1329" i="2" s="1"/>
  <c r="M1330" i="2"/>
  <c r="Q1330" i="2" s="1"/>
  <c r="M1331" i="2"/>
  <c r="Q1331" i="2" s="1"/>
  <c r="M1332" i="2"/>
  <c r="Q1332" i="2" s="1"/>
  <c r="M1334" i="2"/>
  <c r="Q1334" i="2" s="1"/>
  <c r="M1335" i="2"/>
  <c r="Q1335" i="2" s="1"/>
  <c r="M1336" i="2"/>
  <c r="Q1336" i="2" s="1"/>
  <c r="M1337" i="2"/>
  <c r="Q1337" i="2" s="1"/>
  <c r="M1342" i="2"/>
  <c r="Q1342" i="2" s="1"/>
  <c r="M1343" i="2"/>
  <c r="Q1343" i="2" s="1"/>
  <c r="M1347" i="2"/>
  <c r="Q1347" i="2" s="1"/>
  <c r="M1348" i="2"/>
  <c r="Q1348" i="2" s="1"/>
  <c r="M1349" i="2"/>
  <c r="Q1349" i="2" s="1"/>
  <c r="M1350" i="2"/>
  <c r="Q1350" i="2" s="1"/>
  <c r="M1353" i="2"/>
  <c r="Q1353" i="2" s="1"/>
  <c r="M1354" i="2"/>
  <c r="Q1354" i="2" s="1"/>
  <c r="M1358" i="2"/>
  <c r="Q1358" i="2" s="1"/>
  <c r="M1361" i="2"/>
  <c r="Q1361" i="2" s="1"/>
  <c r="M1362" i="2"/>
  <c r="Q1362" i="2" s="1"/>
  <c r="M1364" i="2"/>
  <c r="Q1364" i="2" s="1"/>
  <c r="M1365" i="2"/>
  <c r="Q1365" i="2" s="1"/>
  <c r="M1367" i="2"/>
  <c r="Q1367" i="2" s="1"/>
  <c r="M1368" i="2"/>
  <c r="Q1368" i="2" s="1"/>
  <c r="M1369" i="2"/>
  <c r="Q1369" i="2" s="1"/>
  <c r="M1370" i="2"/>
  <c r="Q1370" i="2" s="1"/>
  <c r="M1371" i="2"/>
  <c r="Q1371" i="2" s="1"/>
  <c r="M1372" i="2"/>
  <c r="Q1372" i="2" s="1"/>
  <c r="M1373" i="2"/>
  <c r="Q1373" i="2" s="1"/>
  <c r="M1374" i="2"/>
  <c r="Q1374" i="2" s="1"/>
  <c r="M1377" i="2"/>
  <c r="Q1377" i="2" s="1"/>
  <c r="M1379" i="2"/>
  <c r="Q1379" i="2" s="1"/>
  <c r="M1386" i="2"/>
  <c r="Q1386" i="2" s="1"/>
  <c r="M1387" i="2"/>
  <c r="Q1387" i="2" s="1"/>
  <c r="M1389" i="2"/>
  <c r="Q1389" i="2" s="1"/>
  <c r="M1391" i="2"/>
  <c r="Q1391" i="2" s="1"/>
  <c r="M1392" i="2"/>
  <c r="Q1392" i="2" s="1"/>
  <c r="M1394" i="2"/>
  <c r="Q1394" i="2" s="1"/>
  <c r="M1395" i="2"/>
  <c r="Q1395" i="2" s="1"/>
  <c r="M1396" i="2"/>
  <c r="Q1396" i="2" s="1"/>
  <c r="M1397" i="2"/>
  <c r="Q1397" i="2" s="1"/>
  <c r="M1399" i="2"/>
  <c r="Q1399" i="2" s="1"/>
  <c r="M1402" i="2"/>
  <c r="Q1402" i="2" s="1"/>
  <c r="M1403" i="2"/>
  <c r="Q1403" i="2" s="1"/>
  <c r="M1406" i="2"/>
  <c r="Q1406" i="2" s="1"/>
  <c r="M1407" i="2"/>
  <c r="Q1407" i="2" s="1"/>
  <c r="M1408" i="2"/>
  <c r="Q1408" i="2" s="1"/>
  <c r="M1409" i="2"/>
  <c r="Q1409" i="2" s="1"/>
  <c r="M1420" i="2"/>
  <c r="Q1420" i="2" s="1"/>
  <c r="M1426" i="2"/>
  <c r="Q1426" i="2" s="1"/>
  <c r="M1427" i="2"/>
  <c r="Q1427" i="2" s="1"/>
  <c r="M1428" i="2"/>
  <c r="Q1428" i="2" s="1"/>
  <c r="M1429" i="2"/>
  <c r="Q1429" i="2" s="1"/>
  <c r="M1430" i="2"/>
  <c r="Q1430" i="2" s="1"/>
  <c r="M1433" i="2"/>
  <c r="Q1433" i="2" s="1"/>
  <c r="M1434" i="2"/>
  <c r="Q1434" i="2" s="1"/>
  <c r="M1435" i="2"/>
  <c r="Q1435" i="2" s="1"/>
  <c r="M1437" i="2"/>
  <c r="Q1437" i="2" s="1"/>
  <c r="M1438" i="2"/>
  <c r="Q1438" i="2" s="1"/>
  <c r="M1440" i="2"/>
  <c r="Q1440" i="2" s="1"/>
  <c r="M1443" i="2"/>
  <c r="Q1443" i="2" s="1"/>
  <c r="M1444" i="2"/>
  <c r="Q1444" i="2" s="1"/>
  <c r="M1447" i="2"/>
  <c r="Q1447" i="2" s="1"/>
  <c r="M1448" i="2"/>
  <c r="Q1448" i="2" s="1"/>
  <c r="M1450" i="2"/>
  <c r="Q1450" i="2" s="1"/>
  <c r="M1451" i="2"/>
  <c r="Q1451" i="2" s="1"/>
  <c r="M1452" i="2"/>
  <c r="Q1452" i="2" s="1"/>
  <c r="M1453" i="2"/>
  <c r="Q1453" i="2" s="1"/>
  <c r="M1454" i="2"/>
  <c r="Q1454" i="2" s="1"/>
  <c r="M1456" i="2"/>
  <c r="Q1456" i="2" s="1"/>
  <c r="M1457" i="2"/>
  <c r="Q1457" i="2" s="1"/>
  <c r="M1458" i="2"/>
  <c r="Q1458" i="2" s="1"/>
  <c r="M1460" i="2"/>
  <c r="Q1460" i="2" s="1"/>
  <c r="M1462" i="2"/>
  <c r="Q1462" i="2" s="1"/>
  <c r="M1463" i="2"/>
  <c r="Q1463" i="2" s="1"/>
  <c r="M1466" i="2"/>
  <c r="Q1466" i="2" s="1"/>
  <c r="M1469" i="2"/>
  <c r="Q1469" i="2" s="1"/>
  <c r="M1474" i="2"/>
  <c r="Q1474" i="2" s="1"/>
  <c r="M1475" i="2"/>
  <c r="Q1475" i="2" s="1"/>
  <c r="M1478" i="2"/>
  <c r="Q1478" i="2" s="1"/>
  <c r="M1479" i="2"/>
  <c r="Q1479" i="2" s="1"/>
  <c r="M1480" i="2"/>
  <c r="Q1480" i="2" s="1"/>
  <c r="M1482" i="2"/>
  <c r="Q1482" i="2" s="1"/>
  <c r="M1487" i="2"/>
  <c r="Q1487" i="2" s="1"/>
  <c r="M1491" i="2"/>
  <c r="Q1491" i="2" s="1"/>
  <c r="M1492" i="2"/>
  <c r="Q1492" i="2" s="1"/>
  <c r="M1495" i="2"/>
  <c r="Q1495" i="2" s="1"/>
  <c r="M1497" i="2"/>
  <c r="Q1497" i="2" s="1"/>
  <c r="M1498" i="2"/>
  <c r="Q1498" i="2" s="1"/>
  <c r="M1499" i="2"/>
  <c r="Q1499" i="2" s="1"/>
  <c r="M1501" i="2"/>
  <c r="Q1501" i="2" s="1"/>
  <c r="M1503" i="2"/>
  <c r="Q1503" i="2" s="1"/>
  <c r="M1504" i="2"/>
  <c r="Q1504" i="2" s="1"/>
  <c r="M1505" i="2"/>
  <c r="Q1505" i="2" s="1"/>
  <c r="M1506" i="2"/>
  <c r="Q1506" i="2" s="1"/>
  <c r="M1507" i="2"/>
  <c r="Q1507" i="2" s="1"/>
  <c r="M1508" i="2"/>
  <c r="Q1508" i="2" s="1"/>
  <c r="M1510" i="2"/>
  <c r="Q1510" i="2" s="1"/>
  <c r="M1511" i="2"/>
  <c r="Q1511" i="2" s="1"/>
  <c r="M1512" i="2"/>
  <c r="Q1512" i="2" s="1"/>
  <c r="M1513" i="2"/>
  <c r="Q1513" i="2" s="1"/>
  <c r="M1516" i="2"/>
  <c r="Q1516" i="2" s="1"/>
  <c r="M1519" i="2"/>
  <c r="Q1519" i="2" s="1"/>
  <c r="M1521" i="2"/>
  <c r="Q1521" i="2" s="1"/>
  <c r="M1522" i="2"/>
  <c r="Q1522" i="2" s="1"/>
  <c r="M1524" i="2"/>
  <c r="Q1524" i="2" s="1"/>
  <c r="M1525" i="2"/>
  <c r="Q1525" i="2" s="1"/>
  <c r="M1527" i="2"/>
  <c r="Q1527" i="2" s="1"/>
  <c r="M1528" i="2"/>
  <c r="Q1528" i="2" s="1"/>
  <c r="M1529" i="2"/>
  <c r="Q1529" i="2" s="1"/>
  <c r="M1531" i="2"/>
  <c r="Q1531" i="2" s="1"/>
  <c r="M1533" i="2"/>
  <c r="Q1533" i="2" s="1"/>
  <c r="M1534" i="2"/>
  <c r="Q1534" i="2" s="1"/>
  <c r="M1539" i="2"/>
  <c r="Q1539" i="2" s="1"/>
  <c r="M1540" i="2"/>
  <c r="Q1540" i="2" s="1"/>
  <c r="M1542" i="2"/>
  <c r="Q1542" i="2" s="1"/>
  <c r="M1543" i="2"/>
  <c r="Q1543" i="2" s="1"/>
  <c r="M1544" i="2"/>
  <c r="Q1544" i="2" s="1"/>
  <c r="M1547" i="2"/>
  <c r="Q1547" i="2" s="1"/>
  <c r="M1549" i="2"/>
  <c r="Q1549" i="2" s="1"/>
  <c r="M1551" i="2"/>
  <c r="Q1551" i="2" s="1"/>
  <c r="M1552" i="2"/>
  <c r="Q1552" i="2" s="1"/>
  <c r="M1553" i="2"/>
  <c r="Q1553" i="2" s="1"/>
  <c r="M1554" i="2"/>
  <c r="Q1554" i="2" s="1"/>
  <c r="M1555" i="2"/>
  <c r="Q1555" i="2" s="1"/>
  <c r="M1556" i="2"/>
  <c r="Q1556" i="2" s="1"/>
  <c r="M1557" i="2"/>
  <c r="Q1557" i="2" s="1"/>
  <c r="M1560" i="2"/>
  <c r="Q1560" i="2" s="1"/>
  <c r="M1561" i="2"/>
  <c r="Q1561" i="2" s="1"/>
  <c r="M1562" i="2"/>
  <c r="Q1562" i="2" s="1"/>
  <c r="M1563" i="2"/>
  <c r="Q1563" i="2" s="1"/>
  <c r="M1564" i="2"/>
  <c r="Q1564" i="2" s="1"/>
  <c r="M1565" i="2"/>
  <c r="Q1565" i="2" s="1"/>
  <c r="M1566" i="2"/>
  <c r="Q1566" i="2" s="1"/>
  <c r="M1568" i="2"/>
  <c r="Q1568" i="2" s="1"/>
  <c r="M1574" i="2"/>
  <c r="Q1574" i="2" s="1"/>
  <c r="M1575" i="2"/>
  <c r="Q1575" i="2" s="1"/>
  <c r="M1580" i="2"/>
  <c r="Q1580" i="2" s="1"/>
  <c r="M1581" i="2"/>
  <c r="Q1581" i="2" s="1"/>
  <c r="M1582" i="2"/>
  <c r="Q1582" i="2" s="1"/>
  <c r="M1587" i="2"/>
  <c r="Q1587" i="2" s="1"/>
  <c r="M1588" i="2"/>
  <c r="Q1588" i="2" s="1"/>
  <c r="M1593" i="2"/>
  <c r="Q1593" i="2" s="1"/>
  <c r="M1594" i="2"/>
  <c r="Q1594" i="2" s="1"/>
  <c r="M1602" i="2"/>
  <c r="Q1602" i="2" s="1"/>
  <c r="M1603" i="2"/>
  <c r="Q1603" i="2" s="1"/>
  <c r="M1605" i="2"/>
  <c r="Q1605" i="2" s="1"/>
  <c r="M1608" i="2"/>
  <c r="Q1608" i="2" s="1"/>
  <c r="M1609" i="2"/>
  <c r="Q1609" i="2" s="1"/>
  <c r="M1610" i="2"/>
  <c r="Q1610" i="2" s="1"/>
  <c r="M1615" i="2"/>
  <c r="Q1615" i="2" s="1"/>
  <c r="M1616" i="2"/>
  <c r="Q1616" i="2" s="1"/>
  <c r="M1617" i="2"/>
  <c r="Q1617" i="2" s="1"/>
  <c r="M1619" i="2"/>
  <c r="Q1619" i="2" s="1"/>
  <c r="M1621" i="2"/>
  <c r="Q1621" i="2" s="1"/>
  <c r="M1623" i="2"/>
  <c r="Q1623" i="2" s="1"/>
  <c r="M1624" i="2"/>
  <c r="Q1624" i="2" s="1"/>
  <c r="M1625" i="2"/>
  <c r="Q1625" i="2" s="1"/>
  <c r="M1628" i="2"/>
  <c r="Q1628" i="2" s="1"/>
  <c r="M1630" i="2"/>
  <c r="Q1630" i="2" s="1"/>
  <c r="M1634" i="2"/>
  <c r="Q1634" i="2" s="1"/>
  <c r="M1641" i="2"/>
  <c r="Q1641" i="2" s="1"/>
  <c r="M1642" i="2"/>
  <c r="Q1642" i="2" s="1"/>
  <c r="M1643" i="2"/>
  <c r="Q1643" i="2" s="1"/>
  <c r="M1644" i="2"/>
  <c r="Q1644" i="2" s="1"/>
  <c r="M1648" i="2"/>
  <c r="Q1648" i="2" s="1"/>
  <c r="M1651" i="2"/>
  <c r="Q1651" i="2" s="1"/>
  <c r="M1654" i="2"/>
  <c r="Q1654" i="2" s="1"/>
  <c r="M1655" i="2"/>
  <c r="Q1655" i="2" s="1"/>
  <c r="M1657" i="2"/>
  <c r="Q1657" i="2" s="1"/>
  <c r="M1660" i="2"/>
  <c r="Q1660" i="2" s="1"/>
  <c r="M1665" i="2"/>
  <c r="Q1665" i="2" s="1"/>
  <c r="M10" i="2"/>
  <c r="N1669" i="2" l="1"/>
  <c r="Q10" i="2"/>
  <c r="Q1669" i="2" s="1"/>
  <c r="M1669" i="2"/>
  <c r="S319" i="2"/>
  <c r="S829" i="2"/>
  <c r="S816" i="2"/>
  <c r="S785" i="2"/>
  <c r="S771" i="2"/>
  <c r="S707" i="2"/>
  <c r="S689" i="2"/>
  <c r="S250" i="2"/>
  <c r="S268" i="2"/>
  <c r="S752" i="2"/>
  <c r="S733" i="2"/>
  <c r="S289" i="2"/>
  <c r="S1555" i="2"/>
  <c r="S869" i="2"/>
  <c r="S63" i="2"/>
  <c r="S38" i="2"/>
  <c r="S856" i="2"/>
  <c r="S842" i="2"/>
  <c r="S15" i="2"/>
  <c r="S919" i="2"/>
  <c r="S899" i="2"/>
  <c r="S884" i="2"/>
  <c r="S606" i="2"/>
  <c r="S583" i="2"/>
  <c r="S122" i="2"/>
  <c r="S109" i="2"/>
  <c r="S82" i="2"/>
  <c r="S641" i="2"/>
  <c r="S141" i="2"/>
  <c r="S216" i="2"/>
  <c r="S197" i="2"/>
  <c r="S994" i="2"/>
  <c r="S978" i="2"/>
  <c r="S955" i="2"/>
  <c r="S670" i="2"/>
  <c r="S653" i="2"/>
  <c r="S198" i="2"/>
  <c r="S182" i="2"/>
  <c r="S157" i="2"/>
  <c r="S10" i="2"/>
  <c r="S970" i="2"/>
  <c r="S946" i="2"/>
  <c r="S930" i="2"/>
  <c r="S325" i="2"/>
  <c r="S300" i="2"/>
  <c r="S260" i="2"/>
  <c r="S242" i="2"/>
  <c r="S227" i="2"/>
  <c r="S206" i="2"/>
  <c r="S188" i="2"/>
  <c r="S171" i="2"/>
  <c r="S148" i="2"/>
  <c r="S131" i="2"/>
  <c r="S115" i="2"/>
  <c r="S1440" i="2"/>
  <c r="S1392" i="2"/>
  <c r="S1370" i="2"/>
  <c r="S323" i="2"/>
  <c r="S278" i="2"/>
  <c r="S257" i="2"/>
  <c r="S239" i="2"/>
  <c r="S224" i="2"/>
  <c r="S204" i="2"/>
  <c r="S186" i="2"/>
  <c r="S146" i="2"/>
  <c r="S129" i="2"/>
  <c r="S1469" i="2"/>
  <c r="S1430" i="2"/>
  <c r="S1379" i="2"/>
  <c r="S521" i="2"/>
  <c r="S1014" i="2"/>
  <c r="S559" i="2"/>
  <c r="S1450" i="2"/>
  <c r="S1402" i="2"/>
  <c r="S537" i="2"/>
  <c r="S1540" i="2"/>
  <c r="S1521" i="2"/>
  <c r="S1505" i="2"/>
  <c r="S1480" i="2"/>
  <c r="S1529" i="2"/>
  <c r="S1219" i="2"/>
  <c r="S1199" i="2"/>
  <c r="S1183" i="2"/>
  <c r="S1167" i="2"/>
  <c r="S1146" i="2"/>
  <c r="S1128" i="2"/>
  <c r="S1109" i="2"/>
  <c r="S1091" i="2"/>
  <c r="S1069" i="2"/>
  <c r="S1045" i="2"/>
  <c r="S1032" i="2"/>
  <c r="S1551" i="2"/>
  <c r="S1512" i="2"/>
  <c r="S1497" i="2"/>
  <c r="S1336" i="2"/>
  <c r="S1342" i="2"/>
  <c r="S1326" i="2"/>
  <c r="S1309" i="2"/>
  <c r="S1296" i="2"/>
  <c r="S1281" i="2"/>
  <c r="S1265" i="2"/>
  <c r="S1240" i="2"/>
  <c r="S1222" i="2"/>
  <c r="S1202" i="2"/>
  <c r="S1188" i="2"/>
  <c r="S1169" i="2"/>
  <c r="S1148" i="2"/>
  <c r="S1130" i="2"/>
  <c r="S1094" i="2"/>
  <c r="S1072" i="2"/>
  <c r="S852" i="2"/>
  <c r="S838" i="2"/>
  <c r="S827" i="2"/>
  <c r="S814" i="2"/>
  <c r="S798" i="2"/>
  <c r="S768" i="2"/>
  <c r="S750" i="2"/>
  <c r="S731" i="2"/>
  <c r="S704" i="2"/>
  <c r="S687" i="2"/>
  <c r="S667" i="2"/>
  <c r="S651" i="2"/>
  <c r="S640" i="2"/>
  <c r="S624" i="2"/>
  <c r="S484" i="2"/>
  <c r="S472" i="2"/>
  <c r="S449" i="2"/>
  <c r="S433" i="2"/>
  <c r="S417" i="2"/>
  <c r="S396" i="2"/>
  <c r="S375" i="2"/>
  <c r="S332" i="2"/>
  <c r="S1463" i="2"/>
  <c r="S1447" i="2"/>
  <c r="S1428" i="2"/>
  <c r="S1397" i="2"/>
  <c r="S1374" i="2"/>
  <c r="S1361" i="2"/>
  <c r="S1353" i="2"/>
  <c r="S1331" i="2"/>
  <c r="S1320" i="2"/>
  <c r="S1302" i="2"/>
  <c r="S1272" i="2"/>
  <c r="S1250" i="2"/>
  <c r="S1231" i="2"/>
  <c r="S1211" i="2"/>
  <c r="S1195" i="2"/>
  <c r="S1178" i="2"/>
  <c r="S1163" i="2"/>
  <c r="S1139" i="2"/>
  <c r="S1105" i="2"/>
  <c r="S1082" i="2"/>
  <c r="S1063" i="2"/>
  <c r="S423" i="2"/>
  <c r="S1510" i="2"/>
  <c r="S1492" i="2"/>
  <c r="S1334" i="2"/>
  <c r="S910" i="2"/>
  <c r="S889" i="2"/>
  <c r="S877" i="2"/>
  <c r="S862" i="2"/>
  <c r="S849" i="2"/>
  <c r="S823" i="2"/>
  <c r="S793" i="2"/>
  <c r="S763" i="2"/>
  <c r="S746" i="2"/>
  <c r="S723" i="2"/>
  <c r="S698" i="2"/>
  <c r="S680" i="2"/>
  <c r="S661" i="2"/>
  <c r="S647" i="2"/>
  <c r="S633" i="2"/>
  <c r="S1527" i="2"/>
  <c r="S934" i="2"/>
  <c r="S1056" i="2"/>
  <c r="S1525" i="2"/>
  <c r="S1508" i="2"/>
  <c r="S1491" i="2"/>
  <c r="S1462" i="2"/>
  <c r="S1444" i="2"/>
  <c r="S1427" i="2"/>
  <c r="S1396" i="2"/>
  <c r="S1373" i="2"/>
  <c r="S1335" i="2"/>
  <c r="S1323" i="2"/>
  <c r="S1306" i="2"/>
  <c r="S1292" i="2"/>
  <c r="S1276" i="2"/>
  <c r="S1261" i="2"/>
  <c r="S1235" i="2"/>
  <c r="S1198" i="2"/>
  <c r="S1182" i="2"/>
  <c r="S1166" i="2"/>
  <c r="S1144" i="2"/>
  <c r="S1126" i="2"/>
  <c r="S1108" i="2"/>
  <c r="S1087" i="2"/>
  <c r="S1068" i="2"/>
  <c r="S1044" i="2"/>
  <c r="S990" i="2"/>
  <c r="S975" i="2"/>
  <c r="S952" i="2"/>
  <c r="S913" i="2"/>
  <c r="S894" i="2"/>
  <c r="S880" i="2"/>
  <c r="S866" i="2"/>
  <c r="S568" i="2"/>
  <c r="S542" i="2"/>
  <c r="S523" i="2"/>
  <c r="S503" i="2"/>
  <c r="S489" i="2"/>
  <c r="S474" i="2"/>
  <c r="S452" i="2"/>
  <c r="S439" i="2"/>
  <c r="S407" i="2"/>
  <c r="S352" i="2"/>
  <c r="S336" i="2"/>
  <c r="S322" i="2"/>
  <c r="S296" i="2"/>
  <c r="S275" i="2"/>
  <c r="S255" i="2"/>
  <c r="S1533" i="2"/>
  <c r="S1516" i="2"/>
  <c r="S1499" i="2"/>
  <c r="S1475" i="2"/>
  <c r="S1452" i="2"/>
  <c r="S1434" i="2"/>
  <c r="S1406" i="2"/>
  <c r="S1386" i="2"/>
  <c r="S1365" i="2"/>
  <c r="S1347" i="2"/>
  <c r="S1328" i="2"/>
  <c r="S1314" i="2"/>
  <c r="S1298" i="2"/>
  <c r="S1284" i="2"/>
  <c r="S1267" i="2"/>
  <c r="S1242" i="2"/>
  <c r="S1226" i="2"/>
  <c r="S1204" i="2"/>
  <c r="S1190" i="2"/>
  <c r="S1171" i="2"/>
  <c r="S1152" i="2"/>
  <c r="S1133" i="2"/>
  <c r="S1116" i="2"/>
  <c r="S1099" i="2"/>
  <c r="S1075" i="2"/>
  <c r="S1036" i="2"/>
  <c r="S1022" i="2"/>
  <c r="S982" i="2"/>
  <c r="S575" i="2"/>
  <c r="S549" i="2"/>
  <c r="S533" i="2"/>
  <c r="S515" i="2"/>
  <c r="S497" i="2"/>
  <c r="S479" i="2"/>
  <c r="S467" i="2"/>
  <c r="S445" i="2"/>
  <c r="S428" i="2"/>
  <c r="S413" i="2"/>
  <c r="S386" i="2"/>
  <c r="S366" i="2"/>
  <c r="S342" i="2"/>
  <c r="S1362" i="2"/>
  <c r="S992" i="2"/>
  <c r="S459" i="2"/>
  <c r="S360" i="2"/>
  <c r="S1549" i="2"/>
  <c r="S1528" i="2"/>
  <c r="S1511" i="2"/>
  <c r="S1495" i="2"/>
  <c r="S1466" i="2"/>
  <c r="S1448" i="2"/>
  <c r="S1429" i="2"/>
  <c r="S1399" i="2"/>
  <c r="S1377" i="2"/>
  <c r="S1337" i="2"/>
  <c r="S1325" i="2"/>
  <c r="S1308" i="2"/>
  <c r="S1295" i="2"/>
  <c r="S1280" i="2"/>
  <c r="S1264" i="2"/>
  <c r="S1237" i="2"/>
  <c r="S1046" i="2"/>
  <c r="S1033" i="2"/>
  <c r="S1015" i="2"/>
  <c r="S976" i="2"/>
  <c r="S954" i="2"/>
  <c r="S936" i="2"/>
  <c r="S897" i="2"/>
  <c r="S882" i="2"/>
  <c r="S868" i="2"/>
  <c r="S571" i="2"/>
  <c r="S545" i="2"/>
  <c r="S526" i="2"/>
  <c r="S493" i="2"/>
  <c r="S476" i="2"/>
  <c r="S441" i="2"/>
  <c r="S425" i="2"/>
  <c r="S409" i="2"/>
  <c r="S383" i="2"/>
  <c r="S338" i="2"/>
  <c r="S836" i="2"/>
  <c r="S748" i="2"/>
  <c r="S1498" i="2"/>
  <c r="S1364" i="2"/>
  <c r="S1327" i="2"/>
  <c r="S1311" i="2"/>
  <c r="S1283" i="2"/>
  <c r="S1266" i="2"/>
  <c r="S1203" i="2"/>
  <c r="S1189" i="2"/>
  <c r="S1151" i="2"/>
  <c r="S1132" i="2"/>
  <c r="S1074" i="2"/>
  <c r="S1051" i="2"/>
  <c r="S1021" i="2"/>
  <c r="S938" i="2"/>
  <c r="S844" i="2"/>
  <c r="S803" i="2"/>
  <c r="S787" i="2"/>
  <c r="S735" i="2"/>
  <c r="S654" i="2"/>
  <c r="S642" i="2"/>
  <c r="S589" i="2"/>
  <c r="S1543" i="2"/>
  <c r="S1507" i="2"/>
  <c r="S1487" i="2"/>
  <c r="S1443" i="2"/>
  <c r="S1372" i="2"/>
  <c r="S1257" i="2"/>
  <c r="S1165" i="2"/>
  <c r="S989" i="2"/>
  <c r="S810" i="2"/>
  <c r="S619" i="2"/>
  <c r="S567" i="2"/>
  <c r="S502" i="2"/>
  <c r="S486" i="2"/>
  <c r="S451" i="2"/>
  <c r="S436" i="2"/>
  <c r="S1524" i="2"/>
  <c r="S1460" i="2"/>
  <c r="S1426" i="2"/>
  <c r="S1395" i="2"/>
  <c r="S1358" i="2"/>
  <c r="S1322" i="2"/>
  <c r="S1305" i="2"/>
  <c r="S1291" i="2"/>
  <c r="S1274" i="2"/>
  <c r="S1233" i="2"/>
  <c r="S1197" i="2"/>
  <c r="S1181" i="2"/>
  <c r="S1143" i="2"/>
  <c r="S1107" i="2"/>
  <c r="S1067" i="2"/>
  <c r="S1042" i="2"/>
  <c r="S1010" i="2"/>
  <c r="S851" i="2"/>
  <c r="S826" i="2"/>
  <c r="S796" i="2"/>
  <c r="S782" i="2"/>
  <c r="S766" i="2"/>
  <c r="S700" i="2"/>
  <c r="S665" i="2"/>
  <c r="S637" i="2"/>
  <c r="S601" i="2"/>
  <c r="S540" i="2"/>
  <c r="S420" i="2"/>
  <c r="S351" i="2"/>
  <c r="S335" i="2"/>
  <c r="S16" i="2"/>
  <c r="S1289" i="2"/>
  <c r="S1064" i="2"/>
  <c r="S781" i="2"/>
  <c r="S1531" i="2"/>
  <c r="S1513" i="2"/>
  <c r="S1474" i="2"/>
  <c r="S1451" i="2"/>
  <c r="S1433" i="2"/>
  <c r="S1403" i="2"/>
  <c r="S1343" i="2"/>
  <c r="S1297" i="2"/>
  <c r="S1241" i="2"/>
  <c r="S1170" i="2"/>
  <c r="S1112" i="2"/>
  <c r="S1098" i="2"/>
  <c r="S1035" i="2"/>
  <c r="S956" i="2"/>
  <c r="S920" i="2"/>
  <c r="S830" i="2"/>
  <c r="S817" i="2"/>
  <c r="S772" i="2"/>
  <c r="S753" i="2"/>
  <c r="S712" i="2"/>
  <c r="S690" i="2"/>
  <c r="S611" i="2"/>
  <c r="S1457" i="2"/>
  <c r="S1556" i="2"/>
  <c r="S1542" i="2"/>
  <c r="S1522" i="2"/>
  <c r="S1506" i="2"/>
  <c r="S1482" i="2"/>
  <c r="S1458" i="2"/>
  <c r="S1420" i="2"/>
  <c r="S1394" i="2"/>
  <c r="S1371" i="2"/>
  <c r="S1354" i="2"/>
  <c r="S1332" i="2"/>
  <c r="S1321" i="2"/>
  <c r="S1304" i="2"/>
  <c r="S1273" i="2"/>
  <c r="S1255" i="2"/>
  <c r="S1213" i="2"/>
  <c r="S1196" i="2"/>
  <c r="S1179" i="2"/>
  <c r="S1164" i="2"/>
  <c r="S1141" i="2"/>
  <c r="S1124" i="2"/>
  <c r="S1106" i="2"/>
  <c r="S1083" i="2"/>
  <c r="S1041" i="2"/>
  <c r="S1027" i="2"/>
  <c r="S1004" i="2"/>
  <c r="S949" i="2"/>
  <c r="S931" i="2"/>
  <c r="S890" i="2"/>
  <c r="S863" i="2"/>
  <c r="S850" i="2"/>
  <c r="S825" i="2"/>
  <c r="S809" i="2"/>
  <c r="S795" i="2"/>
  <c r="S765" i="2"/>
  <c r="S747" i="2"/>
  <c r="S724" i="2"/>
  <c r="S699" i="2"/>
  <c r="S682" i="2"/>
  <c r="S663" i="2"/>
  <c r="S648" i="2"/>
  <c r="S636" i="2"/>
  <c r="S618" i="2"/>
  <c r="S599" i="2"/>
  <c r="S579" i="2"/>
  <c r="S320" i="2"/>
  <c r="S293" i="2"/>
  <c r="S269" i="2"/>
  <c r="S252" i="2"/>
  <c r="S235" i="2"/>
  <c r="S218" i="2"/>
  <c r="S158" i="2"/>
  <c r="S142" i="2"/>
  <c r="S124" i="2"/>
  <c r="S110" i="2"/>
  <c r="S83" i="2"/>
  <c r="S64" i="2"/>
  <c r="S43" i="2"/>
  <c r="S1554" i="2"/>
  <c r="S1539" i="2"/>
  <c r="S1504" i="2"/>
  <c r="S1479" i="2"/>
  <c r="S1456" i="2"/>
  <c r="S1438" i="2"/>
  <c r="S1409" i="2"/>
  <c r="S1391" i="2"/>
  <c r="S1369" i="2"/>
  <c r="S1350" i="2"/>
  <c r="S1319" i="2"/>
  <c r="S1301" i="2"/>
  <c r="S1286" i="2"/>
  <c r="S1271" i="2"/>
  <c r="S1249" i="2"/>
  <c r="S1230" i="2"/>
  <c r="S1039" i="2"/>
  <c r="S1025" i="2"/>
  <c r="S999" i="2"/>
  <c r="S985" i="2"/>
  <c r="S968" i="2"/>
  <c r="S945" i="2"/>
  <c r="S928" i="2"/>
  <c r="S908" i="2"/>
  <c r="S888" i="2"/>
  <c r="S876" i="2"/>
  <c r="S861" i="2"/>
  <c r="S848" i="2"/>
  <c r="S834" i="2"/>
  <c r="S821" i="2"/>
  <c r="S808" i="2"/>
  <c r="S792" i="2"/>
  <c r="S779" i="2"/>
  <c r="S759" i="2"/>
  <c r="S744" i="2"/>
  <c r="S722" i="2"/>
  <c r="S696" i="2"/>
  <c r="S678" i="2"/>
  <c r="S660" i="2"/>
  <c r="S646" i="2"/>
  <c r="S632" i="2"/>
  <c r="S616" i="2"/>
  <c r="S596" i="2"/>
  <c r="S577" i="2"/>
  <c r="S557" i="2"/>
  <c r="S536" i="2"/>
  <c r="S520" i="2"/>
  <c r="S483" i="2"/>
  <c r="S470" i="2"/>
  <c r="S431" i="2"/>
  <c r="S416" i="2"/>
  <c r="S391" i="2"/>
  <c r="S374" i="2"/>
  <c r="S346" i="2"/>
  <c r="S1553" i="2"/>
  <c r="S1534" i="2"/>
  <c r="S1519" i="2"/>
  <c r="S1503" i="2"/>
  <c r="S1478" i="2"/>
  <c r="S1454" i="2"/>
  <c r="S1437" i="2"/>
  <c r="S1408" i="2"/>
  <c r="S1389" i="2"/>
  <c r="S1368" i="2"/>
  <c r="S1349" i="2"/>
  <c r="S1330" i="2"/>
  <c r="S1206" i="2"/>
  <c r="S1192" i="2"/>
  <c r="S1176" i="2"/>
  <c r="S1158" i="2"/>
  <c r="S1135" i="2"/>
  <c r="S1119" i="2"/>
  <c r="S1102" i="2"/>
  <c r="S1078" i="2"/>
  <c r="S1059" i="2"/>
  <c r="S1024" i="2"/>
  <c r="S998" i="2"/>
  <c r="S984" i="2"/>
  <c r="S964" i="2"/>
  <c r="S907" i="2"/>
  <c r="S887" i="2"/>
  <c r="S860" i="2"/>
  <c r="S847" i="2"/>
  <c r="S833" i="2"/>
  <c r="S820" i="2"/>
  <c r="S807" i="2"/>
  <c r="S791" i="2"/>
  <c r="S775" i="2"/>
  <c r="S758" i="2"/>
  <c r="S741" i="2"/>
  <c r="S721" i="2"/>
  <c r="S693" i="2"/>
  <c r="S677" i="2"/>
  <c r="S659" i="2"/>
  <c r="S645" i="2"/>
  <c r="S631" i="2"/>
  <c r="S595" i="2"/>
  <c r="S1552" i="2"/>
  <c r="S1501" i="2"/>
  <c r="S1453" i="2"/>
  <c r="S1435" i="2"/>
  <c r="S1407" i="2"/>
  <c r="S1387" i="2"/>
  <c r="S1367" i="2"/>
  <c r="S1348" i="2"/>
  <c r="S1329" i="2"/>
  <c r="S1316" i="2"/>
  <c r="S1299" i="2"/>
  <c r="S1285" i="2"/>
  <c r="S1268" i="2"/>
  <c r="S1243" i="2"/>
  <c r="S1205" i="2"/>
  <c r="S1191" i="2"/>
  <c r="S1175" i="2"/>
  <c r="S1155" i="2"/>
  <c r="S1134" i="2"/>
  <c r="S1117" i="2"/>
  <c r="S1101" i="2"/>
  <c r="S1076" i="2"/>
  <c r="S1038" i="2"/>
  <c r="S1023" i="2"/>
  <c r="S997" i="2"/>
  <c r="S983" i="2"/>
  <c r="S960" i="2"/>
  <c r="S944" i="2"/>
  <c r="S922" i="2"/>
  <c r="S904" i="2"/>
  <c r="S886" i="2"/>
  <c r="S875" i="2"/>
  <c r="S859" i="2"/>
  <c r="S311" i="2"/>
  <c r="S285" i="2"/>
  <c r="S264" i="2"/>
  <c r="S246" i="2"/>
  <c r="S231" i="2"/>
  <c r="S1648" i="2"/>
  <c r="S1623" i="2"/>
  <c r="S1602" i="2"/>
  <c r="S1644" i="2"/>
  <c r="S1621" i="2"/>
  <c r="S1594" i="2"/>
  <c r="S1568" i="2"/>
  <c r="S1643" i="2"/>
  <c r="S1619" i="2"/>
  <c r="S1593" i="2"/>
  <c r="S1566" i="2"/>
  <c r="S1665" i="2"/>
  <c r="S1642" i="2"/>
  <c r="S1617" i="2"/>
  <c r="S1588" i="2"/>
  <c r="S1565" i="2"/>
  <c r="S1641" i="2"/>
  <c r="S1616" i="2"/>
  <c r="S1587" i="2"/>
  <c r="S1660" i="2"/>
  <c r="S1615" i="2"/>
  <c r="S1564" i="2"/>
  <c r="S1657" i="2"/>
  <c r="S1634" i="2"/>
  <c r="S1610" i="2"/>
  <c r="S1582" i="2"/>
  <c r="S1563" i="2"/>
  <c r="S1655" i="2"/>
  <c r="S1630" i="2"/>
  <c r="S1609" i="2"/>
  <c r="S1581" i="2"/>
  <c r="S1562" i="2"/>
  <c r="S1654" i="2"/>
  <c r="S1628" i="2"/>
  <c r="S1608" i="2"/>
  <c r="S1580" i="2"/>
  <c r="S1561" i="2"/>
  <c r="S1651" i="2"/>
  <c r="S1625" i="2"/>
  <c r="S1605" i="2"/>
  <c r="S1575" i="2"/>
  <c r="S1560" i="2"/>
  <c r="S1650" i="2"/>
  <c r="S1624" i="2"/>
  <c r="S1603" i="2"/>
  <c r="S1574" i="2"/>
  <c r="S1557" i="2"/>
  <c r="S1547" i="2"/>
  <c r="S1544" i="2"/>
  <c r="S1232" i="2"/>
  <c r="S1218" i="2"/>
  <c r="S538" i="2"/>
  <c r="S418" i="2"/>
  <c r="S238" i="2"/>
  <c r="S111" i="2"/>
  <c r="S1013" i="2"/>
  <c r="S1324" i="2"/>
  <c r="S1307" i="2"/>
  <c r="S1294" i="2"/>
  <c r="S1278" i="2"/>
  <c r="S1263" i="2"/>
  <c r="S1236" i="2"/>
  <c r="S1221" i="2"/>
  <c r="S1187" i="2"/>
  <c r="S1168" i="2"/>
  <c r="S1147" i="2"/>
  <c r="S1129" i="2"/>
  <c r="S1110" i="2"/>
  <c r="S1093" i="2"/>
  <c r="S1071" i="2"/>
  <c r="S1047" i="2"/>
  <c r="S1034" i="2"/>
  <c r="S1020" i="2"/>
  <c r="S979" i="2"/>
  <c r="S958" i="2"/>
  <c r="S939" i="2"/>
  <c r="S921" i="2"/>
  <c r="S903" i="2"/>
  <c r="S885" i="2"/>
  <c r="S874" i="2"/>
  <c r="S858" i="2"/>
  <c r="S846" i="2"/>
  <c r="S819" i="2"/>
  <c r="S806" i="2"/>
  <c r="S790" i="2"/>
  <c r="S774" i="2"/>
  <c r="S739" i="2"/>
  <c r="S720" i="2"/>
  <c r="S692" i="2"/>
  <c r="S658" i="2"/>
  <c r="S643" i="2"/>
  <c r="S629" i="2"/>
  <c r="S614" i="2"/>
  <c r="S594" i="2"/>
  <c r="S556" i="2"/>
  <c r="S535" i="2"/>
  <c r="S518" i="2"/>
  <c r="S481" i="2"/>
  <c r="S469" i="2"/>
  <c r="S447" i="2"/>
  <c r="S430" i="2"/>
  <c r="S415" i="2"/>
  <c r="S388" i="2"/>
  <c r="S373" i="2"/>
  <c r="S344" i="2"/>
  <c r="S331" i="2"/>
  <c r="S317" i="2"/>
  <c r="S288" i="2"/>
  <c r="S267" i="2"/>
  <c r="S249" i="2"/>
  <c r="S233" i="2"/>
  <c r="S211" i="2"/>
  <c r="S196" i="2"/>
  <c r="S181" i="2"/>
  <c r="S156" i="2"/>
  <c r="S140" i="2"/>
  <c r="S121" i="2"/>
  <c r="S108" i="2"/>
  <c r="S78" i="2"/>
  <c r="S59" i="2"/>
  <c r="S33" i="2"/>
  <c r="S12" i="2"/>
  <c r="S991" i="2"/>
  <c r="S522" i="2"/>
  <c r="S348" i="2"/>
  <c r="S220" i="2"/>
  <c r="S84" i="2"/>
  <c r="S901" i="2"/>
  <c r="S872" i="2"/>
  <c r="S845" i="2"/>
  <c r="S832" i="2"/>
  <c r="S818" i="2"/>
  <c r="S804" i="2"/>
  <c r="S788" i="2"/>
  <c r="S773" i="2"/>
  <c r="S754" i="2"/>
  <c r="S736" i="2"/>
  <c r="S719" i="2"/>
  <c r="S691" i="2"/>
  <c r="S673" i="2"/>
  <c r="S655" i="2"/>
  <c r="S628" i="2"/>
  <c r="S613" i="2"/>
  <c r="S593" i="2"/>
  <c r="S576" i="2"/>
  <c r="S554" i="2"/>
  <c r="S534" i="2"/>
  <c r="S516" i="2"/>
  <c r="S480" i="2"/>
  <c r="S468" i="2"/>
  <c r="S446" i="2"/>
  <c r="S429" i="2"/>
  <c r="S414" i="2"/>
  <c r="S387" i="2"/>
  <c r="S367" i="2"/>
  <c r="S343" i="2"/>
  <c r="S329" i="2"/>
  <c r="S314" i="2"/>
  <c r="S287" i="2"/>
  <c r="S265" i="2"/>
  <c r="S247" i="2"/>
  <c r="S232" i="2"/>
  <c r="S210" i="2"/>
  <c r="S195" i="2"/>
  <c r="S180" i="2"/>
  <c r="S154" i="2"/>
  <c r="S139" i="2"/>
  <c r="S120" i="2"/>
  <c r="S106" i="2"/>
  <c r="S75" i="2"/>
  <c r="S58" i="2"/>
  <c r="S32" i="2"/>
  <c r="S501" i="2"/>
  <c r="S376" i="2"/>
  <c r="S270" i="2"/>
  <c r="S183" i="2"/>
  <c r="S68" i="2"/>
  <c r="S209" i="2"/>
  <c r="S193" i="2"/>
  <c r="S179" i="2"/>
  <c r="S137" i="2"/>
  <c r="S119" i="2"/>
  <c r="S105" i="2"/>
  <c r="S74" i="2"/>
  <c r="S57" i="2"/>
  <c r="S31" i="2"/>
  <c r="S802" i="2"/>
  <c r="S626" i="2"/>
  <c r="S574" i="2"/>
  <c r="S548" i="2"/>
  <c r="S530" i="2"/>
  <c r="S513" i="2"/>
  <c r="S496" i="2"/>
  <c r="S478" i="2"/>
  <c r="S466" i="2"/>
  <c r="S444" i="2"/>
  <c r="S411" i="2"/>
  <c r="S341" i="2"/>
  <c r="S327" i="2"/>
  <c r="S308" i="2"/>
  <c r="S283" i="2"/>
  <c r="S263" i="2"/>
  <c r="S245" i="2"/>
  <c r="S208" i="2"/>
  <c r="S191" i="2"/>
  <c r="S178" i="2"/>
  <c r="S118" i="2"/>
  <c r="S102" i="2"/>
  <c r="S56" i="2"/>
  <c r="S565" i="2"/>
  <c r="S473" i="2"/>
  <c r="S321" i="2"/>
  <c r="S143" i="2"/>
  <c r="S953" i="2"/>
  <c r="S935" i="2"/>
  <c r="S916" i="2"/>
  <c r="S895" i="2"/>
  <c r="S881" i="2"/>
  <c r="S867" i="2"/>
  <c r="S854" i="2"/>
  <c r="S839" i="2"/>
  <c r="S828" i="2"/>
  <c r="S815" i="2"/>
  <c r="S799" i="2"/>
  <c r="S784" i="2"/>
  <c r="S769" i="2"/>
  <c r="S751" i="2"/>
  <c r="S732" i="2"/>
  <c r="S705" i="2"/>
  <c r="S688" i="2"/>
  <c r="S668" i="2"/>
  <c r="S652" i="2"/>
  <c r="S625" i="2"/>
  <c r="S607" i="2"/>
  <c r="S584" i="2"/>
  <c r="S572" i="2"/>
  <c r="S546" i="2"/>
  <c r="S512" i="2"/>
  <c r="S494" i="2"/>
  <c r="S477" i="2"/>
  <c r="S460" i="2"/>
  <c r="S442" i="2"/>
  <c r="S426" i="2"/>
  <c r="S410" i="2"/>
  <c r="S384" i="2"/>
  <c r="S361" i="2"/>
  <c r="S340" i="2"/>
  <c r="S326" i="2"/>
  <c r="S304" i="2"/>
  <c r="S282" i="2"/>
  <c r="S261" i="2"/>
  <c r="S244" i="2"/>
  <c r="S207" i="2"/>
  <c r="S189" i="2"/>
  <c r="S177" i="2"/>
  <c r="S149" i="2"/>
  <c r="S132" i="2"/>
  <c r="S116" i="2"/>
  <c r="S100" i="2"/>
  <c r="S30" i="2"/>
  <c r="S586" i="2"/>
  <c r="S435" i="2"/>
  <c r="S201" i="2"/>
  <c r="S18" i="2"/>
  <c r="S99" i="2"/>
  <c r="S73" i="2"/>
  <c r="S53" i="2"/>
  <c r="S26" i="2"/>
  <c r="S385" i="2"/>
  <c r="S578" i="2"/>
  <c r="S450" i="2"/>
  <c r="S254" i="2"/>
  <c r="S1318" i="2"/>
  <c r="S1300" i="2"/>
  <c r="S1269" i="2"/>
  <c r="S1248" i="2"/>
  <c r="S1228" i="2"/>
  <c r="S1209" i="2"/>
  <c r="S1194" i="2"/>
  <c r="S1160" i="2"/>
  <c r="S1138" i="2"/>
  <c r="S1103" i="2"/>
  <c r="S1080" i="2"/>
  <c r="S1062" i="2"/>
  <c r="S1040" i="2"/>
  <c r="S1026" i="2"/>
  <c r="S1000" i="2"/>
  <c r="S987" i="2"/>
  <c r="S972" i="2"/>
  <c r="S951" i="2"/>
  <c r="S932" i="2"/>
  <c r="S912" i="2"/>
  <c r="S892" i="2"/>
  <c r="S879" i="2"/>
  <c r="S865" i="2"/>
  <c r="S837" i="2"/>
  <c r="S813" i="2"/>
  <c r="S797" i="2"/>
  <c r="S783" i="2"/>
  <c r="S767" i="2"/>
  <c r="S749" i="2"/>
  <c r="S730" i="2"/>
  <c r="S703" i="2"/>
  <c r="S683" i="2"/>
  <c r="S666" i="2"/>
  <c r="S650" i="2"/>
  <c r="S638" i="2"/>
  <c r="S623" i="2"/>
  <c r="S580" i="2"/>
  <c r="S570" i="2"/>
  <c r="S544" i="2"/>
  <c r="S525" i="2"/>
  <c r="S504" i="2"/>
  <c r="S492" i="2"/>
  <c r="S475" i="2"/>
  <c r="S440" i="2"/>
  <c r="S424" i="2"/>
  <c r="S408" i="2"/>
  <c r="S378" i="2"/>
  <c r="S353" i="2"/>
  <c r="S337" i="2"/>
  <c r="S324" i="2"/>
  <c r="S298" i="2"/>
  <c r="S279" i="2"/>
  <c r="S258" i="2"/>
  <c r="S241" i="2"/>
  <c r="S225" i="2"/>
  <c r="S205" i="2"/>
  <c r="S187" i="2"/>
  <c r="S169" i="2"/>
  <c r="S147" i="2"/>
  <c r="S130" i="2"/>
  <c r="S113" i="2"/>
  <c r="S93" i="2"/>
  <c r="S72" i="2"/>
  <c r="S51" i="2"/>
  <c r="S24" i="2"/>
  <c r="S365" i="2"/>
  <c r="S91" i="2"/>
  <c r="S71" i="2"/>
  <c r="S50" i="2"/>
  <c r="S22" i="2"/>
  <c r="S151" i="2"/>
  <c r="S598" i="2"/>
  <c r="S485" i="2"/>
  <c r="S404" i="2"/>
  <c r="S295" i="2"/>
  <c r="S159" i="2"/>
  <c r="S45" i="2"/>
  <c r="S223" i="2"/>
  <c r="S203" i="2"/>
  <c r="S184" i="2"/>
  <c r="S162" i="2"/>
  <c r="S145" i="2"/>
  <c r="S127" i="2"/>
  <c r="S112" i="2"/>
  <c r="S89" i="2"/>
  <c r="S70" i="2"/>
  <c r="S46" i="2"/>
  <c r="S20" i="2"/>
  <c r="S1669" i="2" l="1"/>
</calcChain>
</file>

<file path=xl/sharedStrings.xml><?xml version="1.0" encoding="utf-8"?>
<sst xmlns="http://schemas.openxmlformats.org/spreadsheetml/2006/main" count="10010" uniqueCount="2007">
  <si>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</si>
  <si>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</si>
  <si>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</si>
  <si>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</si>
  <si>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</si>
  <si>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</si>
  <si>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</si>
  <si>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</si>
  <si>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</si>
  <si>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</si>
  <si>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</si>
  <si>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</si>
  <si>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</si>
  <si>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</si>
  <si>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</si>
  <si>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</si>
  <si>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AUXILIAR ADMINISTRATIVO (A)</t>
  </si>
  <si>
    <t>JOEL BENJAMIN DEL ORBE CASTRO</t>
  </si>
  <si>
    <t>PARALEGAL</t>
  </si>
  <si>
    <t>IVERIS YANET RIVAS CASTILLO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</si>
  <si>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</si>
  <si>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</si>
  <si>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</si>
  <si>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</si>
  <si>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</si>
  <si>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</si>
  <si>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</si>
  <si>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</si>
  <si>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</si>
  <si>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</si>
  <si>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</si>
  <si>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</si>
  <si>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</si>
  <si>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</si>
  <si>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</si>
  <si>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</si>
  <si>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ABOGADO (A)</t>
  </si>
  <si>
    <t>DANESCA MADELIN PERALTA CORDERO</t>
  </si>
  <si>
    <t>ANALISTA DE CALIDAD</t>
  </si>
  <si>
    <t>GRESTHEL MICHELLE QUIÑONES ROSARIO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</si>
  <si>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</si>
  <si>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</si>
  <si>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</si>
  <si>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</si>
  <si>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</si>
  <si>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</si>
  <si>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PSICOLOGO (A)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</si>
  <si>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</si>
  <si>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</si>
  <si>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</si>
  <si>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</si>
  <si>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</si>
  <si>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</si>
  <si>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</si>
  <si>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</si>
  <si>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</si>
  <si>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</si>
  <si>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</si>
  <si>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</si>
  <si>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</si>
  <si>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</si>
  <si>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</si>
  <si>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</si>
  <si>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</si>
  <si>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</si>
  <si>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</si>
  <si>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</si>
  <si>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</si>
  <si>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</si>
  <si>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</si>
  <si>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</si>
  <si>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</si>
  <si>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</si>
  <si>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</si>
  <si>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</si>
  <si>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</si>
  <si>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</si>
  <si>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</si>
  <si>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</si>
  <si>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</si>
  <si>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</si>
  <si>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</si>
  <si>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</si>
  <si>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JOSE ANTONIO HENRIQUEZ TRONCOSO</t>
  </si>
  <si>
    <t>ROBERTO ANTONIO SILVERIO CASTILLO</t>
  </si>
  <si>
    <t>COORDINADOR REGIONAL</t>
  </si>
  <si>
    <t>COORDINADOR PROVINCIAL</t>
  </si>
  <si>
    <t>ANDERLIN RADHAMES FAMILIA</t>
  </si>
  <si>
    <t>KIMBERLY MARGARITA MEJIA PEREZ</t>
  </si>
  <si>
    <t>INVESTIGADOR SOCIAL</t>
  </si>
  <si>
    <t>VIGILANTE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</si>
  <si>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</si>
  <si>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</si>
  <si>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</si>
  <si>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</si>
  <si>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</si>
  <si>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</si>
  <si>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</si>
  <si>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</si>
  <si>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</si>
  <si>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</si>
  <si>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</si>
  <si>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</si>
  <si>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</si>
  <si>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</si>
  <si>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RAFAEL EMILIO ARIAS ZOQUIER</t>
  </si>
  <si>
    <t>NARCISO SANCHEZ</t>
  </si>
  <si>
    <t>MARILYS MARIA OLAVERRIA CASADO</t>
  </si>
  <si>
    <t>JOSERKING ENMANUEL DE LA ROSA PEGUE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</si>
  <si>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</si>
  <si>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</si>
  <si>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</si>
  <si>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</si>
  <si>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</si>
  <si>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</si>
  <si>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</si>
  <si>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</si>
  <si>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</si>
  <si>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</si>
  <si>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</si>
  <si>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</si>
  <si>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</si>
  <si>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</si>
  <si>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</si>
  <si>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</si>
  <si>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</si>
  <si>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</si>
  <si>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</si>
  <si>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</si>
  <si>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</si>
  <si>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</si>
  <si>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</si>
  <si>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</si>
  <si>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</si>
  <si>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</si>
  <si>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</si>
  <si>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</si>
  <si>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</si>
  <si>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</si>
  <si>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</si>
  <si>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</si>
  <si>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</si>
  <si>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</si>
  <si>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</si>
  <si>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</si>
  <si>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</si>
  <si>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</si>
  <si>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SUNAIRY MONTERO PEREZ</t>
  </si>
  <si>
    <t>JUNIOR CESAR MARTINEZ LORA</t>
  </si>
  <si>
    <t>DANIEL ANTONIO BELLIARD VALERIO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</si>
  <si>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</si>
  <si>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</si>
  <si>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</si>
  <si>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</si>
  <si>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</si>
  <si>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</si>
  <si>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</si>
  <si>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</si>
  <si>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</si>
  <si>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</si>
  <si>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</si>
  <si>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</si>
  <si>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</si>
  <si>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</si>
  <si>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</si>
  <si>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</si>
  <si>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</si>
  <si>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</si>
  <si>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</si>
  <si>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</si>
  <si>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</si>
  <si>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</si>
  <si>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</si>
  <si>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</si>
  <si>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</si>
  <si>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</si>
  <si>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</si>
  <si>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</si>
  <si>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</si>
  <si>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</si>
  <si>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</si>
  <si>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</si>
  <si>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</si>
  <si>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</si>
  <si>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</si>
  <si>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</si>
  <si>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</si>
  <si>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</si>
  <si>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</si>
  <si>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</si>
  <si>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</si>
  <si>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</si>
  <si>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</si>
  <si>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</si>
  <si>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</si>
  <si>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</si>
  <si>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</si>
  <si>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</si>
  <si>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</si>
  <si>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</si>
  <si>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</si>
  <si>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</si>
  <si>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</si>
  <si>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</si>
  <si>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</si>
  <si>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</si>
  <si>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</si>
  <si>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</si>
  <si>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</si>
  <si>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</si>
  <si>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</si>
  <si>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</si>
  <si>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</si>
  <si>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</si>
  <si>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</si>
  <si>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</si>
  <si>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</si>
  <si>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</si>
  <si>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</si>
  <si>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</si>
  <si>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</si>
  <si>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</si>
  <si>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</si>
  <si>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</si>
  <si>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</si>
  <si>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</si>
  <si>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</si>
  <si>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</si>
  <si>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</si>
  <si>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</si>
  <si>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</si>
  <si>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</si>
  <si>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</si>
  <si>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</si>
  <si>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</si>
  <si>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</si>
  <si>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</si>
  <si>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</si>
  <si>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</si>
  <si>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</si>
  <si>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</si>
  <si>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</si>
  <si>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</si>
  <si>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</si>
  <si>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</si>
  <si>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</si>
  <si>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</si>
  <si>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</si>
  <si>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</si>
  <si>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</si>
  <si>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</si>
  <si>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</si>
  <si>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</si>
  <si>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</si>
  <si>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</si>
  <si>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</si>
  <si>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</si>
  <si>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</si>
  <si>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</si>
  <si>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</si>
  <si>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</si>
  <si>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</si>
  <si>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</si>
  <si>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</si>
  <si>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</si>
  <si>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</si>
  <si>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</si>
  <si>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</si>
  <si>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</si>
  <si>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</si>
  <si>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</si>
  <si>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</si>
  <si>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</si>
  <si>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</si>
  <si>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</si>
  <si>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</si>
  <si>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</si>
  <si>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</si>
  <si>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</si>
  <si>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</si>
  <si>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</si>
  <si>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</si>
  <si>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</si>
  <si>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</si>
  <si>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</si>
  <si>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</si>
  <si>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</si>
  <si>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</si>
  <si>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</si>
  <si>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</si>
  <si>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</si>
  <si>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</si>
  <si>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</si>
  <si>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</si>
  <si>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</si>
  <si>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</si>
  <si>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</si>
  <si>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</si>
  <si>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</si>
  <si>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</si>
  <si>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</si>
  <si>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</si>
  <si>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</si>
  <si>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</si>
  <si>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</si>
  <si>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</si>
  <si>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</si>
  <si>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KAROLY DANISA PUJOLS MARTINEZ</t>
  </si>
  <si>
    <t>KARIN ALICIA REYES LIZARDO</t>
  </si>
  <si>
    <t>EDWIN DE JESUS MORA CASTRO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</si>
  <si>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</si>
  <si>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</si>
  <si>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</si>
  <si>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</si>
  <si>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</si>
  <si>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</si>
  <si>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</si>
  <si>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</si>
  <si>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</si>
  <si>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</si>
  <si>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</si>
  <si>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</si>
  <si>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</si>
  <si>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</si>
  <si>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</si>
  <si>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</si>
  <si>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</si>
  <si>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SANTIAGO RAMON CONTRERAS CERDA</t>
  </si>
  <si>
    <t>WARLENY ESTEFANI GUZMAN CARO</t>
  </si>
  <si>
    <t>DANERYS ELINA VANDERHORST PAREDES</t>
  </si>
  <si>
    <t>JORGE AMADO UREÑA PEÑA</t>
  </si>
  <si>
    <t>RUBEN DAVID CACERES MONTES DE OCA</t>
  </si>
  <si>
    <t>ANNTONY JETZEL MERCEDES ROSARIO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</si>
  <si>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</si>
  <si>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</si>
  <si>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</si>
  <si>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</si>
  <si>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</si>
  <si>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</si>
  <si>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</si>
  <si>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JORDANY ANTONIA GONZALEZ TAVAREZ</t>
  </si>
  <si>
    <t>AMPARO AURELINA TRONCOSO MARTINEZ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</si>
  <si>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</si>
  <si>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</si>
  <si>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</si>
  <si>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</si>
  <si>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</si>
  <si>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</si>
  <si>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</si>
  <si>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</si>
  <si>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</si>
  <si>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</si>
  <si>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</si>
  <si>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</si>
  <si>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</si>
  <si>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</si>
  <si>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</si>
  <si>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</si>
  <si>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</si>
  <si>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</si>
  <si>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</si>
  <si>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</si>
  <si>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</si>
  <si>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</si>
  <si>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</si>
  <si>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</si>
  <si>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</si>
  <si>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</si>
  <si>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</si>
  <si>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</si>
  <si>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</si>
  <si>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</si>
  <si>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</si>
  <si>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</si>
  <si>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</si>
  <si>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</si>
  <si>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</si>
  <si>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</si>
  <si>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</si>
  <si>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</si>
  <si>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</si>
  <si>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</si>
  <si>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</si>
  <si>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</si>
  <si>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</si>
  <si>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</si>
  <si>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</si>
  <si>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</si>
  <si>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</si>
  <si>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</si>
  <si>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</si>
  <si>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</si>
  <si>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</si>
  <si>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</si>
  <si>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</si>
  <si>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</si>
  <si>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</si>
  <si>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</si>
  <si>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</si>
  <si>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</si>
  <si>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</si>
  <si>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</si>
  <si>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</si>
  <si>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</si>
  <si>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</si>
  <si>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</si>
  <si>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</si>
  <si>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</si>
  <si>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</si>
  <si>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</si>
  <si>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</si>
  <si>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</si>
  <si>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</si>
  <si>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</si>
  <si>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</si>
  <si>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</si>
  <si>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</si>
  <si>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</si>
  <si>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</si>
  <si>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</si>
  <si>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</si>
  <si>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</si>
  <si>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</si>
  <si>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</si>
  <si>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</si>
  <si>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</si>
  <si>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</si>
  <si>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</si>
  <si>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</si>
  <si>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</si>
  <si>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</si>
  <si>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</si>
  <si>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</si>
  <si>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</si>
  <si>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</si>
  <si>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</si>
  <si>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</si>
  <si>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</si>
  <si>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</si>
  <si>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</si>
  <si>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</si>
  <si>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</si>
  <si>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</si>
  <si>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</si>
  <si>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</si>
  <si>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</si>
  <si>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</si>
  <si>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</si>
  <si>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</si>
  <si>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</si>
  <si>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</si>
  <si>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</si>
  <si>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</si>
  <si>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</si>
  <si>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</si>
  <si>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</si>
  <si>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</si>
  <si>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</si>
  <si>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</si>
  <si>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FRANCISCO JAVIER SANTOS RODRIGUEZ</t>
  </si>
  <si>
    <t>JHANCEL MIGUEL MOTA CASTRO</t>
  </si>
  <si>
    <t>JULIO RIQUERME PERALTA ENCARNACION</t>
  </si>
  <si>
    <t>ADMINISTRADOR REDES Y COMUNIC</t>
  </si>
  <si>
    <t>PEDRO JOSE YSRAEL MONTAS REYES</t>
  </si>
  <si>
    <t>TRINIDAD ALTAGRACIA ROSARIO MOLINA</t>
  </si>
  <si>
    <t>CARMEN ALTAGRACIA CASTILLO PEREZ</t>
  </si>
  <si>
    <t>MIGUEL ANGEL ANTONIO HERRERA</t>
  </si>
  <si>
    <t>MIGUEL ANTONIO SANTANA SEVERINO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</si>
  <si>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</si>
  <si>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</si>
  <si>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</si>
  <si>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</si>
  <si>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</si>
  <si>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</si>
  <si>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</si>
  <si>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</si>
  <si>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</si>
  <si>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</si>
  <si>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</si>
  <si>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</si>
  <si>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JOSE AQUILES MONEGRO BERGES</t>
  </si>
  <si>
    <t>JOSE LUIS FLORES</t>
  </si>
  <si>
    <t>MARCOS ESTEBAN MEDINA GONEL</t>
  </si>
  <si>
    <t>ROCIO DEL ALBA ROSARIO DEL ORBE</t>
  </si>
  <si>
    <t>SANDRA MICHELLE MENDOZA BAUTISTA</t>
  </si>
  <si>
    <t>TUSIDIDES LEONARDO PEREZ PEREZ</t>
  </si>
  <si>
    <t>VICTOR MANUEL MENDEZ SANCHEZ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</si>
  <si>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</si>
  <si>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</si>
  <si>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</si>
  <si>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</si>
  <si>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</si>
  <si>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</si>
  <si>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</si>
  <si>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</si>
  <si>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</si>
  <si>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</si>
  <si>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</si>
  <si>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</si>
  <si>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</si>
  <si>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</si>
  <si>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</si>
  <si>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</si>
  <si>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</si>
  <si>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</si>
  <si>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</si>
  <si>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</si>
  <si>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</si>
  <si>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</si>
  <si>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</si>
  <si>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</si>
  <si>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</si>
  <si>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</si>
  <si>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</si>
  <si>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</si>
  <si>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</si>
  <si>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</si>
  <si>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</si>
  <si>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ERNESTO JIMENEZ NOVA</t>
  </si>
  <si>
    <t>JORGE SALAS GARCIA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</si>
  <si>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</si>
  <si>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</si>
  <si>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</si>
  <si>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</si>
  <si>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</si>
  <si>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</si>
  <si>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</si>
  <si>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</si>
  <si>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</si>
  <si>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</si>
  <si>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</si>
  <si>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</si>
  <si>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</si>
  <si>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</si>
  <si>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</si>
  <si>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PROYECTO CASA DE PREVENCION DE SEGURIDAD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</si>
  <si>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</si>
  <si>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</si>
  <si>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</si>
  <si>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</si>
  <si>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</si>
  <si>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</si>
  <si>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</si>
  <si>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</si>
  <si>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CAROLIN CORNELIO ABREU</t>
  </si>
  <si>
    <t>ALEXANDER DEL VILLAR HERRERA</t>
  </si>
  <si>
    <t>ALEXIS LEDESMA JOSE</t>
  </si>
  <si>
    <t>MIRIAN DE LOS ANGELES CALDERON VENT</t>
  </si>
  <si>
    <t>SANTA RAMONA BREA GUERRERO</t>
  </si>
  <si>
    <t>VICTORIANO NUÑEZ GERMAN</t>
  </si>
  <si>
    <t>DEPARTAMENTO EVALUACION DEL DESEMPEÑO Y CAPACITACION</t>
  </si>
  <si>
    <t>MEDICO</t>
  </si>
  <si>
    <t>INGENIERO CIVIL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</si>
  <si>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</si>
  <si>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</si>
  <si>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</si>
  <si>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</si>
  <si>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</si>
  <si>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</si>
  <si>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</si>
  <si>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</si>
  <si>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</si>
  <si>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</si>
  <si>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</si>
  <si>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RAFAEL ALEXANDER ESPINOSA ACOSTA</t>
  </si>
  <si>
    <t>CHOFER</t>
  </si>
  <si>
    <t>ENCARGADO (A) DIVISION MANTEN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</si>
  <si>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</si>
  <si>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</si>
  <si>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</si>
  <si>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</si>
  <si>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</si>
  <si>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</si>
  <si>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</si>
  <si>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</si>
  <si>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</si>
  <si>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</si>
  <si>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</si>
  <si>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</si>
  <si>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</si>
  <si>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</si>
  <si>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</si>
  <si>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</si>
  <si>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</si>
  <si>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</si>
  <si>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</si>
  <si>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</si>
  <si>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</si>
  <si>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</si>
  <si>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</si>
  <si>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</si>
  <si>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</si>
  <si>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</si>
  <si>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</si>
  <si>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</si>
  <si>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</si>
  <si>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</si>
  <si>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MARIA LUISA RAMIREZ CUELLO</t>
  </si>
  <si>
    <t>OBISPO ANTONIO LAGARES SOLIS</t>
  </si>
  <si>
    <t>YESSENIA CALDERON TEJEDA</t>
  </si>
  <si>
    <t>DIRECCION NATURALIZACION</t>
  </si>
  <si>
    <t>DIGITADOR</t>
  </si>
  <si>
    <t>CLAUDIA MILAGROS ARIAS REYES</t>
  </si>
  <si>
    <t>FELIX ROSARIO ADAMES</t>
  </si>
  <si>
    <t>SOPORTE USUARIO</t>
  </si>
  <si>
    <t>HENRY OGANDO GERMAN</t>
  </si>
  <si>
    <t>JONATHAN MARCO ROMAN ACEVEDO</t>
  </si>
  <si>
    <t>DEPARTAMENTO TRAMITES DE INFRACCIONES Y SANCIONES</t>
  </si>
  <si>
    <t>LUIS EMILIO NOVA</t>
  </si>
  <si>
    <t>ROBERTO GREGORIO PASCUAL PEÑA</t>
  </si>
  <si>
    <t>RONALG ANTONIO TEJADA DE LOS SANTOS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</si>
  <si>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</si>
  <si>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</si>
  <si>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</si>
  <si>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</si>
  <si>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</si>
  <si>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</si>
  <si>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</si>
  <si>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</si>
  <si>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</si>
  <si>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</si>
  <si>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</si>
  <si>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</si>
  <si>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</si>
  <si>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</si>
  <si>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</si>
  <si>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</si>
  <si>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</si>
  <si>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</si>
  <si>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</si>
  <si>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</si>
  <si>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</si>
  <si>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</si>
  <si>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</si>
  <si>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</si>
  <si>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</si>
  <si>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</si>
  <si>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</si>
  <si>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</si>
  <si>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</si>
  <si>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ANA FRANCISCA MARCHENA DIAZ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</si>
  <si>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</si>
  <si>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</si>
  <si>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</si>
  <si>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</si>
  <si>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</si>
  <si>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</si>
  <si>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</si>
  <si>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</si>
  <si>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LUIS JOSE GARCIA UREÑA</t>
  </si>
  <si>
    <t>VICTOR ESMIRLIN VARGAS DE LOS SANTO</t>
  </si>
  <si>
    <t>ANGEL LUIS CUELLO CABRERA</t>
  </si>
  <si>
    <t>TECNICO DE NOMINAS</t>
  </si>
  <si>
    <t>CARLOS MIGUEL DIPRE SEPULVEDA</t>
  </si>
  <si>
    <t>CAROLINA SOSA BRITO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</si>
  <si>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</si>
  <si>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</si>
  <si>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</si>
  <si>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</si>
  <si>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</si>
  <si>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</si>
  <si>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</si>
  <si>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</si>
  <si>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</si>
  <si>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</si>
  <si>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</si>
  <si>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</si>
  <si>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</si>
  <si>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</si>
  <si>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</si>
  <si>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</si>
  <si>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</si>
  <si>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</si>
  <si>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</si>
  <si>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</si>
  <si>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</si>
  <si>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</si>
  <si>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</si>
  <si>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</si>
  <si>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</si>
  <si>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</si>
  <si>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</si>
  <si>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</si>
  <si>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</si>
  <si>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</si>
  <si>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</si>
  <si>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</si>
  <si>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</si>
  <si>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</si>
  <si>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</si>
  <si>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</si>
  <si>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</si>
  <si>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</si>
  <si>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</si>
  <si>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</si>
  <si>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</si>
  <si>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</si>
  <si>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</si>
  <si>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</si>
  <si>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</si>
  <si>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</si>
  <si>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</si>
  <si>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</si>
  <si>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</si>
  <si>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</si>
  <si>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</si>
  <si>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</si>
  <si>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</si>
  <si>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</si>
  <si>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</si>
  <si>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</si>
  <si>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</si>
  <si>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</si>
  <si>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</si>
  <si>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</si>
  <si>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</si>
  <si>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</si>
  <si>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</si>
  <si>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</si>
  <si>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</si>
  <si>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</si>
  <si>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</si>
  <si>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</si>
  <si>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</si>
  <si>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</si>
  <si>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</si>
  <si>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</si>
  <si>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</si>
  <si>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</si>
  <si>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CARMEN LEONELIS JOSE ROSA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</si>
  <si>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</si>
  <si>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</si>
  <si>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</si>
  <si>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</si>
  <si>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</si>
  <si>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</si>
  <si>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</si>
  <si>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</si>
  <si>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</si>
  <si>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</si>
  <si>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</si>
  <si>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</si>
  <si>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</si>
  <si>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</si>
  <si>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</si>
  <si>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</si>
  <si>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ANGELA AMADA TEJEDA PIÑA</t>
  </si>
  <si>
    <t>ANIBAL MARIELO PEÑA MONTERO</t>
  </si>
  <si>
    <t>ANTONIO ROJAS CLASE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</si>
  <si>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</si>
  <si>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</si>
  <si>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</si>
  <si>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</si>
  <si>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</si>
  <si>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</si>
  <si>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</si>
  <si>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</si>
  <si>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</si>
  <si>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</si>
  <si>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</si>
  <si>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</si>
  <si>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</si>
  <si>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</si>
  <si>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</si>
  <si>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</si>
  <si>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</si>
  <si>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</si>
  <si>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</si>
  <si>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</si>
  <si>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</si>
  <si>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</si>
  <si>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</si>
  <si>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</si>
  <si>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</si>
  <si>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</si>
  <si>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</si>
  <si>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</si>
  <si>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</si>
  <si>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</si>
  <si>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</si>
  <si>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</si>
  <si>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</si>
  <si>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</si>
  <si>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</si>
  <si>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HILDA LESLIE CUEVAS PENSON</t>
  </si>
  <si>
    <t>IGNACIO CABRERA BONILLA</t>
  </si>
  <si>
    <t>ISMAEL NESTALIS FELIZ FERNANDEZ</t>
  </si>
  <si>
    <t>JEANNE MARIE PERDOMO MAMBRU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</si>
  <si>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</si>
  <si>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</si>
  <si>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</si>
  <si>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</si>
  <si>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</si>
  <si>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</si>
  <si>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</si>
  <si>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</si>
  <si>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</si>
  <si>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</si>
  <si>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</si>
  <si>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</si>
  <si>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</si>
  <si>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</si>
  <si>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</si>
  <si>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</si>
  <si>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</si>
  <si>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</si>
  <si>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</si>
  <si>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</si>
  <si>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</si>
  <si>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</si>
  <si>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</si>
  <si>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</si>
  <si>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</si>
  <si>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</si>
  <si>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</si>
  <si>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</si>
  <si>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</si>
  <si>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</si>
  <si>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</si>
  <si>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</si>
  <si>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</si>
  <si>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</si>
  <si>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</si>
  <si>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</si>
  <si>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</si>
  <si>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</si>
  <si>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</si>
  <si>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</si>
  <si>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</si>
  <si>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</si>
  <si>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</si>
  <si>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</si>
  <si>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</si>
  <si>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</si>
  <si>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</si>
  <si>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</si>
  <si>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</si>
  <si>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</si>
  <si>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</si>
  <si>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</si>
  <si>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</si>
  <si>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</si>
  <si>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</si>
  <si>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</si>
  <si>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</si>
  <si>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</si>
  <si>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</si>
  <si>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</si>
  <si>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</si>
  <si>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</si>
  <si>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</si>
  <si>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</si>
  <si>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</si>
  <si>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</si>
  <si>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</si>
  <si>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</si>
  <si>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</si>
  <si>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</si>
  <si>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</si>
  <si>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</si>
  <si>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</si>
  <si>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</si>
  <si>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</si>
  <si>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YSABEL CLASE</t>
  </si>
  <si>
    <t>DEPARTAMENTO DESARROLLO E IMPLEMENTACION DE SISTEMAS</t>
  </si>
  <si>
    <t>DEPARTAMENTO ADMINISTRACION SERVICIOS TIC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</si>
  <si>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</si>
  <si>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</si>
  <si>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</si>
  <si>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</si>
  <si>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</si>
  <si>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</si>
  <si>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</si>
  <si>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</si>
  <si>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</si>
  <si>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</si>
  <si>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</si>
  <si>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</si>
  <si>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</si>
  <si>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</si>
  <si>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</si>
  <si>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</si>
  <si>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</si>
  <si>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</si>
  <si>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</si>
  <si>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</si>
  <si>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</si>
  <si>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PAOLA MICHELLE CUEVAS POLANCO</t>
  </si>
  <si>
    <t>PETRONILA MOTA GONZALEZ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</si>
  <si>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</si>
  <si>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</si>
  <si>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</si>
  <si>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</si>
  <si>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</si>
  <si>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</si>
  <si>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</si>
  <si>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</si>
  <si>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</si>
  <si>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</si>
  <si>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</si>
  <si>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</si>
  <si>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</si>
  <si>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</si>
  <si>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</si>
  <si>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</si>
  <si>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</si>
  <si>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</si>
  <si>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</si>
  <si>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</si>
  <si>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 xml:space="preserve">ENCARGADO (A) DEPTO. ALMACEN 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</si>
  <si>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</si>
  <si>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</si>
  <si>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</si>
  <si>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</si>
  <si>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</si>
  <si>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</si>
  <si>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</si>
  <si>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</si>
  <si>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</si>
  <si>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</si>
  <si>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GINA CLARITZA ALMONTE MENDEZ</t>
  </si>
  <si>
    <t>MARIA VICTORIA MARMOLEJOS SANTANA</t>
  </si>
  <si>
    <t>YOCASTA ALEXANDRA RODRIGUEZ</t>
  </si>
  <si>
    <t>DEPARTAMENTO FORMULACION, MONITOREO Y EVALUACION D PPP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</si>
  <si>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</si>
  <si>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</si>
  <si>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</si>
  <si>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</si>
  <si>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</si>
  <si>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</si>
  <si>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</si>
  <si>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</si>
  <si>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</si>
  <si>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</si>
  <si>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</si>
  <si>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</si>
  <si>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</si>
  <si>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</si>
  <si>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</si>
  <si>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</si>
  <si>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</si>
  <si>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</si>
  <si>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</si>
  <si>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</si>
  <si>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</si>
  <si>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</si>
  <si>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</si>
  <si>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</si>
  <si>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ESTEISY FAJARDO MANZUETA</t>
  </si>
  <si>
    <t>FRANCISCA MARRERO</t>
  </si>
  <si>
    <t>HEIDY MARCILINO MARIANO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</si>
  <si>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</si>
  <si>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</si>
  <si>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</si>
  <si>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</si>
  <si>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</si>
  <si>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KATHERINE GRISMELYS SANTANA PERELLO</t>
  </si>
  <si>
    <t>KIARA SORIBEL CABRERA NIN</t>
  </si>
  <si>
    <t>LAURA MARTINEZ</t>
  </si>
  <si>
    <t>LENCY NICAURYS AMARANTE HERNANDEZ</t>
  </si>
  <si>
    <t>LISMERY BERROA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</si>
  <si>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</si>
  <si>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</si>
  <si>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</si>
  <si>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</si>
  <si>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</si>
  <si>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</si>
  <si>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MARILEMNI CUEVAS PEREZ</t>
  </si>
  <si>
    <t>MARY CRUZ GUZMAN COLAS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</si>
  <si>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</si>
  <si>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</si>
  <si>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</si>
  <si>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</si>
  <si>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</si>
  <si>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</si>
  <si>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</si>
  <si>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</si>
  <si>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</si>
  <si>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</si>
  <si>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</si>
  <si>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</si>
  <si>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</si>
  <si>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</si>
  <si>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</si>
  <si>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</si>
  <si>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</si>
  <si>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</si>
  <si>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</si>
  <si>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</si>
  <si>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</si>
  <si>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</si>
  <si>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</si>
  <si>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YANERI GUZMAN SALAS</t>
  </si>
  <si>
    <t>YANILKA SUAREZ DE LEON</t>
  </si>
  <si>
    <t>YARILEYDI SEVERINO FIGUEROA</t>
  </si>
  <si>
    <t>YARINA ANILIS VALDEZ</t>
  </si>
  <si>
    <t>YEIMY VANESSA RAMIREZ MOREL</t>
  </si>
  <si>
    <t>YOHISELI BELTRE PAULINO</t>
  </si>
  <si>
    <t>YOMEIKIS MATEO VIZCAINO</t>
  </si>
  <si>
    <t>YUDELKA FELIZ CABRAL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</si>
  <si>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</si>
  <si>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</si>
  <si>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</si>
  <si>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</si>
  <si>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</si>
  <si>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</si>
  <si>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</si>
  <si>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DANIEL DISLA VALDEZ</t>
  </si>
  <si>
    <t>EDWIN SEVERINO MERCEDES</t>
  </si>
  <si>
    <t>FENIX ANTONIO LORENZO PEGUERO</t>
  </si>
  <si>
    <t>FREDERICK CRUZ PAULINO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</si>
  <si>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</si>
  <si>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</si>
  <si>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</si>
  <si>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</si>
  <si>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</si>
  <si>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</si>
  <si>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</si>
  <si>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</si>
  <si>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</si>
  <si>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</si>
  <si>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</si>
  <si>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</si>
  <si>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</si>
  <si>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</si>
  <si>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</si>
  <si>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</si>
  <si>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</si>
  <si>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</si>
  <si>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</si>
  <si>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</si>
  <si>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</si>
  <si>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</si>
  <si>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</si>
  <si>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</si>
  <si>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</si>
  <si>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</si>
  <si>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DOCENTE</t>
  </si>
  <si>
    <t xml:space="preserve">Laura M. Ortiz
Directora Recursos Humanos
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</si>
  <si>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</si>
  <si>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</si>
  <si>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</si>
  <si>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</si>
  <si>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</si>
  <si>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</si>
  <si>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</si>
  <si>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</si>
  <si>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</si>
  <si>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</si>
  <si>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</si>
  <si>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</si>
  <si>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</si>
  <si>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</si>
  <si>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</si>
  <si>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</si>
  <si>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</si>
  <si>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</si>
  <si>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</si>
  <si>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</si>
  <si>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</si>
  <si>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</si>
  <si>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</si>
  <si>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</si>
  <si>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</si>
  <si>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</si>
  <si>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</si>
  <si>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</si>
  <si>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</si>
  <si>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</si>
  <si>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</si>
  <si>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</si>
  <si>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</si>
  <si>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</si>
  <si>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</si>
  <si>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</si>
  <si>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</si>
  <si>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</si>
  <si>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</si>
  <si>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</si>
  <si>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</si>
  <si>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</si>
  <si>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</si>
  <si>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</si>
  <si>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</si>
  <si>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</si>
  <si>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</si>
  <si>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</si>
  <si>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</si>
  <si>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</si>
  <si>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</si>
  <si>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</si>
  <si>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</si>
  <si>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</si>
  <si>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</si>
  <si>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</si>
  <si>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</si>
  <si>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</si>
  <si>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 xml:space="preserve">DIRECTOR (A) PLANIFICACION Y </t>
  </si>
  <si>
    <t>PUBLICISTA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</si>
  <si>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</si>
  <si>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</si>
  <si>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</si>
  <si>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</si>
  <si>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</si>
  <si>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</si>
  <si>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</si>
  <si>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</si>
  <si>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</si>
  <si>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</si>
  <si>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</si>
  <si>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</si>
  <si>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</si>
  <si>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</si>
  <si>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</si>
  <si>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</si>
  <si>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</si>
  <si>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</si>
  <si>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</si>
  <si>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</si>
  <si>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</si>
  <si>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</si>
  <si>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</si>
  <si>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</si>
  <si>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</si>
  <si>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</si>
  <si>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</si>
  <si>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</si>
  <si>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</si>
  <si>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</si>
  <si>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</si>
  <si>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</si>
  <si>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</si>
  <si>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</si>
  <si>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</si>
  <si>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</si>
  <si>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</si>
  <si>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</si>
  <si>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</si>
  <si>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</si>
  <si>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</si>
  <si>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</si>
  <si>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</si>
  <si>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</si>
  <si>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</si>
  <si>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</si>
  <si>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</si>
  <si>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</si>
  <si>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</si>
  <si>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</si>
  <si>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</si>
  <si>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</si>
  <si>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</si>
  <si>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</si>
  <si>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</si>
  <si>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</si>
  <si>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</si>
  <si>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</si>
  <si>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</si>
  <si>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</si>
  <si>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YONAL DIAZ AMADOR</t>
  </si>
  <si>
    <t>COORDINADOR DE DEPORTE Y CULT</t>
  </si>
  <si>
    <t>TECNICO DE DOCUMENTACION</t>
  </si>
  <si>
    <t>ANALISTA COMPRAS</t>
  </si>
  <si>
    <t>SUPERVISOR REGIONAL</t>
  </si>
  <si>
    <t>VICEMINISTERIO SEGURIDAD INTERIOR</t>
  </si>
  <si>
    <t>DIRECCION CONTROL DE COMERCIALIZACION DE ARMAS Y MUNICIONES</t>
  </si>
  <si>
    <t>ABIGAIL DE LOS SANTOS DEL ROSARIO</t>
  </si>
  <si>
    <t>ADALBERTO ANTONIO TAPIA ALONZO</t>
  </si>
  <si>
    <t>ALEXANDRA GARCIA DIAZ</t>
  </si>
  <si>
    <t>ALVARE FORTUNA UBRI</t>
  </si>
  <si>
    <t>ANA MARIA FLORES DE LA ROSA</t>
  </si>
  <si>
    <t>ANA MARIA VIZCAINO</t>
  </si>
  <si>
    <t>ANA MICEL JEAN BAUTISTA</t>
  </si>
  <si>
    <t>ANA ROSA DE LEON DE LEON</t>
  </si>
  <si>
    <t>ANASTACIA OZUNA MAÑON</t>
  </si>
  <si>
    <t>ANDRES DE LA ROSA SEGURA</t>
  </si>
  <si>
    <t>ARANTXA NAYETTE VILLABRILLE CASTRO</t>
  </si>
  <si>
    <t>ARCENIA GARCIA POLANCO</t>
  </si>
  <si>
    <t>ARIAN ALBERTO MIRABAL</t>
  </si>
  <si>
    <t>ARIANNA MARIA FRIAS RAMIREZ</t>
  </si>
  <si>
    <t>ASLIN LISBETH MARTINEZ MARTINEZ</t>
  </si>
  <si>
    <t>BERNARDO ZABALA MATEO</t>
  </si>
  <si>
    <t>BRUNILDO ANTONIO GUZMAN MORILLO</t>
  </si>
  <si>
    <t>CARLA ALTAGRACIA PICHARDO MOJICA</t>
  </si>
  <si>
    <t>CARLOS MIGUEL CEDEÑO MONTILLA</t>
  </si>
  <si>
    <t>CECILIO YGNACIO BERROA RECIO</t>
  </si>
  <si>
    <t>CLAUDIA BEATRIZ SOSA GOMEZ</t>
  </si>
  <si>
    <t>CRISNELY MORA AQUINO</t>
  </si>
  <si>
    <t>DANIEL JOSE BELLO GARCIA</t>
  </si>
  <si>
    <t>DANIEL SANCHEZ MORETA</t>
  </si>
  <si>
    <t>DANNE MARISOL PAULINO GERMAN</t>
  </si>
  <si>
    <t>DANYFER MOTA CONTRERAS</t>
  </si>
  <si>
    <t>DARLENY REYES MARTINEZ</t>
  </si>
  <si>
    <t>DENIA SORIANO</t>
  </si>
  <si>
    <t>DIANNY CLAIRETTE RAMOS SANCHEZ</t>
  </si>
  <si>
    <t>DILCIA VILMANIA VALERA DE LEON</t>
  </si>
  <si>
    <t>DOUGLAS LEONTE BERNARD SANTANA</t>
  </si>
  <si>
    <t>ELBA YADIRA FERRERAS SENA</t>
  </si>
  <si>
    <t>ELENA ENRIQUETA DEL P BAEZ POLANCO</t>
  </si>
  <si>
    <t>ERIDANIA BELTRAN SEVERINO</t>
  </si>
  <si>
    <t>ESCARLIN MAHOLY NAVARRO URBANO</t>
  </si>
  <si>
    <t>ESMEILIN HEREDIA SEVERINO</t>
  </si>
  <si>
    <t>FELIX GARCIA MATOS</t>
  </si>
  <si>
    <t>FLORENTINO RODRIGUEZ MONCION</t>
  </si>
  <si>
    <t>FRAIMY FRANCISCO FELIZ</t>
  </si>
  <si>
    <t>FRANCELIS ESTER DE LA CRUZ ANTIGUA</t>
  </si>
  <si>
    <t>FRANK ENMANUEL GIL JIMENEZ</t>
  </si>
  <si>
    <t>GEIMI ALICIA DE LA ROSA PROVIDAD</t>
  </si>
  <si>
    <t>GILBERTO ANTONIO ROJAS JIMENEZ</t>
  </si>
  <si>
    <t>GUARIONEX MONTERO MONTERO</t>
  </si>
  <si>
    <t>IRVING OMAR RIVAS GRULLON</t>
  </si>
  <si>
    <t>JANEXY ESFACEILY TEJADA MENA</t>
  </si>
  <si>
    <t>JEAN MICHAEL ROJAS ROBLES</t>
  </si>
  <si>
    <t>JEANNY DE LA ROSA MARTINEZ</t>
  </si>
  <si>
    <t>JEFREE ANDROVER PEREZ DIAZ</t>
  </si>
  <si>
    <t>JENIFER CUEVAS CORDERO</t>
  </si>
  <si>
    <t>JENISE FROMETA CAMPAÑA</t>
  </si>
  <si>
    <t>JERENNY CIPRIAN</t>
  </si>
  <si>
    <t>JESUS JAVIER DOMINGUEZ NUÑEZ</t>
  </si>
  <si>
    <t>JHAFREISY DEL ROSARIO MORENO</t>
  </si>
  <si>
    <t>JOHANNA DAYANARA BERIGUETE SANCHEZ</t>
  </si>
  <si>
    <t>JOHANNY RODRIGUEZ BERAS</t>
  </si>
  <si>
    <t>JORGE DAKAR SELMAN BELTRE</t>
  </si>
  <si>
    <t>JORGE ELIAS HILARION MICHELEN RAMIR</t>
  </si>
  <si>
    <t>JOSE ALEXANDER BALBUENA</t>
  </si>
  <si>
    <t>JOSE DANIEL PEÑA TAVERAS</t>
  </si>
  <si>
    <t>JOSE RAFAEL BAUTISTA MUÑOZ</t>
  </si>
  <si>
    <t>JUAN CARLOS DOMINGUEZ CAMPUSANO</t>
  </si>
  <si>
    <t>JUAN DAVID GUERRIER PAYANO</t>
  </si>
  <si>
    <t>JUAN GENAO FRIAS</t>
  </si>
  <si>
    <t>KAINA MABEL CARRASCO MATOS</t>
  </si>
  <si>
    <t>KARINA DEL ROSARIO FERRAND</t>
  </si>
  <si>
    <t>KARONLAY SHANEL NIN ACOSTA</t>
  </si>
  <si>
    <t>KATHERINE ALINA FRIAS TORRES</t>
  </si>
  <si>
    <t>KATHERINE YARINA ROSARIO RIVERAS</t>
  </si>
  <si>
    <t>LAURA MARIE FIGUEROA GOMEZ</t>
  </si>
  <si>
    <t>LENNY MARTINEZ SANTANA DE ESTEVEZ</t>
  </si>
  <si>
    <t>LISSELOTT BRITO PEÑA</t>
  </si>
  <si>
    <t>LOREN PRISCILA RAMIREZ</t>
  </si>
  <si>
    <t>LOYDA PEREZ</t>
  </si>
  <si>
    <t>LUIS ENRIQUE GUERRERO GARCIA</t>
  </si>
  <si>
    <t>LUIS RAFAEL TEJEDA MARTINEZ</t>
  </si>
  <si>
    <t>LUZ JHOANNY BERSON MAMBRU</t>
  </si>
  <si>
    <t>MABEL ELIZABETH RODRIGUEZ PEREZ</t>
  </si>
  <si>
    <t>MADELIN BATISTA DE PAULA</t>
  </si>
  <si>
    <t>MADELIN DE JESUS FRIAS</t>
  </si>
  <si>
    <t>MADELIN TEJERA CARABALLO</t>
  </si>
  <si>
    <t>MADELYN ACEVEDO REYES</t>
  </si>
  <si>
    <t>MAIRELIS BILLILON ADON</t>
  </si>
  <si>
    <t>MANUEL EMILIO ZABALA RIVERA</t>
  </si>
  <si>
    <t>MARCEL HERRERA MATEO</t>
  </si>
  <si>
    <t>MARIA ANGELICA DE LOS SANTOS SANTAN</t>
  </si>
  <si>
    <t>MARIA DALIA CUEVAS SANCHEZ</t>
  </si>
  <si>
    <t>MARIA DORICEL DE LA ROSA DE JESUS</t>
  </si>
  <si>
    <t>MARIA ESTELA MEJIA NUÑEZ</t>
  </si>
  <si>
    <t>MARIA ESTHER ENCARNACION COLON</t>
  </si>
  <si>
    <t>MARIED VERIOSKA PEREZ OLIVIER</t>
  </si>
  <si>
    <t>MARILUZ BONILLA DIAZ</t>
  </si>
  <si>
    <t>MARINA PIET</t>
  </si>
  <si>
    <t>MAURICIO JIMENEZ INIRIO</t>
  </si>
  <si>
    <t>MERVIN OSVALDO CASTILLO VASQUEZ</t>
  </si>
  <si>
    <t>MIGUEL ANIBAL LOPEZ GARCIA</t>
  </si>
  <si>
    <t>MIGUEL ANTONIO VILORIO</t>
  </si>
  <si>
    <t>MILAGROS ALTAGRACIA CORDERO REYES</t>
  </si>
  <si>
    <t>MILDRED ELIZABETH DOMINGUEZ ALMONTE</t>
  </si>
  <si>
    <t>MUNIR SALVADOR FERNANDEZ KURY</t>
  </si>
  <si>
    <t>NAIDHELYN LOREYMI MOTA FELIZ</t>
  </si>
  <si>
    <t>NATALI JOSE</t>
  </si>
  <si>
    <t>NOEMI MEJIA DE LOS SANTOS</t>
  </si>
  <si>
    <t>NOEMI SEVERINO</t>
  </si>
  <si>
    <t>NOMAR MARTE REYNOSO</t>
  </si>
  <si>
    <t>OLGA LIDIA DE PAULA BERROA</t>
  </si>
  <si>
    <t>PABLO ANTONIO MATEO MORILLO</t>
  </si>
  <si>
    <t>PAMELA FRANCISCA PEREZ REYES</t>
  </si>
  <si>
    <t>PAOLA MICHELL JOSE MUÑOZ</t>
  </si>
  <si>
    <t>PATRICIA ACHIL SANTOS</t>
  </si>
  <si>
    <t>PATRICIA MASSIEL HEREDIA MEJIA</t>
  </si>
  <si>
    <t>PAULINA CORREA</t>
  </si>
  <si>
    <t>PAULINA TEJEDA DE LA CRUZ</t>
  </si>
  <si>
    <t>PEDRO JUAN FERNANDEZ JOSE</t>
  </si>
  <si>
    <t>PEDRO ROBINSON GENAO RODRIGUEZ</t>
  </si>
  <si>
    <t>RASHEL RODRIGUEZ GIRON</t>
  </si>
  <si>
    <t>RAYSA MERCEDES PEÑA</t>
  </si>
  <si>
    <t>REINI TAVERAS SEVERINO</t>
  </si>
  <si>
    <t>RICARD EUGENIO CALDERON TOLENTINO</t>
  </si>
  <si>
    <t>RODRIGO MIGUEL DA SILVA LOPES</t>
  </si>
  <si>
    <t>ROLANDO CARABALLO</t>
  </si>
  <si>
    <t>ROLANDO ROCHE CASTRO</t>
  </si>
  <si>
    <t>ROMINA FELIZ CHARLE</t>
  </si>
  <si>
    <t>ROSA MERCEDES CARVAJAL PALMERO</t>
  </si>
  <si>
    <t>ROSALINA DE LOS SANTOS ALMONTE</t>
  </si>
  <si>
    <t>ROSAYDI FERRAND GONZALEZ</t>
  </si>
  <si>
    <t>SALVADOR PEREZ SUAREZ</t>
  </si>
  <si>
    <t>SAMUEL JESUS GUERRERO RAMIREZ</t>
  </si>
  <si>
    <t>SCARLE SANCHEZ MOTA</t>
  </si>
  <si>
    <t>SORY YAMILE DE LA ROSA BELTRE</t>
  </si>
  <si>
    <t>STIVEN RAFAEL SOTO</t>
  </si>
  <si>
    <t>VIASLY MORENO DE LA CRUZ</t>
  </si>
  <si>
    <t>VICTOR BERROA</t>
  </si>
  <si>
    <t>VICTOR MANUEL MELLA BATISTA</t>
  </si>
  <si>
    <t>WANDER MARIANO SOSA MORLA</t>
  </si>
  <si>
    <t>WANDERS JANCER DE JESUS NUÑEZ</t>
  </si>
  <si>
    <t>WARLY MANUEL SANTO SANTIAGO</t>
  </si>
  <si>
    <t>YAISA ALTAGRACIA BAEZ ROQUE</t>
  </si>
  <si>
    <t>YARELIS VIRGINIA FRAGOSO DE LOS SAN</t>
  </si>
  <si>
    <t>YASMIN BELEN ESPINAL</t>
  </si>
  <si>
    <t>YEIMY MENDEZ</t>
  </si>
  <si>
    <t>YENIFER MEDINA</t>
  </si>
  <si>
    <t>YESICA PRISCILA VALDEZ PIÑA</t>
  </si>
  <si>
    <t>YOLAINI CRISTAL FRIAS GOMEZ</t>
  </si>
  <si>
    <t>YOLANDA FIGUEREO POLINIS</t>
  </si>
  <si>
    <t>YSRAEL RODRIGUEZ</t>
  </si>
  <si>
    <t>YUNELIS ROSARIO FORTINE</t>
  </si>
  <si>
    <t>COORDINADOR DE EVENTOS Y PROT</t>
  </si>
  <si>
    <t>COORDINADOR ADMINISTRATIVO</t>
  </si>
  <si>
    <t>INGENIERO CIVIL ESTRUCTURALIS</t>
  </si>
  <si>
    <t>DEPARTAMENTO DE DESARROLLO INSTITUCIONAL</t>
  </si>
  <si>
    <t>ABISMAEL MONTAÑO JIMENEZ</t>
  </si>
  <si>
    <t>ADALINDA YERGELINA NOVAS DOTEL</t>
  </si>
  <si>
    <t>ADRIANA SEVERINO REYNOSO</t>
  </si>
  <si>
    <t>ALEXANDER PILIER MENDEZ</t>
  </si>
  <si>
    <t>ALFAINA MARIA MEDINA DE LOS SANTOS</t>
  </si>
  <si>
    <t>AMANDA MIESES ADON</t>
  </si>
  <si>
    <t>ANA SKARLY ESTEVEZ SANTANA</t>
  </si>
  <si>
    <t>ANAYELIS RODRIGUEZ MELENDEZ</t>
  </si>
  <si>
    <t>ANDREINA MIESES COLON</t>
  </si>
  <si>
    <t>ANDREINA MILAGROS JOGA GARO</t>
  </si>
  <si>
    <t>ANGEL MANUEL MOTA JIMENEZ</t>
  </si>
  <si>
    <t>ANGELICA MARIA ROJAS NUÑEZ</t>
  </si>
  <si>
    <t>ANYELA MARIA PEREZ JIMENEZ</t>
  </si>
  <si>
    <t>ANYI CAROLINA RODRIGUEZ DEL ROSARIO</t>
  </si>
  <si>
    <t>ARIDELI MELO VALLEJO</t>
  </si>
  <si>
    <t>ARIELIZA TAPIA CHARLES</t>
  </si>
  <si>
    <t>ASHLEY LISBETH HERNANDEZ ARNAUD</t>
  </si>
  <si>
    <t>BRENDDY BELEN ESPINAL</t>
  </si>
  <si>
    <t>CARLENY ORTIZ URBAN</t>
  </si>
  <si>
    <t>CARLOS FELIPE MORALES SANCHEZ</t>
  </si>
  <si>
    <t>CAROLINA RODRIGUEZ RAMIREZ</t>
  </si>
  <si>
    <t>CAROLYN LIZ</t>
  </si>
  <si>
    <t>CINTHIA MARIA LORENZO FRIAS</t>
  </si>
  <si>
    <t>CLARIBEL MOREL GONZALEZ</t>
  </si>
  <si>
    <t>CRISTAL NOVO SURIEL</t>
  </si>
  <si>
    <t>DAMARYS PEREZ PIERRE</t>
  </si>
  <si>
    <t>DANIEL FERNANDO FELIZ PEREZ</t>
  </si>
  <si>
    <t>DANIELA PEREZ CABRERA</t>
  </si>
  <si>
    <t>DANILSA MERCEDES VIDAL VIDAL</t>
  </si>
  <si>
    <t>DANNA PAOLA VICTORINO PASCUAL</t>
  </si>
  <si>
    <t>DAYELI DE LEON RODRIGUEZ</t>
  </si>
  <si>
    <t>DAYHANA SUAREZ DE LOS SANTOS</t>
  </si>
  <si>
    <t>DAYSI FORTUNATO</t>
  </si>
  <si>
    <t>DILENNY FIGUEROA VIZCAINO</t>
  </si>
  <si>
    <t>DISNEY YOCAIRY DE LA CRUZ ORTIZ</t>
  </si>
  <si>
    <t>EDUARDA BIDO PUELLO</t>
  </si>
  <si>
    <t>ELIBANESSA SANTANA</t>
  </si>
  <si>
    <t>EMILY MERCEDES DE LOS SANTOS RODRIG</t>
  </si>
  <si>
    <t>ENMANUEL AZCONA MOTA</t>
  </si>
  <si>
    <t>ESMERLY SAHORY LANTIGUA BETANCES</t>
  </si>
  <si>
    <t>ESPERANZA NOVAS DE LA PAZ</t>
  </si>
  <si>
    <t>ESTEFANY BAUTISTA LAURENCIO</t>
  </si>
  <si>
    <t>EZEQUIEL ESTRELLA FRANCO</t>
  </si>
  <si>
    <t>FELIX ENMANUEL DOÑE REYES</t>
  </si>
  <si>
    <t>FERNANDO ANTONIO ARIAS PUJOLS</t>
  </si>
  <si>
    <t>FRAILYN ZAYAS HERNANDEZ</t>
  </si>
  <si>
    <t>FRANKLIN GUZMAN SARITA</t>
  </si>
  <si>
    <t>FRANNERIS ORTIZ QUEZADA</t>
  </si>
  <si>
    <t>GABRIEL JOSE CAPELLAN DIAZ</t>
  </si>
  <si>
    <t>GABRIELA MICHELL FERMIN DE LA CRUZ</t>
  </si>
  <si>
    <t>GERALD CABRAL</t>
  </si>
  <si>
    <t>GILDANIA MABEL PEÑA ESPINOSA</t>
  </si>
  <si>
    <t>GLORIA ALEIDA YGNACIO MOTA</t>
  </si>
  <si>
    <t>HELEN JHONANNA CERDA</t>
  </si>
  <si>
    <t>HENDRY MANUEL AMADOR</t>
  </si>
  <si>
    <t>IRANNYS GARCIA DE LA ROSA</t>
  </si>
  <si>
    <t>JAILENY MEJIA LEONARDO</t>
  </si>
  <si>
    <t>JEFERSON ALFREDO NOVAS DOTEL</t>
  </si>
  <si>
    <t>JENIFER DOLORES ESTEVEZ GOMEZ</t>
  </si>
  <si>
    <t>JERYFER CHAVEZ MORA</t>
  </si>
  <si>
    <t>JEURY MENA DIAZ</t>
  </si>
  <si>
    <t>JHON REYMON TORIBIO TAVAREZ</t>
  </si>
  <si>
    <t>JOHANNA MEDINA VIDAL</t>
  </si>
  <si>
    <t>JOSE BOCIO CASTILLO</t>
  </si>
  <si>
    <t>JOSE EDUARDO BRITO SANCHEZ</t>
  </si>
  <si>
    <t>JUAN ANGEL LOPEZ CASTILLO</t>
  </si>
  <si>
    <t>KARY LEISY RODRIGUEZ UREÑA</t>
  </si>
  <si>
    <t>KATHERINE JIMENEZ LUIS</t>
  </si>
  <si>
    <t>LAURA ALEXANDRA DE LA CRUZ FLEBLES</t>
  </si>
  <si>
    <t>LEONELA SEVERINO DE PAULA</t>
  </si>
  <si>
    <t>LESLIE YARITZA ROJAS MUÑOZ</t>
  </si>
  <si>
    <t>LIRIAM MARLE SANTANA RODRIGUEZ</t>
  </si>
  <si>
    <t>MADELIN MARIA MEJIA FANTASIA</t>
  </si>
  <si>
    <t>MAIRENI SANTY MERCEDES</t>
  </si>
  <si>
    <t>MARIA NATHALIA GONZALEZ GONZALEZ</t>
  </si>
  <si>
    <t>MARIA PAULA CEPEDA</t>
  </si>
  <si>
    <t>MARIA VIRGINIA SANO GARCIA</t>
  </si>
  <si>
    <t>MARIANELIS BELLO BERROA</t>
  </si>
  <si>
    <t>MARIEL SOTOS LINARES</t>
  </si>
  <si>
    <t>MARIELYS TINEO DURAN</t>
  </si>
  <si>
    <t>MELISSA ARNAUD GARCIA</t>
  </si>
  <si>
    <t>MELISSA JOSE</t>
  </si>
  <si>
    <t>NAYELY CEDEÑO QUEZADA</t>
  </si>
  <si>
    <t>NOELIA VASQUEZ MARTINEZ</t>
  </si>
  <si>
    <t>NOEMI DE LA CRUZ MERAN</t>
  </si>
  <si>
    <t>PAOLA COLON SOSA</t>
  </si>
  <si>
    <t>PASCUAL YOJANNER MERCEDES PEREZ</t>
  </si>
  <si>
    <t>QUEREN YARILE REYES DURAN</t>
  </si>
  <si>
    <t>RAFELINA MUÑOZ MONTERO</t>
  </si>
  <si>
    <t>RAMONA JORGE JOSE</t>
  </si>
  <si>
    <t>REYNALDO RAFAEL DE JESUS</t>
  </si>
  <si>
    <t>ROCIO ESTHER CLASE VALERIO</t>
  </si>
  <si>
    <t>ROSALIA JORGE SENA</t>
  </si>
  <si>
    <t>ROSANNA ROSARIO ROSARIO SANTOS</t>
  </si>
  <si>
    <t>ROSAURA RODRIGUEZ FIGUEROA</t>
  </si>
  <si>
    <t>ROSAURA SEVERINO LAURENCIO</t>
  </si>
  <si>
    <t>ROSSY DARISBEL CORNIEL NOVA</t>
  </si>
  <si>
    <t>ROSY BERY JOSE COLON</t>
  </si>
  <si>
    <t>RUBY JIMENEZ</t>
  </si>
  <si>
    <t>RUTH ESTHER CASTILLO AVARUA</t>
  </si>
  <si>
    <t>SADE CONTRERAS PUELLO</t>
  </si>
  <si>
    <t>SAMELY STECY LANTIGUA BETANCES</t>
  </si>
  <si>
    <t>SEILA NOVAS BIDO</t>
  </si>
  <si>
    <t>SELEANNIS YUKEISY NOVAS MEDINA</t>
  </si>
  <si>
    <t>SELINE ENCARNACION RAMIREZ</t>
  </si>
  <si>
    <t>SHEILY MICHELL TORRES AGUILERA</t>
  </si>
  <si>
    <t>STEPHANIE POLANCO DE LOS SANTOS</t>
  </si>
  <si>
    <t>STEPHANIE SUERO SANTOS</t>
  </si>
  <si>
    <t>SULEIKA RAMON RAMON</t>
  </si>
  <si>
    <t>TERESA MARIA GUZMAN</t>
  </si>
  <si>
    <t>WENDY CAROLINA MORENO AMANCIO</t>
  </si>
  <si>
    <t>WILMARY RODRIGUEZ JIMENEZ</t>
  </si>
  <si>
    <t>YAILIS OSCARINA DE LEON</t>
  </si>
  <si>
    <t>YAISLIN ANDREINA PICHARDO JIMENEZ</t>
  </si>
  <si>
    <t>YEIMY ESTEFANY FRIAS DE JESUS</t>
  </si>
  <si>
    <t>YERALDIN GUABA RODRIGUEZ</t>
  </si>
  <si>
    <t>YERALFI COLOME DIMAS</t>
  </si>
  <si>
    <t>YERLINA YDALI FRANCO TEJERA</t>
  </si>
  <si>
    <t>YESSICA MURRAY MARTINEZ</t>
  </si>
  <si>
    <t>YIBELY ESTHER MESA LEYBA</t>
  </si>
  <si>
    <t>YOELISA MERCEDES CUEVAS FLORIAN</t>
  </si>
  <si>
    <t>YOELVIN FORTUNATO</t>
  </si>
  <si>
    <t>YOKASTI GARCIA</t>
  </si>
  <si>
    <t>YUDERKIS SANTANA</t>
  </si>
  <si>
    <t>YUSMEYRI GUZMAN DE LA CRUZ</t>
  </si>
  <si>
    <t>ACENED KARLENY AVILA CEDANO</t>
  </si>
  <si>
    <t>AIRON MANUEL PANIAGUA DELGADO</t>
  </si>
  <si>
    <t>ALEJANDRO VLADIMIR SANTANA ALMONTE</t>
  </si>
  <si>
    <t>ALEXANDER RICHARD NIN PEÑA</t>
  </si>
  <si>
    <t>ALVARO NICOLAS FLORES ANDUJAR</t>
  </si>
  <si>
    <t>AMAURI MEZQUITA CONSUEGRA</t>
  </si>
  <si>
    <t>AMBAR LEIA DEL ROSARIO RAMIREZ</t>
  </si>
  <si>
    <t>ANA JESSICA VALENZUELA</t>
  </si>
  <si>
    <t>ANGEL EMILIO MEJIA</t>
  </si>
  <si>
    <t>ANTHONY LORENZO BERROA</t>
  </si>
  <si>
    <t>ARIANNA MARTINEZ SORIANO</t>
  </si>
  <si>
    <t>CARLOS DANIEL POLANCO CAPELLAN</t>
  </si>
  <si>
    <t>CARLOS JOSE MIESES BAEZ</t>
  </si>
  <si>
    <t>CAROLINA LIBETH DIAZ GARCIA</t>
  </si>
  <si>
    <t>CHRISTOPHER JOAN DE LOS SANTOS BERM</t>
  </si>
  <si>
    <t>CLAUDIA AYMEE MORA RIVAS</t>
  </si>
  <si>
    <t>CLAUDIO GONZALEZ MORETA</t>
  </si>
  <si>
    <t>CLAUDIO JACOBO SIMON MONZON</t>
  </si>
  <si>
    <t>CRISMERI BRITO</t>
  </si>
  <si>
    <t>CRISTIAN NOLASCO CANDELARIO</t>
  </si>
  <si>
    <t>DANIELA CASTILLO AVARUA</t>
  </si>
  <si>
    <t>DARLIN BERENICE TEJADA MEJIA</t>
  </si>
  <si>
    <t>DENY AMARILIS POZO GARCIA</t>
  </si>
  <si>
    <t>DIANET ALTAGRACIA MANRIQUE BRITO</t>
  </si>
  <si>
    <t>EDWIN ALBERTO ANDUJAR CORPORAN</t>
  </si>
  <si>
    <t>ENAEL ALEXANDER SOTO CALDERON</t>
  </si>
  <si>
    <t>ESCARLIN ISABEL FELIZ RODRIGUEZ</t>
  </si>
  <si>
    <t>EZAEL ALCANTARA MONTERO</t>
  </si>
  <si>
    <t>FARAH MARIA COMAS RIVERA</t>
  </si>
  <si>
    <t>FATIMA ERLIN TAPIA BARIAS</t>
  </si>
  <si>
    <t>FERMIN MARTINEZ CHARLES</t>
  </si>
  <si>
    <t>FERNANDO ALBERTO BERROA AQUINO</t>
  </si>
  <si>
    <t>FERNANDO MAIREINI SANCHEZ ANDRICKSO</t>
  </si>
  <si>
    <t>FLOR ESMIRNA BATISTA POLO</t>
  </si>
  <si>
    <t>FRANCIS FELIZ MATEO</t>
  </si>
  <si>
    <t>FRANCISCO ALBERTO FORTUNA FABIAN</t>
  </si>
  <si>
    <t>FRANCISCO REINA SEVERINO</t>
  </si>
  <si>
    <t>FREDDY ALBERTO DE LA CRUZ SANTANA</t>
  </si>
  <si>
    <t>GERSON DANIEL SANCHEZ SANTANA</t>
  </si>
  <si>
    <t>GILDA ROQUES PAULINO</t>
  </si>
  <si>
    <t>HANOI ALTAGRACIA ZAPATA DEL ROSARIO</t>
  </si>
  <si>
    <t>INDHIRA JARONIN MOREL LEBRON</t>
  </si>
  <si>
    <t>JANDITO FELIZ DESIR</t>
  </si>
  <si>
    <t>JEAN LUIS RODRIGUEZ ROSARIO</t>
  </si>
  <si>
    <t>JEROHAM MILANES IGLESIAS</t>
  </si>
  <si>
    <t>JHANDREDY YESSEL JOHNSON MANZUETA</t>
  </si>
  <si>
    <t>JHONATTAN ANTONIO NUÑEZ ORTEGA</t>
  </si>
  <si>
    <t>JONATAN AGLISBERTO CABRERA PEGUERO</t>
  </si>
  <si>
    <t>JORGE DOUGLAS VASQUEZ SENA</t>
  </si>
  <si>
    <t>JOSE ANTONIO NOVAS CUEVAS</t>
  </si>
  <si>
    <t>JOSE INOCENCIO ARIAS</t>
  </si>
  <si>
    <t>JUAN MONTERO SANCHEZ</t>
  </si>
  <si>
    <t>JUNIOR EDUARDO GARCIA CARRASCO</t>
  </si>
  <si>
    <t>KLAUSNER ANTONIO HERNANDEZ RAMIREZ</t>
  </si>
  <si>
    <t>LEINI PAOLA PEÑA DIAZ</t>
  </si>
  <si>
    <t>LUIS ALBERTO TAVERAS ASTACIO</t>
  </si>
  <si>
    <t>LUIS EDUARDO PEÑA DIAZ</t>
  </si>
  <si>
    <t>MANUEL ESTEBAN SISA MENDEZ</t>
  </si>
  <si>
    <t>MARCOS ANTONIO PAULINO HENRIQUEZ</t>
  </si>
  <si>
    <t>MARIA LORENZA HERNANDEZ TIBURCIO</t>
  </si>
  <si>
    <t>MARISOL ARIAS ZAPATA</t>
  </si>
  <si>
    <t>MICHAEL CABRAL HERRERA</t>
  </si>
  <si>
    <t>MIGUEL ANGEL DE LEON</t>
  </si>
  <si>
    <t>MIGUEL ANGEL PEÑA FELIZ</t>
  </si>
  <si>
    <t>MIGUEL LORENZO ACOSTA MARTE</t>
  </si>
  <si>
    <t>MIGUEL RAFAEL BENITEZ DIAZ</t>
  </si>
  <si>
    <t>NANCY MERAN DE LOS SANTOS</t>
  </si>
  <si>
    <t>NICOLE FERRERAS MORILLO</t>
  </si>
  <si>
    <t>OMAR ALEXANDER ARIAS CASADO</t>
  </si>
  <si>
    <t>PABLO OGANDO ALCANTARA</t>
  </si>
  <si>
    <t>PASCUAL GARCIA VALDEZ</t>
  </si>
  <si>
    <t>PEDRO ANTONIO LAUREANO GUERRERO</t>
  </si>
  <si>
    <t>RAFAEL ANTONIO CRUZ BERAS</t>
  </si>
  <si>
    <t>RAUL BATISTA FELIZ</t>
  </si>
  <si>
    <t>RAUL CABA JIMENEZ</t>
  </si>
  <si>
    <t>RICARDO FAMILIA SENSION</t>
  </si>
  <si>
    <t>ROBINSON RAINIEL RAMOS HERNANDEZ</t>
  </si>
  <si>
    <t>ROSY NICOLE NUÑEZ PION</t>
  </si>
  <si>
    <t>SADIBEL LUNA MATEO</t>
  </si>
  <si>
    <t>SANTA LISSETTE FRIAS ALVAREZ</t>
  </si>
  <si>
    <t>SILVIA LETICIA SIMON SANTOS</t>
  </si>
  <si>
    <t>SOLANGE VANESSA TORIBIO JAVIER</t>
  </si>
  <si>
    <t>VENCHY YANELISSA JIMENEZ SANTOS</t>
  </si>
  <si>
    <t>WADYS RAMSES LARA FELIZ</t>
  </si>
  <si>
    <t>WANDY DANIELA ALMONTE RODRIGUEZ</t>
  </si>
  <si>
    <t>YAMILA YEILINE DE LA CRUZ MEDINA</t>
  </si>
  <si>
    <t>YESICA ALBUEZ PAEZ</t>
  </si>
  <si>
    <t>YOJELIS MALDONADO TEJEDA</t>
  </si>
  <si>
    <t>YULEIKA CASILLA PEREZ</t>
  </si>
  <si>
    <t>YULIBERY ROSEL PEGUERO ESPINAL</t>
  </si>
  <si>
    <t>GESTOR SOCIAL</t>
  </si>
  <si>
    <t>INSPECTOR REGIONAL</t>
  </si>
  <si>
    <t>ENCARGADO DE RECLUTAMIENTO, S</t>
  </si>
  <si>
    <t>DEPARTAMENTO RECLUTAMIENTO Y SELECCION</t>
  </si>
  <si>
    <t>ENC. DE ALMACEN Y SUMINISTRO</t>
  </si>
  <si>
    <t>DEPARTAMENTO DE ALMACEN Y SUMINISTRO</t>
  </si>
  <si>
    <t>ADOLFO OSCAR CARABALLO MERINO</t>
  </si>
  <si>
    <t>ADRIAN JOSE VENTURA ABREU</t>
  </si>
  <si>
    <t>AIDE MOTA PACHECO</t>
  </si>
  <si>
    <t>ALBERSA DE LA CRUZ TAVERAS</t>
  </si>
  <si>
    <t>ALEXA MARIE OSORIA OSORIA</t>
  </si>
  <si>
    <t>ALEXA NOVAS ESPINOSA</t>
  </si>
  <si>
    <t>ALEXANDER MEJIA PERALTA</t>
  </si>
  <si>
    <t>ALEXIS ABAD LAURENCIO</t>
  </si>
  <si>
    <t>ALFONSO YANELL DELGADO SUAZO</t>
  </si>
  <si>
    <t>ALGENIS ENCARNACION PEREZ</t>
  </si>
  <si>
    <t>ALONDRA RAFAEL MORILLO</t>
  </si>
  <si>
    <t>AMAURY JOSE SANCHEZ BRITO</t>
  </si>
  <si>
    <t>ANA IRIS VILLA MONTES DE OCA</t>
  </si>
  <si>
    <t>ANA ISADORA MENDEZ DISLA</t>
  </si>
  <si>
    <t>ANA LISSELOT VASQUEZ FELIZ DE CARVA</t>
  </si>
  <si>
    <t>ANA LUCIA PEREZ TERRERO</t>
  </si>
  <si>
    <t>ANDERSON ALEXANDER PEREZ LUNA</t>
  </si>
  <si>
    <t>ANGEL OLIRIC SURIEL MEDINA</t>
  </si>
  <si>
    <t>ANGEL RAFAEL RUIZ THEN</t>
  </si>
  <si>
    <t>ANGELAS CUEVAS CABRERA</t>
  </si>
  <si>
    <t>ARACELIS ALTAGRACIA LOPEZ ARIAS</t>
  </si>
  <si>
    <t>ARGENIS SAVIEL LOPEZ UREÑA</t>
  </si>
  <si>
    <t>BARBARA SUAREZ DE LEON</t>
  </si>
  <si>
    <t>BEINLLER JAVIER BELTRE NUÑEZ</t>
  </si>
  <si>
    <t>BELKIS ELIZABETH MERAN FAMILIA</t>
  </si>
  <si>
    <t>BERNI RAMON DE LA CRUZ SABINO</t>
  </si>
  <si>
    <t>CAMICHE ARISLEYDIS MONTERO</t>
  </si>
  <si>
    <t>CANDIDA SUERO BOCIO</t>
  </si>
  <si>
    <t>CARLOS ADONIS CARRASCO MARTINEZ</t>
  </si>
  <si>
    <t>CARLOS ALBERTO LORENZO TAPIA</t>
  </si>
  <si>
    <t>CARLOS ANTONIO FRIAS CRUZ</t>
  </si>
  <si>
    <t>CARLOS MANUEL ROMAN CABRERA</t>
  </si>
  <si>
    <t>CARLOS MIROKYS THEN DIAZ</t>
  </si>
  <si>
    <t>CARMEN ALBELINA MARTINEZ</t>
  </si>
  <si>
    <t>CARMEN DOLORES GONZALEZ MARTINEZ</t>
  </si>
  <si>
    <t>CARMEN NEMIA MATOS ACEVEDO</t>
  </si>
  <si>
    <t>CAROLINA FRANCESCA OZUNA PEÑA</t>
  </si>
  <si>
    <t>CAROLINE ISABEL BRITO GARCIA</t>
  </si>
  <si>
    <t>CESAR EUCLIDES NUÑEZ CASTILLO</t>
  </si>
  <si>
    <t>CHARITO NOLASCO MOTA</t>
  </si>
  <si>
    <t>CHAYLEEN MICHELLE GARCIA ADAMES</t>
  </si>
  <si>
    <t>CLARA YNES DE LEON FRANCO</t>
  </si>
  <si>
    <t>CLAUDIA MELISSA SALDAÑA JAVIER</t>
  </si>
  <si>
    <t>DAGME JOSEINA SANTOS MARTINEZ</t>
  </si>
  <si>
    <t>DAIANA DE LOS SANTOS REYES</t>
  </si>
  <si>
    <t>DAMIANA BRAND TEJADA</t>
  </si>
  <si>
    <t>DANILO LARA VILLALONA</t>
  </si>
  <si>
    <t>DARWIN DANILO ESTEVEZ CASTILLO</t>
  </si>
  <si>
    <t>DAYANA MIESES MORENO</t>
  </si>
  <si>
    <t>DENNY FAMILIA PEREZ</t>
  </si>
  <si>
    <t>DIANA ALEXANDRA PAYANO FULGENCIO</t>
  </si>
  <si>
    <t>DIANA CAROLINA ASENCIO CONTRERAS</t>
  </si>
  <si>
    <t>DIANA KATHERINE RIVAS REYES</t>
  </si>
  <si>
    <t>DORALIS PAMELA RODRIGUEZ PERALTA</t>
  </si>
  <si>
    <t>EDERLY SILIVETH DE AZA MENA</t>
  </si>
  <si>
    <t>EDUARDO GUZMAN</t>
  </si>
  <si>
    <t>EDUARDO MICHEL UPIA</t>
  </si>
  <si>
    <t>EDYLI SOSA ROSARIO</t>
  </si>
  <si>
    <t>ELIANDRY LOPEZ CANARIO</t>
  </si>
  <si>
    <t>ELINSON MANUEL REYES TEJEDA</t>
  </si>
  <si>
    <t>ELISA CAROLINA TAVAREZ TEJEDA</t>
  </si>
  <si>
    <t>ELIZABEL RODRIGUEZ DE OLEO</t>
  </si>
  <si>
    <t>ELIZABETH CASTILLO REYES</t>
  </si>
  <si>
    <t>ELIZABETH MONTERO DE LOS SANTOS</t>
  </si>
  <si>
    <t>EMELY SANCHEZ JIMENEZ</t>
  </si>
  <si>
    <t>EMILSY YILEN NIVAR</t>
  </si>
  <si>
    <t>EMMANUEL MOREL DE LA ROSA</t>
  </si>
  <si>
    <t>ERIKA ALTAGRACIA ALMONTE ESTEVEZ</t>
  </si>
  <si>
    <t>ESMERALDA CANDELARIO DE LOS SANTOS</t>
  </si>
  <si>
    <t>ESMERLY NATHANAEL OVIEDO OTAÑO</t>
  </si>
  <si>
    <t>ESTARLYN PAOCO VARGAS MEJIA</t>
  </si>
  <si>
    <t>ESTEFANY TAVERAS FRIAS</t>
  </si>
  <si>
    <t>EVANGELINA FAMILIA FAMILIA</t>
  </si>
  <si>
    <t>FABEL ANTONIO FILPO LEMOS</t>
  </si>
  <si>
    <t>FELIX MANUEL DE JESUS DE MORLA</t>
  </si>
  <si>
    <t>FERNANDO JOSE RINCON GOMEZ</t>
  </si>
  <si>
    <t>FERNANDO MEJIA AMPARO</t>
  </si>
  <si>
    <t>FLORIDANIA ALMANZAR ORTIZ</t>
  </si>
  <si>
    <t>FRANCISCO NATANAEL GARCIA RAMOS</t>
  </si>
  <si>
    <t>FRAULIN STIVEN MARTE OZORIA</t>
  </si>
  <si>
    <t>FULGENCIO DEL ROSARIO ESPINOSA</t>
  </si>
  <si>
    <t>GARDHELY ISCHEL MERCEDES ORTIZ</t>
  </si>
  <si>
    <t>GENESIS GUZMAN MARTINEZ</t>
  </si>
  <si>
    <t>GENESIS POLANCO LUNA</t>
  </si>
  <si>
    <t>GERBACIA CONCEPCION DE LA CRUZ</t>
  </si>
  <si>
    <t>GISSELLE HICIANO GARCIA</t>
  </si>
  <si>
    <t>GREITER YORYINA CUPETE MORETA</t>
  </si>
  <si>
    <t>HEYDI MORIS PERALTA</t>
  </si>
  <si>
    <t>IGNACIA DE LA CRUZ RINCON</t>
  </si>
  <si>
    <t>IGOR RODRIGUEZ</t>
  </si>
  <si>
    <t>INDHIRA ILENCY ALVAREZ GARCIA</t>
  </si>
  <si>
    <t>ISMAYLIN ROSANNY JAVIER GARCIA</t>
  </si>
  <si>
    <t>ISMELDY DANIEL ROMAN DIAZ</t>
  </si>
  <si>
    <t>JACK ANDRINSON BUENO FELIZ</t>
  </si>
  <si>
    <t>JAVIER ESTRELLA ESCALANTE</t>
  </si>
  <si>
    <t>JESENIA MINERVA ALCANTARA FAMILIA</t>
  </si>
  <si>
    <t>JHONDRY RAMON FERRERAS VARGAS</t>
  </si>
  <si>
    <t>JOHAN MANUEL MORILLO RAMIREZ</t>
  </si>
  <si>
    <t>JONATHAN UZIEL JIMENEZ CARVAJAL</t>
  </si>
  <si>
    <t>JOSE ANGEL JIMENEZ DIAZ</t>
  </si>
  <si>
    <t>JOSE GUILLERMO ESPINAL MARTE</t>
  </si>
  <si>
    <t>JOSE MANUEL ROSARIO ALBERTO</t>
  </si>
  <si>
    <t>JOSE MIGUEL CAMILO</t>
  </si>
  <si>
    <t>JOSSENY DE LEON ROSARIO</t>
  </si>
  <si>
    <t>JUAN CARLOS SANCHEZ ROSARIO</t>
  </si>
  <si>
    <t>JUAN MANAURYS RUIZ MARTE</t>
  </si>
  <si>
    <t>JUANNY SANTANA FELIZ</t>
  </si>
  <si>
    <t>JULIAN ORLANDO CAMACHO REYES</t>
  </si>
  <si>
    <t>JULY LOPEZ</t>
  </si>
  <si>
    <t>JUNIOR RAFAEL DIAZ ENCARNACION</t>
  </si>
  <si>
    <t>KENDIA MARGARITA ROSARIO ABREU</t>
  </si>
  <si>
    <t>KEVIN MEDRANO BASTARDO</t>
  </si>
  <si>
    <t>KORALAIN CLESENCIO DOMINGUEZ</t>
  </si>
  <si>
    <t>LAURA ELIZABETH MENDEZ PEREZ</t>
  </si>
  <si>
    <t>LAURA HERRERA ALVAREZ</t>
  </si>
  <si>
    <t>LENNY JAVIER GUERRERO REYES</t>
  </si>
  <si>
    <t>LENY BERROA DE PAULA</t>
  </si>
  <si>
    <t>LEOMARIS PEREZ</t>
  </si>
  <si>
    <t>LIZ MARGARET PAEZ PERALTA</t>
  </si>
  <si>
    <t>LORENA GIRON</t>
  </si>
  <si>
    <t>LUCIANO RAMIREZ JIMENEZ</t>
  </si>
  <si>
    <t>LUGRYD GOMEZ PADILLA</t>
  </si>
  <si>
    <t>LUIS ANGEL DE LOS SANTOS VALENZUELA</t>
  </si>
  <si>
    <t>LUIS ERNESTO HERNANDEZ</t>
  </si>
  <si>
    <t>LUIS RAMON MERCEDES MONTERO</t>
  </si>
  <si>
    <t>MANAURIS DE PAULA DE JESUS</t>
  </si>
  <si>
    <t>MANUEL ALBERTO BLANCO</t>
  </si>
  <si>
    <t>MARIA DEL CIELO ENCARNACION GUILLEN</t>
  </si>
  <si>
    <t>MARIA FERNANDA SANCHEZ IZQUIERDO</t>
  </si>
  <si>
    <t>MARIA ISABEL DOTEL DIAZ</t>
  </si>
  <si>
    <t>MARISOL FIGUEROA DE LA ROSA</t>
  </si>
  <si>
    <t>MASSIEL RODRIGUEZ DE HERNADEZ</t>
  </si>
  <si>
    <t>MAVELIN NADIWISKA RAMIREZ MATOS</t>
  </si>
  <si>
    <t>MELISA MERCEDES CARRASCO MARTINEZ</t>
  </si>
  <si>
    <t>MELISSA DE LOS SANTOS DE LA CRUZ</t>
  </si>
  <si>
    <t>MIDALMA ELIANA MONTALVO</t>
  </si>
  <si>
    <t>MIGDALIA MARCELINA SOLER PEREZ</t>
  </si>
  <si>
    <t>MIGUEL AUGUSTO VARGAS GONZALEZ</t>
  </si>
  <si>
    <t xml:space="preserve">MIGUELINA DARINELDA CRESPO DIAZ DE </t>
  </si>
  <si>
    <t>MIGUELINA DIAZ MORILLO</t>
  </si>
  <si>
    <t>NATHALY ENCARNACION MARIANO</t>
  </si>
  <si>
    <t>NAYROVI ANADELIA ASTACIO PEREZ</t>
  </si>
  <si>
    <t>NICOLE BENAVIDES MARIA</t>
  </si>
  <si>
    <t>NISANDRY CAYETANO PAYANO VALDEZ</t>
  </si>
  <si>
    <t>OLGA LIDIA FELIZ VARGAS</t>
  </si>
  <si>
    <t>OLIVER NASSIM RODRIGUEZ RICHARDSON</t>
  </si>
  <si>
    <t>PABLO ANTONIO RODRIGUEZ PERALTA</t>
  </si>
  <si>
    <t>PATRICIA ALEJANDRA RODRIGUEZ FELIZ</t>
  </si>
  <si>
    <t>PERLA LIMA MEDRANO</t>
  </si>
  <si>
    <t>PRISCILA MARIA DE LA ROSA MATEO</t>
  </si>
  <si>
    <t>PRISCILA SANTOS JIMENEZ</t>
  </si>
  <si>
    <t>RAFAEL ISAAC BELLO FERNANDEZ</t>
  </si>
  <si>
    <t>RAFALOWSKY CESPEDES FAMILIA</t>
  </si>
  <si>
    <t>RAIMA NAZARENA TEJEDA RAMIREZ</t>
  </si>
  <si>
    <t>RAMEISY MORIS PERALTA</t>
  </si>
  <si>
    <t>RASHELL VICTORIA GERMOSEN MEJIA</t>
  </si>
  <si>
    <t>RAVEL ARTURO RUBIO ESPAILLAT</t>
  </si>
  <si>
    <t>RAWEL DE LA ROSA VASQUEZ</t>
  </si>
  <si>
    <t>RICARDO JOSE ESTRELLA VARGAS</t>
  </si>
  <si>
    <t>RIGOBERTO BAUTISTA SANTIAGO</t>
  </si>
  <si>
    <t>RITA NATALIA VALDEZ VARGAS</t>
  </si>
  <si>
    <t>RODOLFO CABRERA QUEZADA</t>
  </si>
  <si>
    <t>RODRIGO ANTONIO MINYETY MEJIA</t>
  </si>
  <si>
    <t>RONALD ARIALDY CANELA FERREIRAS</t>
  </si>
  <si>
    <t>ROSA ANGELA ARAUJO ROMAN</t>
  </si>
  <si>
    <t>ROSA MARIA NOVA MEDRANO</t>
  </si>
  <si>
    <t>ROSA MINOLI URIBE MENDOZA</t>
  </si>
  <si>
    <t>ROSAURA MAVEL REYNOSO PEREZ</t>
  </si>
  <si>
    <t>ROSELIO NOVA PEREZ</t>
  </si>
  <si>
    <t>RUDDY RAFAEL RUIZ GARCIA</t>
  </si>
  <si>
    <t>RUTH PATRICIA DURAN ARIAS</t>
  </si>
  <si>
    <t>SCARLET LISBETH VALDEZ OVALLE</t>
  </si>
  <si>
    <t>SHEILA ESTHER UREÑA FAMILIA</t>
  </si>
  <si>
    <t>STANLEY JAVIER POLANCO RODRIGUEZ</t>
  </si>
  <si>
    <t>SUHABRAIDY CARLOTA FELIZ FELIZ</t>
  </si>
  <si>
    <t>SUSAN DE LOS SANTOS HEREDIA</t>
  </si>
  <si>
    <t>TEODOSIO PELAGIO VALERIO SANCHEZ</t>
  </si>
  <si>
    <t>TREICY DALECSY QUEVEDO MONTERO</t>
  </si>
  <si>
    <t>VERONICA MARIA BLANCO SANTANA</t>
  </si>
  <si>
    <t>VICTOR ALFONSO MEJIA RAMIREZ</t>
  </si>
  <si>
    <t>VIDERKYS ROSALINA TRINIDAD ALCEQUIE</t>
  </si>
  <si>
    <t>WHINIPHER HERNANDEZ MADE</t>
  </si>
  <si>
    <t>WILMA TORRES TORRES</t>
  </si>
  <si>
    <t>XIOMARA MERCEDES POLANCO SANTIAGO</t>
  </si>
  <si>
    <t>YANELY DE LOS SANTOS DE LA CRUZ</t>
  </si>
  <si>
    <t>YANIRES RODRIGUEZ DE OLEO</t>
  </si>
  <si>
    <t>YASCAL RAFAEL RAMIREZ MORETA</t>
  </si>
  <si>
    <t>YEANY PUELLO ABAD</t>
  </si>
  <si>
    <t>YEISI MARIELIS SANCHEZ SOVET</t>
  </si>
  <si>
    <t>YENNI GRISELDA SOTO TEJEDA</t>
  </si>
  <si>
    <t>YENNY TASSARY ALVAREZ MARTINEZ</t>
  </si>
  <si>
    <t>YINET ALEXANDRA MERCEDES DE PAULA</t>
  </si>
  <si>
    <t>YNDIANA MARIA MELENDEZ PEREZ</t>
  </si>
  <si>
    <t>YOKONDA CRISTINA PEREZ LOPEZ</t>
  </si>
  <si>
    <t>YOLANDA MARIA MOTA RODRIGUEZ</t>
  </si>
  <si>
    <t>YOLANDA SOLIS</t>
  </si>
  <si>
    <t>YORDANIA MAGALLANES DE JESUS</t>
  </si>
  <si>
    <t>YORDI DAVID GARCIA GARABITO</t>
  </si>
  <si>
    <t>YOSELINA DE JESUS</t>
  </si>
  <si>
    <t>YUDAISY ROSANNA MENDEZ</t>
  </si>
  <si>
    <t>YULENNI CUPETE MORETA</t>
  </si>
  <si>
    <t>YURIBEL MONTERO ENCARNACION</t>
  </si>
  <si>
    <t>ZOLANLLY ABREU RODRIGUEZ</t>
  </si>
  <si>
    <t>SOPORTE TECNICO</t>
  </si>
  <si>
    <t>DEPARTAMENTO DOCUMENTO LEGALES</t>
  </si>
  <si>
    <t>ANALISTA I</t>
  </si>
  <si>
    <t>ANALISTA NOMINAS</t>
  </si>
  <si>
    <t>DIRECCION VENTANILLA UNICA INSTITUCIONAL -MIP</t>
  </si>
  <si>
    <t>GOBERNACION CIVIL DE MONTE PLATA-MIP</t>
  </si>
  <si>
    <t>COBA DAJABON-MIP</t>
  </si>
  <si>
    <t>PROGRAMAS ESPECIALES -MIP</t>
  </si>
  <si>
    <t>DIRECCION REGIONAL CIBAO NORTE-SANTIAGO DE LOS CABALLEROS -MIP</t>
  </si>
  <si>
    <t>DEPARTAMENTO PREVENCION COMUNITARIA -MIP</t>
  </si>
  <si>
    <t>DEFA SANTO DOMINGO-MIP</t>
  </si>
  <si>
    <t>COBA SAN FRANCISCO DE MACORIS-MIP</t>
  </si>
  <si>
    <t>PROGRAMA COMUNIDAD SEGURA -MIP</t>
  </si>
  <si>
    <t>GOBERNACION CIVIL DE SANCHEZ RAMIREZ-MIP</t>
  </si>
  <si>
    <t>COBA SANTO DOMINGO-MIP</t>
  </si>
  <si>
    <t>COBA PUERTO PLATA-MIP</t>
  </si>
  <si>
    <t>DEFA MONTECRISTI-MIP</t>
  </si>
  <si>
    <t>COBA AZUA DE COMPOSTELA-MIP</t>
  </si>
  <si>
    <t>DEPARTAMENTO EDUCACION, CONVIVENCIA Y SEGURIDAD CIUDADANA -MIP</t>
  </si>
  <si>
    <t>GOBERNACION CIVIL DE HERMANAS MIRABAL-MIP</t>
  </si>
  <si>
    <t>COBA PERAVIA-MIP</t>
  </si>
  <si>
    <t>GOBERNACION CIVIL DE PEDERNALES-MIP</t>
  </si>
  <si>
    <t>DIRECCION REGIONAL YUMA-LA ROMANA- MIP</t>
  </si>
  <si>
    <t>GOBERNACION CIVIL DE SANTO DOMINGO-MIP</t>
  </si>
  <si>
    <t>GOBERNACION CIVIL DE LA ALTAGRACIA-MIP</t>
  </si>
  <si>
    <t>COBA LA VEGA-MIP</t>
  </si>
  <si>
    <t>DIRECCION CONTROL Y REGULACION  DE PRODUCTOS  QUIMICOS Y PIROTECNICOS  -MIP</t>
  </si>
  <si>
    <t>GOBERNACION CIVIL DE LA VEGA-MIP</t>
  </si>
  <si>
    <t>DEPARTAMENTO DE RECOLECCION Y REGISTRO DE DATOS -MIP</t>
  </si>
  <si>
    <t>COBA MONTECRISTI-MIP</t>
  </si>
  <si>
    <t>COBA SANTIAGO RODRIGUEZ-MIP</t>
  </si>
  <si>
    <t>DIRECCION RECEPCION Y SEGUIMIENTO DE DENUNCIAS CIUDADANAS -MIP</t>
  </si>
  <si>
    <t>COBA SAN CRISTOBAL-MIP</t>
  </si>
  <si>
    <t>GOBERNACION CIVIL DE SAN PEDRO DE MACORIS-MIP</t>
  </si>
  <si>
    <t>COBA HERMANAS MIRABAL-MIP</t>
  </si>
  <si>
    <t>DIRECCION DE ASUNTOS  INTERNOS -MIP</t>
  </si>
  <si>
    <t>DEFA LA ROMANA-MIP</t>
  </si>
  <si>
    <t>COBA INDEPENDENCIA-MIP</t>
  </si>
  <si>
    <t>GOBERNACION CIVIL DE ESPAILLAT-MIP</t>
  </si>
  <si>
    <t>GOBERNACION CIVIL DE BARAHONA-MIP</t>
  </si>
  <si>
    <t>COBA MARIA TRINIDAD SANCHEZ-MIP</t>
  </si>
  <si>
    <t>GOBERNACION CIVIL DE SANTIAGO DE LOS CABALLEROS-MIP</t>
  </si>
  <si>
    <t>GOBERNACION CIVIL DE AZUA DE COMPOSTELA- MIP</t>
  </si>
  <si>
    <t>DEFA EL SEIBO-MIP</t>
  </si>
  <si>
    <t>DEPARTAMENTO MEDIACION DE CONFLICTOS -MIP</t>
  </si>
  <si>
    <t>GOBERNACION CIVIL DE ELIAS PIÑA-MIP</t>
  </si>
  <si>
    <t>COBA SANTIAGO DE LOS CABALLEROS-MIP</t>
  </si>
  <si>
    <t>GOBERNACION CIVIL DE SAN JUAN DE LA MAGUANA-MIP</t>
  </si>
  <si>
    <t>GOBERNACION CIVIL DE HATO MAYOR-MIP</t>
  </si>
  <si>
    <t>DEFA MARIA TRINIDAD SANCHEZ-MIP</t>
  </si>
  <si>
    <t>COBA SANCHEZ RAMIREZ-MIP</t>
  </si>
  <si>
    <t>GOBERNACION CIVIL DE EL SEIBO-MIP</t>
  </si>
  <si>
    <t>DEFA SANCHEZ RAMIREZ-MIP</t>
  </si>
  <si>
    <t>DEPARTAMENTO LICENCIAS DE TENENCIA Y PORTE DE ARMAS -MIP</t>
  </si>
  <si>
    <t>COBA LA ALTAGRACIA-MIP</t>
  </si>
  <si>
    <t>GOBERNACION CIVIL DE MONTECRISTI-MIP</t>
  </si>
  <si>
    <t>COBA EL SEIBO-MIP</t>
  </si>
  <si>
    <t>DEPARTAMENTO PUBLICITARIO -MIP</t>
  </si>
  <si>
    <t>GOBERNACION CIVIL DE DAJABON-MIP</t>
  </si>
  <si>
    <t>GOBERNACION CIVIL DE MARIA TRINIDAD SANCHEZ-MIP</t>
  </si>
  <si>
    <t>GOBERNACION CIVIL DE SAN CRISTOBAL-MIP</t>
  </si>
  <si>
    <t>GOBERNACION CIVIL DE SANTIAGO RODRIGUEZ-MIP</t>
  </si>
  <si>
    <t>DEPARTAMENTO ASUNTOS INTERNACIONALES INTERNACIONALES  DE SEGURIDAD INTERIOR -MIP</t>
  </si>
  <si>
    <t>DEPARTAMENTO REGISTRO Y CONTROL DE EXPEDIENTES DE NATURALIZACION -MIP</t>
  </si>
  <si>
    <t>COBA LA ROMANA-MIP</t>
  </si>
  <si>
    <t>DEFA SAMANA-MIP</t>
  </si>
  <si>
    <t>DEFA LA ALTAGRACIA-MIP</t>
  </si>
  <si>
    <t>DEFA ESPAILLAT-MIP</t>
  </si>
  <si>
    <t>DEFA PERAVIA-MIP</t>
  </si>
  <si>
    <t>GOBERNACION CIVIL DE SAN FRANCISCO DE MACORIS-MIP</t>
  </si>
  <si>
    <t>DIRECCION CONVIVENCIA Y CULTURA PACIFICA-MIP</t>
  </si>
  <si>
    <t>GOBERNACION CIVIL DE VALVERDE MAO-MIP</t>
  </si>
  <si>
    <t>DIRECCION COORDINACION DE LOS CUERPOS DE BOMBREROS -MIP</t>
  </si>
  <si>
    <t>GOBERNACION CIVIL DE BAHORUCO-MIP</t>
  </si>
  <si>
    <t>DEFA PUERTO PLATA-MIP</t>
  </si>
  <si>
    <t>COBA SAN JUAN DE LA MAGUANA-MIP</t>
  </si>
  <si>
    <t>DEFA LA VEGA-MIP</t>
  </si>
  <si>
    <t>COBA ESPAILLAT-MIP</t>
  </si>
  <si>
    <t>COBA MONSEÑOR NOUEL-MIP</t>
  </si>
  <si>
    <t>DEFA MONTE PLATA-MIP</t>
  </si>
  <si>
    <t>COBA SAMANA-MIP</t>
  </si>
  <si>
    <t>DEPARTAMENTO REGISTRO E INSPECCION DE NEGOCIOS DE ARMAS Y MUNICIONES -MIP</t>
  </si>
  <si>
    <t>LABORATORIO BALISTICO Y BIOMETRICO -MIP</t>
  </si>
  <si>
    <t>COBA MONTE PLATA-MIP</t>
  </si>
  <si>
    <t>COBA BAHORUCO-MIP</t>
  </si>
  <si>
    <t>DEFA SANTIAGO DE LOS CABALLEROS-MIP</t>
  </si>
  <si>
    <t>COBA ELIAS PIÑA-MIP</t>
  </si>
  <si>
    <t>DEFA INDEPENDENCIA-MIP</t>
  </si>
  <si>
    <t>COBA BARAHONA-MIP</t>
  </si>
  <si>
    <t>CENTRO NACIONAL DE ANALISIS DE DATOS DE SEGURIDAD CIUDADANA -MIP</t>
  </si>
  <si>
    <t>DEPARTAMENTO REGISTRO DE INMUEBLES DE EXTRANJEROS -MIP</t>
  </si>
  <si>
    <t>GOBERNACION CIVIL DE MONSEÑOR NOUEL-MIP</t>
  </si>
  <si>
    <t>DIRECCION TECNICA DE EJECUCION DE DESARME -MIP</t>
  </si>
  <si>
    <t>DEPARTAMENTO ANALISIS Y RESPUESTA A DENUNCIAS CIUDADANAS -MIP</t>
  </si>
  <si>
    <t>DEFA HERMANAS MIRABAL-MIP</t>
  </si>
  <si>
    <t>COBA SAN PEDRO DE MACORIS-MIP</t>
  </si>
  <si>
    <t>DEFA SAN CRISTOBAL-MIP</t>
  </si>
  <si>
    <t>DEPARTAMENTO DE COOPERACION INTERNACIONAL -MIP</t>
  </si>
  <si>
    <t>DEPARTAMENTO DE ANALISIS Y PROCESAMIENTO DE DATOS -MIP</t>
  </si>
  <si>
    <t>GOBERNACION CIVIL DE PERAVIA-MIP</t>
  </si>
  <si>
    <t>COBA HATO MAYOR-MIP</t>
  </si>
  <si>
    <t>GOBERNACION CIVIL DE SAN JOSE DE OCOA-MIP</t>
  </si>
  <si>
    <t>GOBERNACION CIVIL DE PUERTO PLATA-MIP</t>
  </si>
  <si>
    <t>DIVISION ARCHIVO DE EXPEDIENTES DE ARMAS -MIP</t>
  </si>
  <si>
    <t>DEPARTAMENTO IGUALDAD DE GENERO-MIP</t>
  </si>
  <si>
    <t>DEFA SAN JOSE DE OCOA-MIP</t>
  </si>
  <si>
    <t>GOBERNACION CIVIL DE LA ROMANA-MIP</t>
  </si>
  <si>
    <t>COBA SAN JOSE DE OCOA-MIP</t>
  </si>
  <si>
    <t>GOBERNACION CIVIL DE INDEPENDENCIA-MIP</t>
  </si>
  <si>
    <t>DEFA DAJABON-MIP</t>
  </si>
  <si>
    <t>COBA PEDERNALES-MIP</t>
  </si>
  <si>
    <t>DEPARTAMENTO MONITOREO Y EVALUACION DE LA IMPLEMENTACION DE LAS POLITICAS DE SEGURIDAD CIUDADANA -MIP</t>
  </si>
  <si>
    <t>DEPARTAMENTO REDES SOCIALES -MIP</t>
  </si>
  <si>
    <t>DEFA SAN JUAN DE LA MAGUANA-MIP</t>
  </si>
  <si>
    <t>DEFA VALVERDE MAO-MIP</t>
  </si>
  <si>
    <t>ADAN ALBERTO LIRANZO LORENZO</t>
  </si>
  <si>
    <t>ALBERT TORRES CABASSA</t>
  </si>
  <si>
    <t>ALEXA ABIGAIL MEDINA CRUZ</t>
  </si>
  <si>
    <t>AMANDA REYES MEJIA</t>
  </si>
  <si>
    <t>AMBAR LINETTE ROSARIO NEPOMUCENO</t>
  </si>
  <si>
    <t>AMBRIORIX DE LA CRUZ</t>
  </si>
  <si>
    <t>ANA CRISTINA VASQUEZ DE LA CRUZ</t>
  </si>
  <si>
    <t>ANA FERNANDA TRINIDAD DIAZ</t>
  </si>
  <si>
    <t>ANA LAYESVKA SORIANO PEÑA</t>
  </si>
  <si>
    <t>ANA LUISA SEVERINO DE JESUS</t>
  </si>
  <si>
    <t>ANGEL GABRIEL LACHAPELLE GONZALEZ</t>
  </si>
  <si>
    <t>ANGEL ODONEL ROSARIO MENDEZ</t>
  </si>
  <si>
    <t>ANGELICA MARIA BAUTISTA BAEZ</t>
  </si>
  <si>
    <t>ANGELICA PINALES</t>
  </si>
  <si>
    <t>ANGRY REYNOSO MEDRANO</t>
  </si>
  <si>
    <t>ANYIFEL PAMELA DE LOS SANTOS DEL RO</t>
  </si>
  <si>
    <t>ARIANNY BONIFACIO RAMOS</t>
  </si>
  <si>
    <t>ASHILY NICOLE JIMENEZ REYES</t>
  </si>
  <si>
    <t>ASHLEY ALEXANDRA LUCIANO NIN</t>
  </si>
  <si>
    <t>ASHLEY DILENNI BAUTISTA DE LOS SANT</t>
  </si>
  <si>
    <t>BENJAMIN MORALES ROSA</t>
  </si>
  <si>
    <t>BISMEL SOLER VALDEZ</t>
  </si>
  <si>
    <t>BREINY DE JESUS HERRERA</t>
  </si>
  <si>
    <t>BRENDA MERCEDES MARTINEZ MARTINEZ</t>
  </si>
  <si>
    <t>BRENSKY MIGUEL GARCIA JOSE</t>
  </si>
  <si>
    <t>CAMILA MIREYA GOMEZ DE LEON</t>
  </si>
  <si>
    <t>CARLOS DANIEL ALFONSECA ESCOLASTICO</t>
  </si>
  <si>
    <t>CARLOS RAMON PILARTE VIDAL</t>
  </si>
  <si>
    <t>CAROLINA MUÑOZ MORILLO</t>
  </si>
  <si>
    <t>CELESTE ELVIRA DE LEON</t>
  </si>
  <si>
    <t>CESAR DAVID SOTO LANTIGUA</t>
  </si>
  <si>
    <t>CHARLIN ACOSTA SANCHEZ</t>
  </si>
  <si>
    <t>CHERLY NICOL FELIZ PEREZ</t>
  </si>
  <si>
    <t>CLARA RODRIGUEZ MESA</t>
  </si>
  <si>
    <t>CRISTAL ADAMES SANTOS</t>
  </si>
  <si>
    <t>DANEYLIS LORENZO SOLANO</t>
  </si>
  <si>
    <t>DANILEISY WILIAMO DE JESUS</t>
  </si>
  <si>
    <t>DARIANA ANDUJAR MARTINEZ</t>
  </si>
  <si>
    <t>DARIELA OVIEDO UCETA</t>
  </si>
  <si>
    <t>DARLIN EMMANUEL TORRES VENTURA</t>
  </si>
  <si>
    <t>DARLIN MARTINEZ SOTO</t>
  </si>
  <si>
    <t>DAYANA ANDUJAR MARTINEZ</t>
  </si>
  <si>
    <t>DENIA CASTILLO VASQUEZ</t>
  </si>
  <si>
    <t>DIEGO DE LEON GOMEZ</t>
  </si>
  <si>
    <t>DIEGO RAFAEL GUZMAN TAPIA</t>
  </si>
  <si>
    <t>DILEIBI VIZCAINO</t>
  </si>
  <si>
    <t>DINO RAFAEL MARRANZINI PUIG</t>
  </si>
  <si>
    <t>DOMINGO JUSTO FULGENCIO SANTANA</t>
  </si>
  <si>
    <t>EDISON ALEXANDER MORENO CHIVILLI</t>
  </si>
  <si>
    <t>ELERSO ANTONIO ORTEGA BRAZOBAN</t>
  </si>
  <si>
    <t>ELIA JOHANNES HUBER</t>
  </si>
  <si>
    <t>ELIS ANTONIO PACHECO GUERRERO</t>
  </si>
  <si>
    <t>ERICK RAPHAEL GOMEZ FERNANDEZ</t>
  </si>
  <si>
    <t>FIOLERIS GARCIA CHACON</t>
  </si>
  <si>
    <t>FRANKLIN JOSE CAMILO ALMANZAR</t>
  </si>
  <si>
    <t>GELPIS SERRA</t>
  </si>
  <si>
    <t>GENESIS JOELY MONTE DE OCA MONTERO</t>
  </si>
  <si>
    <t>GREISI DALIZA ROJAS MORENO</t>
  </si>
  <si>
    <t>HECTOR EDUARDO FIGUEREO UREÑA</t>
  </si>
  <si>
    <t>HILARI DE LOS SANTOS VASQUEZ</t>
  </si>
  <si>
    <t>ILEANA ALEXANDRA SANQUINTIN BATISTA</t>
  </si>
  <si>
    <t>INGRID TERESA CAMILO CURIEL</t>
  </si>
  <si>
    <t>ISNERIA JACQUELINE ULLOA CRUZ</t>
  </si>
  <si>
    <t>JACQUELINE CASILLA</t>
  </si>
  <si>
    <t>JAROLIN CABRERA LUNA</t>
  </si>
  <si>
    <t>JAZMIN PEÑA MERCEDES</t>
  </si>
  <si>
    <t>JERSON MANUEL PANIAGUA MESA</t>
  </si>
  <si>
    <t>JOEL NOVAS TEJEDA</t>
  </si>
  <si>
    <t>JOHAN ALEXIS PULINARIO DEL ROSARIO</t>
  </si>
  <si>
    <t>JORGE LINA CRUZ TAPIA</t>
  </si>
  <si>
    <t>JOSEFINA TURBI GUERRERO</t>
  </si>
  <si>
    <t>JOVANCA PAMELA TORRES GUILLERMO</t>
  </si>
  <si>
    <t>JUAN LUIS SORIANO PUELLO</t>
  </si>
  <si>
    <t>KAREN JIMENEZ RODRIGUEZ</t>
  </si>
  <si>
    <t>KATY GIL DOMINGUEZ</t>
  </si>
  <si>
    <t>LEANDRO ALCANTARA PEREZ</t>
  </si>
  <si>
    <t>LEONELA VALDEZ MARTINEZ</t>
  </si>
  <si>
    <t>LISBETH ANDREINA FABIAN VALDEZ</t>
  </si>
  <si>
    <t>LORNA YELISSA CUEVAS PAULINO</t>
  </si>
  <si>
    <t>LUIS JAVIER RIVAS GUZMAN</t>
  </si>
  <si>
    <t>LUIS MANUEL MARTINEZ</t>
  </si>
  <si>
    <t>LUIS MIGUEL MUÑOZ PEREZ</t>
  </si>
  <si>
    <t>LUNA MICHELL VARGAS LORA</t>
  </si>
  <si>
    <t>LUZ CLARA MIESES DE JESUS</t>
  </si>
  <si>
    <t>MACIEL LAINE DEMOSTINE</t>
  </si>
  <si>
    <t>MANUELA YEGUE FELIZ</t>
  </si>
  <si>
    <t>MARIA DE LA CRUZ FERRERAS</t>
  </si>
  <si>
    <t>MARIA DOBLE FLORES</t>
  </si>
  <si>
    <t>MARIA LARISSA CARMONA</t>
  </si>
  <si>
    <t>MARIBEL GUERRERO GARCIA</t>
  </si>
  <si>
    <t>MARIELY JIMENEZ</t>
  </si>
  <si>
    <t>MARIELY RODRIGUEZ JIMENEZ</t>
  </si>
  <si>
    <t>MARILEYDI PATRICIO DE LOS SANTOS</t>
  </si>
  <si>
    <t>MARILUZ VENTURA BELTRE</t>
  </si>
  <si>
    <t>MARIO ENRRIQUEZ CABRERA NUÑEZ</t>
  </si>
  <si>
    <t>MARLENE NICOLE BATISTA BELTRE</t>
  </si>
  <si>
    <t>MARTHA CANDELARIO MANZANILLO</t>
  </si>
  <si>
    <t>MARY LAURA AQUINO</t>
  </si>
  <si>
    <t>MAYLENI CRUZ ALVAREZ</t>
  </si>
  <si>
    <t>MERELIN BAUTISTA DE LEON</t>
  </si>
  <si>
    <t>MILEISY RUIZ PILAR</t>
  </si>
  <si>
    <t>NAYROVIS HERNANDEZ ADAMES</t>
  </si>
  <si>
    <t>NESLIAN ALEXANDRA GARCIA MONTERO</t>
  </si>
  <si>
    <t>NINOSCA DE LOS SANTOS VASQUEZ</t>
  </si>
  <si>
    <t>NOEL ADRIAN ORTIZ SANCHEZ</t>
  </si>
  <si>
    <t>NORMA VIZCAINO NUÑEZ</t>
  </si>
  <si>
    <t>OLGA HAZMIN ROJAS ROSARIO</t>
  </si>
  <si>
    <t>OSBERY CARELA REYES</t>
  </si>
  <si>
    <t>PAULINA HERNANDEZ LOPEZ</t>
  </si>
  <si>
    <t>PENNY MARIA MARTI PEREZ</t>
  </si>
  <si>
    <t>PERLA TATIANY PEREZ SOSA</t>
  </si>
  <si>
    <t>RAFAELA CORTORREAL ACOSTA</t>
  </si>
  <si>
    <t>RAYMER VIDAL PICHARDO ECHAVARRIA</t>
  </si>
  <si>
    <t>REY EDUARDO MERCEDES BASTARDO</t>
  </si>
  <si>
    <t>ROCENIA ALTAGRACIA ABREU PEÑA</t>
  </si>
  <si>
    <t>ROGELIO DE JESUS PEREZ TREMOLS</t>
  </si>
  <si>
    <t>ROSAURA GUTIERREZ GIL</t>
  </si>
  <si>
    <t>ROSAURA MARIS DE LA CRUZ DE LOS SAN</t>
  </si>
  <si>
    <t>ROSIBEL MORA BATISTA</t>
  </si>
  <si>
    <t>ROSMERY CAMPUSANO</t>
  </si>
  <si>
    <t>ROSY ESMEL OZORIA</t>
  </si>
  <si>
    <t>ROSY ESTHEL DIAZ MEDRANO</t>
  </si>
  <si>
    <t>SANTIAGO RAMON CASTRO VALVERDE</t>
  </si>
  <si>
    <t>SARAH YOSMERI MARIA DE LEON</t>
  </si>
  <si>
    <t>SOLERIN SOLER RODRIGUEZ</t>
  </si>
  <si>
    <t>STEFANY PEÑA CHONI</t>
  </si>
  <si>
    <t>TANIA EDIBERT LEYBA</t>
  </si>
  <si>
    <t>TERESA BURET</t>
  </si>
  <si>
    <t>VANESSA ELIZABETH GUZMAN GUERRERO</t>
  </si>
  <si>
    <t>WANDER GABINO ESTEBAN</t>
  </si>
  <si>
    <t>WENDY BOBIER JOHNSON</t>
  </si>
  <si>
    <t>WENDY MASSIEL MORILLO AMADOR</t>
  </si>
  <si>
    <t>YANNEIRY YISEL PEREZ JOSE</t>
  </si>
  <si>
    <t>YARIANNY SANTANA MORA</t>
  </si>
  <si>
    <t>YARY ESTHER BELTRE MARTINEZ</t>
  </si>
  <si>
    <t>YASELIS ADAMES MORENO</t>
  </si>
  <si>
    <t>YEIDY LAURA HEREDIA MARTINEZ</t>
  </si>
  <si>
    <t>YENIFER JASMEY FELIZ DE JESUS</t>
  </si>
  <si>
    <t>YILENY DE LA CRUZ</t>
  </si>
  <si>
    <t>YOBANNY DAMIANA MORENO SORIANO</t>
  </si>
  <si>
    <t>YOCAIRIS ROMERO VARELA</t>
  </si>
  <si>
    <t>YOHARIS VILLAMAN HERNANDEZ</t>
  </si>
  <si>
    <t>YOJANDER ORGUIN CUPETE POLANCO</t>
  </si>
  <si>
    <t>YOKAIRA BERNABE</t>
  </si>
  <si>
    <t>YRIANNY SOLANO MOYA</t>
  </si>
  <si>
    <t>YULEISY ALTAGRACIA LAZALA RODRIGUEZ</t>
  </si>
  <si>
    <t>TECNICO DE DATOS ESTADISTICOS</t>
  </si>
  <si>
    <t>DEPARTAMENTO DE ESTADISTICA</t>
  </si>
  <si>
    <t>DIRECCION ASUNTOS MIGRATORIOS</t>
  </si>
  <si>
    <t>PROGRAMADOR</t>
  </si>
  <si>
    <t>Correspondiente al mes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</si>
</sst>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25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" fontId="0" fillId="2" borderId="3" xfId="0" applyNumberFormat="1" applyFill="1" applyBorder="1"/>
    <xf numFmtId="0" fontId="8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3" fillId="0" borderId="0" xfId="0" applyFont="1" applyAlignment="1">
      <alignment horizontal="left" vertical="center" wrapText="1" indent="3"/>
    </xf>
    <xf numFmtId="0" fontId="3" fillId="0" borderId="4" xfId="0" applyFont="1" applyBorder="1" applyAlignment="1">
      <alignment horizontal="left" vertical="center" indent="3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25353"/>
  <sheetViews>
    <sheetView tabSelected="1" topLeftCell="E1" zoomScaleNormal="100" zoomScalePageLayoutView="55" workbookViewId="0">
      <selection activeCell="W1" sqref="W1:W1048576"/>
    </sheetView>
  </sheetViews>
  <sheetFormatPr baseColWidth="10" defaultColWidth="18.42578125" defaultRowHeight="15"/>
  <cols>
    <col min="1" max="1" width="7.7109375" style="2" customWidth="1"/>
    <col min="2" max="2" width="37" style="63" customWidth="1"/>
    <col min="3" max="3" width="32.28515625" style="67" customWidth="1"/>
    <col min="4" max="4" width="43.85546875" style="54" customWidth="1"/>
    <col min="5" max="5" width="33.5703125" style="71" customWidth="1"/>
    <col min="6" max="7" width="12.85546875" style="72" customWidth="1"/>
    <col min="8" max="8" width="12.85546875" style="73" customWidth="1"/>
    <col min="9" max="9" width="12.28515625" style="74" customWidth="1"/>
    <col min="10" max="10" width="10.28515625" style="71" customWidth="1"/>
    <col min="11" max="11" width="11.85546875" style="75" customWidth="1"/>
    <col min="12" max="12" width="11.85546875" style="73" customWidth="1"/>
    <col min="13" max="13" width="10.85546875" style="73" customWidth="1"/>
    <col min="14" max="14" width="12.140625" style="76" customWidth="1"/>
    <col min="15" max="15" width="12" style="73" customWidth="1"/>
    <col min="16" max="16" width="10.5703125" style="71" customWidth="1"/>
    <col min="17" max="17" width="12.85546875" style="71" customWidth="1"/>
    <col min="18" max="18" width="12" style="77" customWidth="1"/>
    <col min="19" max="19" width="12.85546875" style="71" customWidth="1"/>
    <col min="20" max="20" width="13" style="71" customWidth="1"/>
    <col min="21" max="21" width="15" style="71" customWidth="1"/>
    <col min="22" max="22" width="15" style="78" customWidth="1"/>
    <col min="23" max="16384" width="18.42578125" style="2"/>
  </cols>
  <sheetData>
    <row r="2" spans="1:22" ht="23.45" customHeight="1">
      <c r="A2" s="129"/>
      <c r="B2" s="129"/>
      <c r="C2" s="106"/>
      <c r="D2" s="106"/>
      <c r="E2" s="106"/>
      <c r="F2" s="106"/>
      <c r="G2" s="131" t="s">
        <v>430</v>
      </c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2" s="1" customFormat="1" ht="23.25">
      <c r="A3" s="130"/>
      <c r="B3" s="130"/>
      <c r="C3" s="108"/>
      <c r="D3" s="109"/>
      <c r="E3" s="109"/>
      <c r="F3" s="109"/>
      <c r="G3" s="109" t="s">
        <v>2006</v>
      </c>
      <c r="H3" s="109"/>
      <c r="I3" s="109"/>
      <c r="J3" s="109"/>
      <c r="K3" s="110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s="82" customFormat="1" ht="14.45" customHeight="1">
      <c r="A4" s="116" t="s">
        <v>157</v>
      </c>
      <c r="B4" s="111" t="s">
        <v>0</v>
      </c>
      <c r="C4" s="119" t="s">
        <v>164</v>
      </c>
      <c r="D4" s="122" t="s">
        <v>163</v>
      </c>
      <c r="E4" s="122" t="s">
        <v>165</v>
      </c>
      <c r="F4" s="99" t="s">
        <v>166</v>
      </c>
      <c r="G4" s="99" t="s">
        <v>167</v>
      </c>
      <c r="H4" s="114" t="s">
        <v>158</v>
      </c>
      <c r="I4" s="114" t="s">
        <v>428</v>
      </c>
      <c r="J4" s="98" t="s">
        <v>159</v>
      </c>
      <c r="K4" s="115" t="s">
        <v>160</v>
      </c>
      <c r="L4" s="98"/>
      <c r="M4" s="98"/>
      <c r="N4" s="98"/>
      <c r="O4" s="98"/>
      <c r="P4" s="98"/>
      <c r="Q4" s="98"/>
      <c r="R4" s="98" t="s">
        <v>161</v>
      </c>
      <c r="S4" s="98"/>
      <c r="T4" s="98" t="s">
        <v>162</v>
      </c>
      <c r="U4" s="98" t="s">
        <v>219</v>
      </c>
      <c r="V4" s="105" t="s">
        <v>431</v>
      </c>
    </row>
    <row r="5" spans="1:22" s="82" customFormat="1" ht="12" customHeight="1">
      <c r="A5" s="117"/>
      <c r="B5" s="112"/>
      <c r="C5" s="120"/>
      <c r="D5" s="122"/>
      <c r="E5" s="122"/>
      <c r="F5" s="99"/>
      <c r="G5" s="99"/>
      <c r="H5" s="114"/>
      <c r="I5" s="114"/>
      <c r="J5" s="98"/>
      <c r="K5" s="101" t="s">
        <v>168</v>
      </c>
      <c r="L5" s="102"/>
      <c r="M5" s="103" t="s">
        <v>429</v>
      </c>
      <c r="N5" s="98" t="s">
        <v>169</v>
      </c>
      <c r="O5" s="98"/>
      <c r="P5" s="98"/>
      <c r="Q5" s="98"/>
      <c r="R5" s="100" t="s">
        <v>171</v>
      </c>
      <c r="S5" s="98" t="s">
        <v>172</v>
      </c>
      <c r="T5" s="98"/>
      <c r="U5" s="98"/>
      <c r="V5" s="105"/>
    </row>
    <row r="6" spans="1:22" s="82" customFormat="1" ht="72" customHeight="1">
      <c r="A6" s="118"/>
      <c r="B6" s="113"/>
      <c r="C6" s="121"/>
      <c r="D6" s="122"/>
      <c r="E6" s="122"/>
      <c r="F6" s="99"/>
      <c r="G6" s="99"/>
      <c r="H6" s="114"/>
      <c r="I6" s="114"/>
      <c r="J6" s="98"/>
      <c r="K6" s="83" t="s">
        <v>680</v>
      </c>
      <c r="L6" s="83" t="s">
        <v>173</v>
      </c>
      <c r="M6" s="104"/>
      <c r="N6" s="83" t="s">
        <v>279</v>
      </c>
      <c r="O6" s="83" t="s">
        <v>174</v>
      </c>
      <c r="P6" s="98" t="s">
        <v>170</v>
      </c>
      <c r="Q6" s="98" t="s">
        <v>220</v>
      </c>
      <c r="R6" s="100"/>
      <c r="S6" s="98"/>
      <c r="T6" s="98"/>
      <c r="U6" s="98"/>
      <c r="V6" s="105"/>
    </row>
    <row r="7" spans="1:22" s="82" customFormat="1">
      <c r="A7" s="118"/>
      <c r="B7" s="121"/>
      <c r="C7" s="121"/>
      <c r="D7" s="122"/>
      <c r="E7" s="122"/>
      <c r="F7" s="99"/>
      <c r="G7" s="99"/>
      <c r="H7" s="114"/>
      <c r="I7" s="114"/>
      <c r="J7" s="98"/>
      <c r="K7" s="83"/>
      <c r="L7" s="83"/>
      <c r="M7" s="104"/>
      <c r="N7" s="83"/>
      <c r="O7" s="83"/>
      <c r="P7" s="98"/>
      <c r="Q7" s="98"/>
      <c r="R7" s="100"/>
      <c r="S7" s="98"/>
      <c r="T7" s="98"/>
      <c r="U7" s="98"/>
      <c r="V7" s="105"/>
    </row>
    <row r="8" spans="1:22" s="125" customFormat="1" ht="21.75" customHeight="1">
      <c r="A8" s="92">
        <v>1</v>
      </c>
      <c r="B8" s="92" t="s">
        <v>1166</v>
      </c>
      <c r="C8" s="92" t="s">
        <v>1000</v>
      </c>
      <c r="D8" s="92" t="s">
        <v>1001</v>
      </c>
      <c r="E8" s="123" t="s">
        <v>723</v>
      </c>
      <c r="F8" s="94">
        <v>45748</v>
      </c>
      <c r="G8" s="94">
        <v>45962</v>
      </c>
      <c r="H8" s="136">
        <v>13000</v>
      </c>
      <c r="I8" s="92">
        <v>0</v>
      </c>
      <c r="J8" s="95">
        <v>25</v>
      </c>
      <c r="K8" s="135">
        <v>373.1</v>
      </c>
      <c r="L8" s="79">
        <f t="shared" ref="L8:L71" si="0">H8*0.071</f>
        <v>922.99999999999989</v>
      </c>
      <c r="M8" s="79">
        <f t="shared" ref="M8:M71" si="1">H8*0.013</f>
        <v>169</v>
      </c>
      <c r="N8" s="81">
        <f t="shared" ref="N8:N71" si="2">+H8*0.0304</f>
        <v>395.2</v>
      </c>
      <c r="O8" s="79">
        <f>H8*0.0709</f>
        <v>921.7</v>
      </c>
      <c r="P8" s="92">
        <v>25</v>
      </c>
      <c r="Q8" s="79">
        <f>SUM(K8:P8)</f>
        <v>2807</v>
      </c>
      <c r="R8" s="92">
        <v>793.3</v>
      </c>
      <c r="S8" s="79">
        <f t="shared" ref="S8:S71" si="3">L8+M8+O8</f>
        <v>2013.7</v>
      </c>
      <c r="T8" s="136">
        <v>12206.7</v>
      </c>
      <c r="U8" s="80" t="s">
        <v>175</v>
      </c>
      <c r="V8" s="97" t="s">
        <v>281</v>
      </c>
    </row>
    <row r="9" spans="1:22" s="125" customFormat="1" ht="22.5" customHeight="1">
      <c r="A9" s="92">
        <v>2</v>
      </c>
      <c r="B9" s="92" t="s">
        <v>1317</v>
      </c>
      <c r="C9" s="92" t="s">
        <v>554</v>
      </c>
      <c r="D9" s="92" t="s">
        <v>1745</v>
      </c>
      <c r="E9" s="93" t="s">
        <v>681</v>
      </c>
      <c r="F9" s="94">
        <v>45658</v>
      </c>
      <c r="G9" s="94">
        <v>45809</v>
      </c>
      <c r="H9" s="136">
        <v>45000</v>
      </c>
      <c r="I9" s="124">
        <v>1148.33</v>
      </c>
      <c r="J9" s="95">
        <v>25</v>
      </c>
      <c r="K9" s="136">
        <v>1291.5</v>
      </c>
      <c r="L9" s="79">
        <f t="shared" si="0"/>
        <v>3194.9999999999995</v>
      </c>
      <c r="M9" s="79">
        <f t="shared" si="1"/>
        <v>585</v>
      </c>
      <c r="N9" s="81">
        <f t="shared" si="2"/>
        <v>1368</v>
      </c>
      <c r="O9" s="79">
        <f t="shared" ref="O9:O72" si="4">H9*0.0709</f>
        <v>3190.5</v>
      </c>
      <c r="P9" s="92">
        <v>25</v>
      </c>
      <c r="Q9" s="79">
        <f t="shared" ref="Q9:Q72" si="5">SUM(K9:P9)</f>
        <v>9655</v>
      </c>
      <c r="R9" s="124">
        <v>7057.68</v>
      </c>
      <c r="S9" s="79">
        <f t="shared" si="3"/>
        <v>6970.5</v>
      </c>
      <c r="T9" s="136">
        <v>41167.17</v>
      </c>
      <c r="U9" s="80" t="s">
        <v>175</v>
      </c>
      <c r="V9" s="97" t="s">
        <v>280</v>
      </c>
    </row>
    <row r="10" spans="1:22" s="125" customFormat="1" ht="24" customHeight="1">
      <c r="A10" s="92">
        <v>3</v>
      </c>
      <c r="B10" s="92" t="s">
        <v>1042</v>
      </c>
      <c r="C10" s="92" t="s">
        <v>6</v>
      </c>
      <c r="D10" s="92" t="s">
        <v>190</v>
      </c>
      <c r="E10" s="93" t="s">
        <v>681</v>
      </c>
      <c r="F10" s="94">
        <v>45717</v>
      </c>
      <c r="G10" s="94">
        <v>45901</v>
      </c>
      <c r="H10" s="136">
        <v>155000</v>
      </c>
      <c r="I10" s="124">
        <v>22690.49</v>
      </c>
      <c r="J10" s="95">
        <v>25</v>
      </c>
      <c r="K10" s="136">
        <v>4448.5</v>
      </c>
      <c r="L10" s="79">
        <f t="shared" si="0"/>
        <v>11004.999999999998</v>
      </c>
      <c r="M10" s="79">
        <f t="shared" si="1"/>
        <v>2015</v>
      </c>
      <c r="N10" s="81">
        <f t="shared" si="2"/>
        <v>4712</v>
      </c>
      <c r="O10" s="79">
        <f t="shared" si="4"/>
        <v>10989.5</v>
      </c>
      <c r="P10" s="92">
        <v>25</v>
      </c>
      <c r="Q10" s="79">
        <f t="shared" si="5"/>
        <v>33195</v>
      </c>
      <c r="R10" s="124">
        <v>31284.99</v>
      </c>
      <c r="S10" s="79">
        <f t="shared" si="3"/>
        <v>24009.5</v>
      </c>
      <c r="T10" s="136">
        <v>120771.76</v>
      </c>
      <c r="U10" s="80" t="s">
        <v>175</v>
      </c>
      <c r="V10" s="97" t="s">
        <v>281</v>
      </c>
    </row>
    <row r="11" spans="1:22" s="125" customFormat="1" ht="21.75" customHeight="1">
      <c r="A11" s="92">
        <v>4</v>
      </c>
      <c r="B11" s="92" t="s">
        <v>1442</v>
      </c>
      <c r="C11" s="92" t="s">
        <v>271</v>
      </c>
      <c r="D11" s="92" t="s">
        <v>217</v>
      </c>
      <c r="E11" s="93" t="s">
        <v>681</v>
      </c>
      <c r="F11" s="94">
        <v>45689</v>
      </c>
      <c r="G11" s="94">
        <v>45870</v>
      </c>
      <c r="H11" s="136">
        <v>65000</v>
      </c>
      <c r="I11" s="124">
        <v>4084.48</v>
      </c>
      <c r="J11" s="95">
        <v>25</v>
      </c>
      <c r="K11" s="136">
        <v>1865.5</v>
      </c>
      <c r="L11" s="79">
        <f t="shared" si="0"/>
        <v>4615</v>
      </c>
      <c r="M11" s="79">
        <f t="shared" si="1"/>
        <v>845</v>
      </c>
      <c r="N11" s="81">
        <f t="shared" si="2"/>
        <v>1976</v>
      </c>
      <c r="O11" s="79">
        <f t="shared" si="4"/>
        <v>4608.5</v>
      </c>
      <c r="P11" s="124">
        <v>1740.46</v>
      </c>
      <c r="Q11" s="79">
        <f t="shared" si="5"/>
        <v>15650.46</v>
      </c>
      <c r="R11" s="124">
        <v>9666.44</v>
      </c>
      <c r="S11" s="79">
        <f t="shared" si="3"/>
        <v>10068.5</v>
      </c>
      <c r="T11" s="136">
        <v>55333.56</v>
      </c>
      <c r="U11" s="80" t="s">
        <v>175</v>
      </c>
      <c r="V11" s="97" t="s">
        <v>281</v>
      </c>
    </row>
    <row r="12" spans="1:22" s="125" customFormat="1" ht="22.5" customHeight="1">
      <c r="A12" s="92">
        <v>5</v>
      </c>
      <c r="B12" s="92" t="s">
        <v>732</v>
      </c>
      <c r="C12" s="92" t="s">
        <v>22</v>
      </c>
      <c r="D12" s="92" t="s">
        <v>1747</v>
      </c>
      <c r="E12" s="93" t="s">
        <v>681</v>
      </c>
      <c r="F12" s="94">
        <v>45597</v>
      </c>
      <c r="G12" s="94">
        <v>45778</v>
      </c>
      <c r="H12" s="136">
        <v>20000</v>
      </c>
      <c r="I12" s="92">
        <v>0</v>
      </c>
      <c r="J12" s="95">
        <v>25</v>
      </c>
      <c r="K12" s="135">
        <v>574</v>
      </c>
      <c r="L12" s="79">
        <f t="shared" si="0"/>
        <v>1419.9999999999998</v>
      </c>
      <c r="M12" s="79">
        <f t="shared" si="1"/>
        <v>260</v>
      </c>
      <c r="N12" s="81">
        <f t="shared" si="2"/>
        <v>608</v>
      </c>
      <c r="O12" s="79">
        <f t="shared" si="4"/>
        <v>1418</v>
      </c>
      <c r="P12" s="92">
        <v>125</v>
      </c>
      <c r="Q12" s="79">
        <f t="shared" si="5"/>
        <v>4405</v>
      </c>
      <c r="R12" s="124">
        <v>1307</v>
      </c>
      <c r="S12" s="79">
        <f t="shared" si="3"/>
        <v>3098</v>
      </c>
      <c r="T12" s="136">
        <v>18693</v>
      </c>
      <c r="U12" s="80" t="s">
        <v>175</v>
      </c>
      <c r="V12" s="81" t="s">
        <v>280</v>
      </c>
    </row>
    <row r="13" spans="1:22" s="125" customFormat="1" ht="21" customHeight="1">
      <c r="A13" s="92">
        <v>6</v>
      </c>
      <c r="B13" s="92" t="s">
        <v>1167</v>
      </c>
      <c r="C13" s="92" t="s">
        <v>56</v>
      </c>
      <c r="D13" s="92" t="s">
        <v>1748</v>
      </c>
      <c r="E13" s="123" t="s">
        <v>723</v>
      </c>
      <c r="F13" s="94">
        <v>45748</v>
      </c>
      <c r="G13" s="94">
        <v>45962</v>
      </c>
      <c r="H13" s="136">
        <v>120000</v>
      </c>
      <c r="I13" s="124">
        <v>16809.87</v>
      </c>
      <c r="J13" s="95">
        <v>25</v>
      </c>
      <c r="K13" s="136">
        <v>3444</v>
      </c>
      <c r="L13" s="79">
        <f t="shared" si="0"/>
        <v>8520</v>
      </c>
      <c r="M13" s="79">
        <f t="shared" si="1"/>
        <v>1560</v>
      </c>
      <c r="N13" s="81">
        <f t="shared" si="2"/>
        <v>3648</v>
      </c>
      <c r="O13" s="79">
        <f t="shared" si="4"/>
        <v>8508</v>
      </c>
      <c r="P13" s="92">
        <v>25</v>
      </c>
      <c r="Q13" s="79">
        <f t="shared" si="5"/>
        <v>25705</v>
      </c>
      <c r="R13" s="124">
        <v>23926.87</v>
      </c>
      <c r="S13" s="79">
        <f t="shared" si="3"/>
        <v>18588</v>
      </c>
      <c r="T13" s="136">
        <v>96073.13</v>
      </c>
      <c r="U13" s="80" t="s">
        <v>175</v>
      </c>
      <c r="V13" s="97" t="s">
        <v>280</v>
      </c>
    </row>
    <row r="14" spans="1:22" s="125" customFormat="1" ht="24.75" customHeight="1">
      <c r="A14" s="92">
        <v>7</v>
      </c>
      <c r="B14" s="92" t="s">
        <v>1318</v>
      </c>
      <c r="C14" s="92" t="s">
        <v>1000</v>
      </c>
      <c r="D14" s="92" t="s">
        <v>1001</v>
      </c>
      <c r="E14" s="123" t="s">
        <v>723</v>
      </c>
      <c r="F14" s="94">
        <v>45658</v>
      </c>
      <c r="G14" s="94">
        <v>45809</v>
      </c>
      <c r="H14" s="136">
        <v>15000</v>
      </c>
      <c r="I14" s="92">
        <v>0</v>
      </c>
      <c r="J14" s="95">
        <v>25</v>
      </c>
      <c r="K14" s="135">
        <v>430.5</v>
      </c>
      <c r="L14" s="79">
        <f t="shared" si="0"/>
        <v>1065</v>
      </c>
      <c r="M14" s="79">
        <f t="shared" si="1"/>
        <v>195</v>
      </c>
      <c r="N14" s="81">
        <f t="shared" si="2"/>
        <v>456</v>
      </c>
      <c r="O14" s="79">
        <f t="shared" si="4"/>
        <v>1063.5</v>
      </c>
      <c r="P14" s="92">
        <v>25</v>
      </c>
      <c r="Q14" s="79">
        <f t="shared" si="5"/>
        <v>3235</v>
      </c>
      <c r="R14" s="92">
        <v>911.5</v>
      </c>
      <c r="S14" s="79">
        <f t="shared" si="3"/>
        <v>2323.5</v>
      </c>
      <c r="T14" s="136">
        <v>14088.5</v>
      </c>
      <c r="U14" s="80" t="s">
        <v>175</v>
      </c>
      <c r="V14" s="97" t="s">
        <v>281</v>
      </c>
    </row>
    <row r="15" spans="1:22" s="125" customFormat="1" ht="24" customHeight="1">
      <c r="A15" s="92">
        <v>8</v>
      </c>
      <c r="B15" s="92" t="s">
        <v>92</v>
      </c>
      <c r="C15" s="92" t="s">
        <v>86</v>
      </c>
      <c r="D15" s="92" t="s">
        <v>216</v>
      </c>
      <c r="E15" s="93" t="s">
        <v>681</v>
      </c>
      <c r="F15" s="94">
        <v>45748</v>
      </c>
      <c r="G15" s="94">
        <v>45962</v>
      </c>
      <c r="H15" s="136">
        <v>55000</v>
      </c>
      <c r="I15" s="124">
        <v>2559.6799999999998</v>
      </c>
      <c r="J15" s="95">
        <v>25</v>
      </c>
      <c r="K15" s="136">
        <v>1578.5</v>
      </c>
      <c r="L15" s="79">
        <f t="shared" si="0"/>
        <v>3904.9999999999995</v>
      </c>
      <c r="M15" s="79">
        <f t="shared" si="1"/>
        <v>715</v>
      </c>
      <c r="N15" s="81">
        <f t="shared" si="2"/>
        <v>1672</v>
      </c>
      <c r="O15" s="79">
        <f t="shared" si="4"/>
        <v>3899.5000000000005</v>
      </c>
      <c r="P15" s="124">
        <v>9267.0400000000009</v>
      </c>
      <c r="Q15" s="79">
        <f t="shared" si="5"/>
        <v>21037.040000000001</v>
      </c>
      <c r="R15" s="124">
        <v>15077.22</v>
      </c>
      <c r="S15" s="79">
        <f t="shared" si="3"/>
        <v>8519.5</v>
      </c>
      <c r="T15" s="136">
        <v>49164.82</v>
      </c>
      <c r="U15" s="80" t="s">
        <v>175</v>
      </c>
      <c r="V15" s="81" t="s">
        <v>281</v>
      </c>
    </row>
    <row r="16" spans="1:22" s="125" customFormat="1" ht="21.75" customHeight="1">
      <c r="A16" s="92">
        <v>9</v>
      </c>
      <c r="B16" s="92" t="s">
        <v>1043</v>
      </c>
      <c r="C16" s="92" t="s">
        <v>56</v>
      </c>
      <c r="D16" s="92" t="s">
        <v>195</v>
      </c>
      <c r="E16" s="93" t="s">
        <v>681</v>
      </c>
      <c r="F16" s="94">
        <v>45717</v>
      </c>
      <c r="G16" s="94">
        <v>45901</v>
      </c>
      <c r="H16" s="136">
        <v>220000</v>
      </c>
      <c r="I16" s="124">
        <v>30923.37</v>
      </c>
      <c r="J16" s="95">
        <v>25</v>
      </c>
      <c r="K16" s="136">
        <v>6314</v>
      </c>
      <c r="L16" s="79">
        <f t="shared" si="0"/>
        <v>15619.999999999998</v>
      </c>
      <c r="M16" s="79">
        <f t="shared" si="1"/>
        <v>2860</v>
      </c>
      <c r="N16" s="81">
        <f t="shared" si="2"/>
        <v>6688</v>
      </c>
      <c r="O16" s="79">
        <f t="shared" si="4"/>
        <v>15598.000000000002</v>
      </c>
      <c r="P16" s="92">
        <v>25</v>
      </c>
      <c r="Q16" s="79">
        <f t="shared" si="5"/>
        <v>47105</v>
      </c>
      <c r="R16" s="124">
        <v>41586.370000000003</v>
      </c>
      <c r="S16" s="79">
        <f t="shared" si="3"/>
        <v>34078</v>
      </c>
      <c r="T16" s="136">
        <v>166714.78</v>
      </c>
      <c r="U16" s="80" t="s">
        <v>175</v>
      </c>
      <c r="V16" s="97" t="s">
        <v>281</v>
      </c>
    </row>
    <row r="17" spans="1:22" s="125" customFormat="1" ht="22.5" customHeight="1">
      <c r="A17" s="92">
        <v>10</v>
      </c>
      <c r="B17" s="135" t="s">
        <v>1856</v>
      </c>
      <c r="C17" s="135" t="s">
        <v>1000</v>
      </c>
      <c r="D17" s="135" t="s">
        <v>1001</v>
      </c>
      <c r="E17" s="123" t="s">
        <v>723</v>
      </c>
      <c r="F17" s="94">
        <v>45748</v>
      </c>
      <c r="G17" s="94">
        <v>45962</v>
      </c>
      <c r="H17" s="136">
        <v>15000</v>
      </c>
      <c r="I17" s="135">
        <v>0</v>
      </c>
      <c r="J17" s="95">
        <v>25</v>
      </c>
      <c r="K17" s="135">
        <v>430.5</v>
      </c>
      <c r="L17" s="79">
        <f t="shared" si="0"/>
        <v>1065</v>
      </c>
      <c r="M17" s="79">
        <f t="shared" si="1"/>
        <v>195</v>
      </c>
      <c r="N17" s="81">
        <f t="shared" si="2"/>
        <v>456</v>
      </c>
      <c r="O17" s="79">
        <f t="shared" si="4"/>
        <v>1063.5</v>
      </c>
      <c r="P17" s="135">
        <v>25</v>
      </c>
      <c r="Q17" s="79">
        <f t="shared" si="5"/>
        <v>3235</v>
      </c>
      <c r="R17" s="135">
        <v>911.5</v>
      </c>
      <c r="S17" s="79">
        <f t="shared" si="3"/>
        <v>2323.5</v>
      </c>
      <c r="T17" s="136">
        <v>14088.5</v>
      </c>
      <c r="U17" s="80" t="s">
        <v>175</v>
      </c>
      <c r="V17" s="97" t="s">
        <v>281</v>
      </c>
    </row>
    <row r="18" spans="1:22" s="125" customFormat="1" ht="22.5" customHeight="1">
      <c r="A18" s="92">
        <v>11</v>
      </c>
      <c r="B18" s="92" t="s">
        <v>738</v>
      </c>
      <c r="C18" s="92" t="s">
        <v>33</v>
      </c>
      <c r="D18" s="92" t="s">
        <v>1748</v>
      </c>
      <c r="E18" s="123" t="s">
        <v>723</v>
      </c>
      <c r="F18" s="94">
        <v>45627</v>
      </c>
      <c r="G18" s="94">
        <v>45778</v>
      </c>
      <c r="H18" s="136">
        <v>45000</v>
      </c>
      <c r="I18" s="124">
        <v>1148.33</v>
      </c>
      <c r="J18" s="95">
        <v>25</v>
      </c>
      <c r="K18" s="136">
        <v>1291.5</v>
      </c>
      <c r="L18" s="79">
        <f t="shared" si="0"/>
        <v>3194.9999999999995</v>
      </c>
      <c r="M18" s="79">
        <f t="shared" si="1"/>
        <v>585</v>
      </c>
      <c r="N18" s="81">
        <f t="shared" si="2"/>
        <v>1368</v>
      </c>
      <c r="O18" s="79">
        <f t="shared" si="4"/>
        <v>3190.5</v>
      </c>
      <c r="P18" s="92">
        <v>25</v>
      </c>
      <c r="Q18" s="79">
        <f t="shared" si="5"/>
        <v>9655</v>
      </c>
      <c r="R18" s="124">
        <v>3832.83</v>
      </c>
      <c r="S18" s="79">
        <f t="shared" si="3"/>
        <v>6970.5</v>
      </c>
      <c r="T18" s="136">
        <v>41167.17</v>
      </c>
      <c r="U18" s="80" t="s">
        <v>175</v>
      </c>
      <c r="V18" s="81" t="s">
        <v>280</v>
      </c>
    </row>
    <row r="19" spans="1:22" s="125" customFormat="1" ht="21.75" customHeight="1">
      <c r="A19" s="92">
        <v>12</v>
      </c>
      <c r="B19" s="92" t="s">
        <v>1538</v>
      </c>
      <c r="C19" s="92" t="s">
        <v>1163</v>
      </c>
      <c r="D19" s="92" t="s">
        <v>180</v>
      </c>
      <c r="E19" s="93" t="s">
        <v>681</v>
      </c>
      <c r="F19" s="94">
        <v>45717</v>
      </c>
      <c r="G19" s="94">
        <v>45901</v>
      </c>
      <c r="H19" s="136">
        <v>90000</v>
      </c>
      <c r="I19" s="124">
        <v>9753.1200000000008</v>
      </c>
      <c r="J19" s="95">
        <v>25</v>
      </c>
      <c r="K19" s="136">
        <v>2583</v>
      </c>
      <c r="L19" s="79">
        <f t="shared" si="0"/>
        <v>6389.9999999999991</v>
      </c>
      <c r="M19" s="79">
        <f t="shared" si="1"/>
        <v>1170</v>
      </c>
      <c r="N19" s="81">
        <f t="shared" si="2"/>
        <v>2736</v>
      </c>
      <c r="O19" s="79">
        <f t="shared" si="4"/>
        <v>6381</v>
      </c>
      <c r="P19" s="92">
        <v>25</v>
      </c>
      <c r="Q19" s="79">
        <f t="shared" si="5"/>
        <v>19285</v>
      </c>
      <c r="R19" s="124">
        <v>15097.12</v>
      </c>
      <c r="S19" s="79">
        <f t="shared" si="3"/>
        <v>13941</v>
      </c>
      <c r="T19" s="136">
        <v>74902.880000000005</v>
      </c>
      <c r="U19" s="80" t="s">
        <v>175</v>
      </c>
      <c r="V19" s="97" t="s">
        <v>280</v>
      </c>
    </row>
    <row r="20" spans="1:22" s="125" customFormat="1" ht="26.25" customHeight="1">
      <c r="A20" s="92">
        <v>13</v>
      </c>
      <c r="B20" s="92" t="s">
        <v>487</v>
      </c>
      <c r="C20" s="92" t="s">
        <v>270</v>
      </c>
      <c r="D20" s="92" t="s">
        <v>1749</v>
      </c>
      <c r="E20" s="93" t="s">
        <v>681</v>
      </c>
      <c r="F20" s="94">
        <v>45627</v>
      </c>
      <c r="G20" s="94">
        <v>45809</v>
      </c>
      <c r="H20" s="136">
        <v>50000</v>
      </c>
      <c r="I20" s="124">
        <v>1854</v>
      </c>
      <c r="J20" s="95">
        <v>25</v>
      </c>
      <c r="K20" s="136">
        <v>1435</v>
      </c>
      <c r="L20" s="79">
        <f t="shared" si="0"/>
        <v>3549.9999999999995</v>
      </c>
      <c r="M20" s="79">
        <f t="shared" si="1"/>
        <v>650</v>
      </c>
      <c r="N20" s="81">
        <f t="shared" si="2"/>
        <v>1520</v>
      </c>
      <c r="O20" s="79">
        <f t="shared" si="4"/>
        <v>3545.0000000000005</v>
      </c>
      <c r="P20" s="92">
        <v>25</v>
      </c>
      <c r="Q20" s="79">
        <f t="shared" si="5"/>
        <v>10725</v>
      </c>
      <c r="R20" s="124">
        <v>4834</v>
      </c>
      <c r="S20" s="79">
        <f t="shared" si="3"/>
        <v>7745</v>
      </c>
      <c r="T20" s="136">
        <v>45166</v>
      </c>
      <c r="U20" s="80" t="s">
        <v>175</v>
      </c>
      <c r="V20" s="81" t="s">
        <v>280</v>
      </c>
    </row>
    <row r="21" spans="1:22" s="125" customFormat="1" ht="27" customHeight="1">
      <c r="A21" s="92">
        <v>14</v>
      </c>
      <c r="B21" s="92" t="s">
        <v>1539</v>
      </c>
      <c r="C21" s="135" t="s">
        <v>67</v>
      </c>
      <c r="D21" s="135" t="s">
        <v>1748</v>
      </c>
      <c r="E21" s="93" t="s">
        <v>723</v>
      </c>
      <c r="F21" s="94">
        <v>45717</v>
      </c>
      <c r="G21" s="94">
        <v>45901</v>
      </c>
      <c r="H21" s="136">
        <v>55000</v>
      </c>
      <c r="I21" s="124">
        <v>2639.87</v>
      </c>
      <c r="J21" s="95">
        <v>25</v>
      </c>
      <c r="K21" s="136">
        <v>1578.5</v>
      </c>
      <c r="L21" s="79">
        <f t="shared" si="0"/>
        <v>3904.9999999999995</v>
      </c>
      <c r="M21" s="79">
        <f t="shared" si="1"/>
        <v>715</v>
      </c>
      <c r="N21" s="81">
        <f t="shared" si="2"/>
        <v>1672</v>
      </c>
      <c r="O21" s="79">
        <f t="shared" si="4"/>
        <v>3899.5000000000005</v>
      </c>
      <c r="P21" s="92">
        <v>25</v>
      </c>
      <c r="Q21" s="79">
        <f t="shared" si="5"/>
        <v>11795</v>
      </c>
      <c r="R21" s="124">
        <v>5944.92</v>
      </c>
      <c r="S21" s="79">
        <f t="shared" si="3"/>
        <v>8519.5</v>
      </c>
      <c r="T21" s="136">
        <v>49164.82</v>
      </c>
      <c r="U21" s="80" t="s">
        <v>175</v>
      </c>
      <c r="V21" s="97" t="s">
        <v>280</v>
      </c>
    </row>
    <row r="22" spans="1:22" s="125" customFormat="1" ht="23.25" customHeight="1">
      <c r="A22" s="92">
        <v>15</v>
      </c>
      <c r="B22" s="92" t="s">
        <v>1002</v>
      </c>
      <c r="C22" s="92" t="s">
        <v>842</v>
      </c>
      <c r="D22" s="92" t="s">
        <v>1748</v>
      </c>
      <c r="E22" s="123" t="s">
        <v>723</v>
      </c>
      <c r="F22" s="94">
        <v>45627</v>
      </c>
      <c r="G22" s="94">
        <v>45809</v>
      </c>
      <c r="H22" s="136">
        <v>25000</v>
      </c>
      <c r="I22" s="92">
        <v>0</v>
      </c>
      <c r="J22" s="95">
        <v>25</v>
      </c>
      <c r="K22" s="135">
        <v>717.5</v>
      </c>
      <c r="L22" s="79">
        <f t="shared" si="0"/>
        <v>1774.9999999999998</v>
      </c>
      <c r="M22" s="79">
        <f t="shared" si="1"/>
        <v>325</v>
      </c>
      <c r="N22" s="81">
        <f t="shared" si="2"/>
        <v>760</v>
      </c>
      <c r="O22" s="79">
        <f t="shared" si="4"/>
        <v>1772.5000000000002</v>
      </c>
      <c r="P22" s="92">
        <v>25</v>
      </c>
      <c r="Q22" s="79">
        <f t="shared" si="5"/>
        <v>5375</v>
      </c>
      <c r="R22" s="124">
        <v>1502.5</v>
      </c>
      <c r="S22" s="79">
        <f t="shared" si="3"/>
        <v>3872.5</v>
      </c>
      <c r="T22" s="136">
        <v>23497.5</v>
      </c>
      <c r="U22" s="80" t="s">
        <v>175</v>
      </c>
      <c r="V22" s="81" t="s">
        <v>281</v>
      </c>
    </row>
    <row r="23" spans="1:22" s="125" customFormat="1" ht="24" customHeight="1">
      <c r="A23" s="92">
        <v>16</v>
      </c>
      <c r="B23" s="92" t="s">
        <v>1319</v>
      </c>
      <c r="C23" s="92" t="s">
        <v>1000</v>
      </c>
      <c r="D23" s="92" t="s">
        <v>1001</v>
      </c>
      <c r="E23" s="123" t="s">
        <v>723</v>
      </c>
      <c r="F23" s="94">
        <v>45658</v>
      </c>
      <c r="G23" s="94">
        <v>45809</v>
      </c>
      <c r="H23" s="136">
        <v>15000</v>
      </c>
      <c r="I23" s="92">
        <v>0</v>
      </c>
      <c r="J23" s="95">
        <v>25</v>
      </c>
      <c r="K23" s="135">
        <v>430.5</v>
      </c>
      <c r="L23" s="79">
        <f t="shared" si="0"/>
        <v>1065</v>
      </c>
      <c r="M23" s="79">
        <f t="shared" si="1"/>
        <v>195</v>
      </c>
      <c r="N23" s="81">
        <f t="shared" si="2"/>
        <v>456</v>
      </c>
      <c r="O23" s="79">
        <f t="shared" si="4"/>
        <v>1063.5</v>
      </c>
      <c r="P23" s="92">
        <v>25</v>
      </c>
      <c r="Q23" s="79">
        <f t="shared" si="5"/>
        <v>3235</v>
      </c>
      <c r="R23" s="92">
        <v>911.5</v>
      </c>
      <c r="S23" s="79">
        <f t="shared" si="3"/>
        <v>2323.5</v>
      </c>
      <c r="T23" s="136">
        <v>14088.5</v>
      </c>
      <c r="U23" s="80" t="s">
        <v>175</v>
      </c>
      <c r="V23" s="97" t="s">
        <v>281</v>
      </c>
    </row>
    <row r="24" spans="1:22" s="125" customFormat="1" ht="26.25" customHeight="1">
      <c r="A24" s="92">
        <v>17</v>
      </c>
      <c r="B24" s="92" t="s">
        <v>1102</v>
      </c>
      <c r="C24" s="92" t="s">
        <v>842</v>
      </c>
      <c r="D24" s="92" t="s">
        <v>195</v>
      </c>
      <c r="E24" s="123" t="s">
        <v>723</v>
      </c>
      <c r="F24" s="94">
        <v>45748</v>
      </c>
      <c r="G24" s="94">
        <v>45962</v>
      </c>
      <c r="H24" s="136">
        <v>25000</v>
      </c>
      <c r="I24" s="92">
        <v>0</v>
      </c>
      <c r="J24" s="95">
        <v>25</v>
      </c>
      <c r="K24" s="135">
        <v>717.5</v>
      </c>
      <c r="L24" s="79">
        <f t="shared" si="0"/>
        <v>1774.9999999999998</v>
      </c>
      <c r="M24" s="79">
        <f t="shared" si="1"/>
        <v>325</v>
      </c>
      <c r="N24" s="81">
        <f t="shared" si="2"/>
        <v>760</v>
      </c>
      <c r="O24" s="79">
        <f t="shared" si="4"/>
        <v>1772.5000000000002</v>
      </c>
      <c r="P24" s="92">
        <v>25</v>
      </c>
      <c r="Q24" s="79">
        <f t="shared" si="5"/>
        <v>5375</v>
      </c>
      <c r="R24" s="124">
        <v>1502.5</v>
      </c>
      <c r="S24" s="79">
        <f t="shared" si="3"/>
        <v>3872.5</v>
      </c>
      <c r="T24" s="136">
        <v>23497.5</v>
      </c>
      <c r="U24" s="80" t="s">
        <v>175</v>
      </c>
      <c r="V24" s="81" t="s">
        <v>280</v>
      </c>
    </row>
    <row r="25" spans="1:22" s="125" customFormat="1" ht="25.5" customHeight="1">
      <c r="A25" s="92">
        <v>18</v>
      </c>
      <c r="B25" s="92" t="s">
        <v>1540</v>
      </c>
      <c r="C25" s="92" t="s">
        <v>1000</v>
      </c>
      <c r="D25" s="92" t="s">
        <v>1001</v>
      </c>
      <c r="E25" s="93" t="s">
        <v>723</v>
      </c>
      <c r="F25" s="94">
        <v>45717</v>
      </c>
      <c r="G25" s="94">
        <v>45901</v>
      </c>
      <c r="H25" s="136">
        <v>15000</v>
      </c>
      <c r="I25" s="92">
        <v>0</v>
      </c>
      <c r="J25" s="95">
        <v>25</v>
      </c>
      <c r="K25" s="135">
        <v>430.5</v>
      </c>
      <c r="L25" s="79">
        <f t="shared" si="0"/>
        <v>1065</v>
      </c>
      <c r="M25" s="79">
        <f t="shared" si="1"/>
        <v>195</v>
      </c>
      <c r="N25" s="81">
        <f t="shared" si="2"/>
        <v>456</v>
      </c>
      <c r="O25" s="79">
        <f t="shared" si="4"/>
        <v>1063.5</v>
      </c>
      <c r="P25" s="92">
        <v>25</v>
      </c>
      <c r="Q25" s="79">
        <f t="shared" si="5"/>
        <v>3235</v>
      </c>
      <c r="R25" s="92">
        <v>911.5</v>
      </c>
      <c r="S25" s="79">
        <f t="shared" si="3"/>
        <v>2323.5</v>
      </c>
      <c r="T25" s="136">
        <v>14088.5</v>
      </c>
      <c r="U25" s="80" t="s">
        <v>175</v>
      </c>
      <c r="V25" s="97" t="s">
        <v>281</v>
      </c>
    </row>
    <row r="26" spans="1:22" s="125" customFormat="1" ht="30" customHeight="1">
      <c r="A26" s="92">
        <v>19</v>
      </c>
      <c r="B26" s="92" t="s">
        <v>61</v>
      </c>
      <c r="C26" s="92" t="s">
        <v>551</v>
      </c>
      <c r="D26" s="92" t="s">
        <v>191</v>
      </c>
      <c r="E26" s="93" t="s">
        <v>681</v>
      </c>
      <c r="F26" s="94">
        <v>45597</v>
      </c>
      <c r="G26" s="94">
        <v>45778</v>
      </c>
      <c r="H26" s="136">
        <v>65000</v>
      </c>
      <c r="I26" s="124">
        <v>4427.58</v>
      </c>
      <c r="J26" s="95">
        <v>25</v>
      </c>
      <c r="K26" s="136">
        <v>1865.5</v>
      </c>
      <c r="L26" s="79">
        <f t="shared" si="0"/>
        <v>4615</v>
      </c>
      <c r="M26" s="79">
        <f t="shared" si="1"/>
        <v>845</v>
      </c>
      <c r="N26" s="81">
        <f t="shared" si="2"/>
        <v>1976</v>
      </c>
      <c r="O26" s="79">
        <f t="shared" si="4"/>
        <v>4608.5</v>
      </c>
      <c r="P26" s="92">
        <v>125</v>
      </c>
      <c r="Q26" s="79">
        <f t="shared" si="5"/>
        <v>14035</v>
      </c>
      <c r="R26" s="124">
        <v>8394.08</v>
      </c>
      <c r="S26" s="79">
        <f t="shared" si="3"/>
        <v>10068.5</v>
      </c>
      <c r="T26" s="136">
        <v>56605.919999999998</v>
      </c>
      <c r="U26" s="80" t="s">
        <v>175</v>
      </c>
      <c r="V26" s="81" t="s">
        <v>280</v>
      </c>
    </row>
    <row r="27" spans="1:22" s="125" customFormat="1" ht="23.25" customHeight="1">
      <c r="A27" s="92">
        <v>20</v>
      </c>
      <c r="B27" s="92" t="s">
        <v>1443</v>
      </c>
      <c r="C27" s="92" t="s">
        <v>842</v>
      </c>
      <c r="D27" s="92" t="s">
        <v>1748</v>
      </c>
      <c r="E27" s="123" t="s">
        <v>723</v>
      </c>
      <c r="F27" s="94">
        <v>45689</v>
      </c>
      <c r="G27" s="94">
        <v>45870</v>
      </c>
      <c r="H27" s="136">
        <v>25000</v>
      </c>
      <c r="I27" s="92">
        <v>0</v>
      </c>
      <c r="J27" s="95">
        <v>25</v>
      </c>
      <c r="K27" s="135">
        <v>717.5</v>
      </c>
      <c r="L27" s="79">
        <f t="shared" si="0"/>
        <v>1774.9999999999998</v>
      </c>
      <c r="M27" s="79">
        <f t="shared" si="1"/>
        <v>325</v>
      </c>
      <c r="N27" s="81">
        <f t="shared" si="2"/>
        <v>760</v>
      </c>
      <c r="O27" s="79">
        <f t="shared" si="4"/>
        <v>1772.5000000000002</v>
      </c>
      <c r="P27" s="92">
        <v>25</v>
      </c>
      <c r="Q27" s="79">
        <f t="shared" si="5"/>
        <v>5375</v>
      </c>
      <c r="R27" s="124">
        <v>1502.5</v>
      </c>
      <c r="S27" s="79">
        <f t="shared" si="3"/>
        <v>3872.5</v>
      </c>
      <c r="T27" s="136">
        <v>23497.5</v>
      </c>
      <c r="U27" s="80" t="s">
        <v>175</v>
      </c>
      <c r="V27" s="97" t="s">
        <v>280</v>
      </c>
    </row>
    <row r="28" spans="1:22" s="125" customFormat="1" ht="23.25" customHeight="1">
      <c r="A28" s="92">
        <v>21</v>
      </c>
      <c r="B28" s="92" t="s">
        <v>1541</v>
      </c>
      <c r="C28" s="92" t="s">
        <v>402</v>
      </c>
      <c r="D28" s="92" t="s">
        <v>1750</v>
      </c>
      <c r="E28" s="93" t="s">
        <v>681</v>
      </c>
      <c r="F28" s="94">
        <v>45717</v>
      </c>
      <c r="G28" s="94">
        <v>45901</v>
      </c>
      <c r="H28" s="136">
        <v>70000</v>
      </c>
      <c r="I28" s="124">
        <v>5368.48</v>
      </c>
      <c r="J28" s="95">
        <v>25</v>
      </c>
      <c r="K28" s="136">
        <v>2009</v>
      </c>
      <c r="L28" s="79">
        <f t="shared" si="0"/>
        <v>4970</v>
      </c>
      <c r="M28" s="79">
        <f t="shared" si="1"/>
        <v>910</v>
      </c>
      <c r="N28" s="81">
        <f t="shared" si="2"/>
        <v>2128</v>
      </c>
      <c r="O28" s="79">
        <f t="shared" si="4"/>
        <v>4963</v>
      </c>
      <c r="P28" s="92">
        <v>25</v>
      </c>
      <c r="Q28" s="79">
        <f t="shared" si="5"/>
        <v>15005</v>
      </c>
      <c r="R28" s="124">
        <v>9530.48</v>
      </c>
      <c r="S28" s="79">
        <f t="shared" si="3"/>
        <v>10843</v>
      </c>
      <c r="T28" s="136">
        <v>60469.52</v>
      </c>
      <c r="U28" s="80" t="s">
        <v>175</v>
      </c>
      <c r="V28" s="97" t="s">
        <v>281</v>
      </c>
    </row>
    <row r="29" spans="1:22" s="125" customFormat="1" ht="24" customHeight="1">
      <c r="A29" s="92">
        <v>22</v>
      </c>
      <c r="B29" s="135" t="s">
        <v>1857</v>
      </c>
      <c r="C29" s="135" t="s">
        <v>1000</v>
      </c>
      <c r="D29" s="135" t="s">
        <v>1001</v>
      </c>
      <c r="E29" s="123" t="s">
        <v>723</v>
      </c>
      <c r="F29" s="94">
        <v>45748</v>
      </c>
      <c r="G29" s="94">
        <v>45962</v>
      </c>
      <c r="H29" s="136">
        <v>15000</v>
      </c>
      <c r="I29" s="135">
        <v>0</v>
      </c>
      <c r="J29" s="95">
        <v>25</v>
      </c>
      <c r="K29" s="135">
        <v>430.5</v>
      </c>
      <c r="L29" s="79">
        <f t="shared" si="0"/>
        <v>1065</v>
      </c>
      <c r="M29" s="79">
        <f t="shared" si="1"/>
        <v>195</v>
      </c>
      <c r="N29" s="81">
        <f t="shared" si="2"/>
        <v>456</v>
      </c>
      <c r="O29" s="79">
        <f t="shared" si="4"/>
        <v>1063.5</v>
      </c>
      <c r="P29" s="135">
        <v>25</v>
      </c>
      <c r="Q29" s="79">
        <f t="shared" si="5"/>
        <v>3235</v>
      </c>
      <c r="R29" s="135">
        <v>911.5</v>
      </c>
      <c r="S29" s="79">
        <f t="shared" si="3"/>
        <v>2323.5</v>
      </c>
      <c r="T29" s="136">
        <v>14088.5</v>
      </c>
      <c r="U29" s="80" t="s">
        <v>175</v>
      </c>
      <c r="V29" s="137" t="s">
        <v>280</v>
      </c>
    </row>
    <row r="30" spans="1:22" s="125" customFormat="1" ht="26.25" customHeight="1">
      <c r="A30" s="92">
        <v>23</v>
      </c>
      <c r="B30" s="92" t="s">
        <v>96</v>
      </c>
      <c r="C30" s="92" t="s">
        <v>22</v>
      </c>
      <c r="D30" s="92" t="s">
        <v>1751</v>
      </c>
      <c r="E30" s="93" t="s">
        <v>681</v>
      </c>
      <c r="F30" s="94">
        <v>45748</v>
      </c>
      <c r="G30" s="94">
        <v>45962</v>
      </c>
      <c r="H30" s="136">
        <v>20000</v>
      </c>
      <c r="I30" s="92">
        <v>0</v>
      </c>
      <c r="J30" s="95">
        <v>25</v>
      </c>
      <c r="K30" s="135">
        <v>574</v>
      </c>
      <c r="L30" s="79">
        <f t="shared" si="0"/>
        <v>1419.9999999999998</v>
      </c>
      <c r="M30" s="79">
        <f t="shared" si="1"/>
        <v>260</v>
      </c>
      <c r="N30" s="81">
        <f t="shared" si="2"/>
        <v>608</v>
      </c>
      <c r="O30" s="79">
        <f t="shared" si="4"/>
        <v>1418</v>
      </c>
      <c r="P30" s="92">
        <v>125</v>
      </c>
      <c r="Q30" s="79">
        <f t="shared" si="5"/>
        <v>4405</v>
      </c>
      <c r="R30" s="124">
        <v>1307</v>
      </c>
      <c r="S30" s="79">
        <f t="shared" si="3"/>
        <v>3098</v>
      </c>
      <c r="T30" s="136">
        <v>18693</v>
      </c>
      <c r="U30" s="80" t="s">
        <v>175</v>
      </c>
      <c r="V30" s="81" t="s">
        <v>280</v>
      </c>
    </row>
    <row r="31" spans="1:22" s="125" customFormat="1" ht="22.5" customHeight="1">
      <c r="A31" s="92">
        <v>24</v>
      </c>
      <c r="B31" s="92" t="s">
        <v>458</v>
      </c>
      <c r="C31" s="92" t="s">
        <v>22</v>
      </c>
      <c r="D31" s="92" t="s">
        <v>1752</v>
      </c>
      <c r="E31" s="93" t="s">
        <v>681</v>
      </c>
      <c r="F31" s="94">
        <v>45627</v>
      </c>
      <c r="G31" s="94">
        <v>45809</v>
      </c>
      <c r="H31" s="136">
        <v>20000</v>
      </c>
      <c r="I31" s="92">
        <v>0</v>
      </c>
      <c r="J31" s="95">
        <v>25</v>
      </c>
      <c r="K31" s="135">
        <v>574</v>
      </c>
      <c r="L31" s="79">
        <f t="shared" si="0"/>
        <v>1419.9999999999998</v>
      </c>
      <c r="M31" s="79">
        <f t="shared" si="1"/>
        <v>260</v>
      </c>
      <c r="N31" s="81">
        <f t="shared" si="2"/>
        <v>608</v>
      </c>
      <c r="O31" s="79">
        <f t="shared" si="4"/>
        <v>1418</v>
      </c>
      <c r="P31" s="92">
        <v>25</v>
      </c>
      <c r="Q31" s="79">
        <f t="shared" si="5"/>
        <v>4305</v>
      </c>
      <c r="R31" s="124">
        <v>1207</v>
      </c>
      <c r="S31" s="79">
        <f t="shared" si="3"/>
        <v>3098</v>
      </c>
      <c r="T31" s="136">
        <v>18793</v>
      </c>
      <c r="U31" s="80" t="s">
        <v>175</v>
      </c>
      <c r="V31" s="97" t="s">
        <v>280</v>
      </c>
    </row>
    <row r="32" spans="1:22" s="125" customFormat="1" ht="30" customHeight="1">
      <c r="A32" s="92">
        <v>25</v>
      </c>
      <c r="B32" s="92" t="s">
        <v>739</v>
      </c>
      <c r="C32" s="92" t="s">
        <v>85</v>
      </c>
      <c r="D32" s="92" t="s">
        <v>1753</v>
      </c>
      <c r="E32" s="93" t="s">
        <v>681</v>
      </c>
      <c r="F32" s="94">
        <v>45748</v>
      </c>
      <c r="G32" s="94">
        <v>45962</v>
      </c>
      <c r="H32" s="136">
        <v>50000</v>
      </c>
      <c r="I32" s="124">
        <v>1854</v>
      </c>
      <c r="J32" s="95">
        <v>25</v>
      </c>
      <c r="K32" s="136">
        <v>1435</v>
      </c>
      <c r="L32" s="79">
        <f t="shared" si="0"/>
        <v>3549.9999999999995</v>
      </c>
      <c r="M32" s="79">
        <f t="shared" si="1"/>
        <v>650</v>
      </c>
      <c r="N32" s="81">
        <f t="shared" si="2"/>
        <v>1520</v>
      </c>
      <c r="O32" s="79">
        <f t="shared" si="4"/>
        <v>3545.0000000000005</v>
      </c>
      <c r="P32" s="92">
        <v>25</v>
      </c>
      <c r="Q32" s="79">
        <f t="shared" si="5"/>
        <v>10725</v>
      </c>
      <c r="R32" s="124">
        <v>4834</v>
      </c>
      <c r="S32" s="79">
        <f t="shared" si="3"/>
        <v>7745</v>
      </c>
      <c r="T32" s="136">
        <v>45166</v>
      </c>
      <c r="U32" s="80" t="s">
        <v>175</v>
      </c>
      <c r="V32" s="81" t="s">
        <v>281</v>
      </c>
    </row>
    <row r="33" spans="1:22" s="125" customFormat="1" ht="30" customHeight="1">
      <c r="A33" s="92">
        <v>26</v>
      </c>
      <c r="B33" s="92" t="s">
        <v>568</v>
      </c>
      <c r="C33" s="92" t="s">
        <v>396</v>
      </c>
      <c r="D33" s="92" t="s">
        <v>1754</v>
      </c>
      <c r="E33" s="93" t="s">
        <v>681</v>
      </c>
      <c r="F33" s="94">
        <v>45627</v>
      </c>
      <c r="G33" s="94">
        <v>45809</v>
      </c>
      <c r="H33" s="136">
        <v>50000</v>
      </c>
      <c r="I33" s="92">
        <v>0</v>
      </c>
      <c r="J33" s="95">
        <v>25</v>
      </c>
      <c r="K33" s="136">
        <v>1435</v>
      </c>
      <c r="L33" s="79">
        <f t="shared" si="0"/>
        <v>3549.9999999999995</v>
      </c>
      <c r="M33" s="79">
        <f t="shared" si="1"/>
        <v>650</v>
      </c>
      <c r="N33" s="81">
        <f t="shared" si="2"/>
        <v>1520</v>
      </c>
      <c r="O33" s="79">
        <f t="shared" si="4"/>
        <v>3545.0000000000005</v>
      </c>
      <c r="P33" s="92">
        <v>25</v>
      </c>
      <c r="Q33" s="79">
        <f t="shared" si="5"/>
        <v>10725</v>
      </c>
      <c r="R33" s="124">
        <v>1798</v>
      </c>
      <c r="S33" s="79">
        <f t="shared" si="3"/>
        <v>7745</v>
      </c>
      <c r="T33" s="136">
        <v>45166</v>
      </c>
      <c r="U33" s="80" t="s">
        <v>175</v>
      </c>
      <c r="V33" s="96" t="s">
        <v>280</v>
      </c>
    </row>
    <row r="34" spans="1:22" s="125" customFormat="1" ht="25.5" customHeight="1">
      <c r="A34" s="92">
        <v>27</v>
      </c>
      <c r="B34" s="92" t="s">
        <v>1444</v>
      </c>
      <c r="C34" s="92" t="s">
        <v>271</v>
      </c>
      <c r="D34" s="92" t="s">
        <v>217</v>
      </c>
      <c r="E34" s="93" t="s">
        <v>681</v>
      </c>
      <c r="F34" s="94">
        <v>45689</v>
      </c>
      <c r="G34" s="94">
        <v>45870</v>
      </c>
      <c r="H34" s="136">
        <v>80000</v>
      </c>
      <c r="I34" s="124">
        <v>7400.87</v>
      </c>
      <c r="J34" s="95">
        <v>25</v>
      </c>
      <c r="K34" s="136">
        <v>2296</v>
      </c>
      <c r="L34" s="79">
        <f t="shared" si="0"/>
        <v>5679.9999999999991</v>
      </c>
      <c r="M34" s="79">
        <f t="shared" si="1"/>
        <v>1040</v>
      </c>
      <c r="N34" s="81">
        <f t="shared" si="2"/>
        <v>2432</v>
      </c>
      <c r="O34" s="79">
        <f t="shared" si="4"/>
        <v>5672</v>
      </c>
      <c r="P34" s="92">
        <v>25</v>
      </c>
      <c r="Q34" s="79">
        <f t="shared" si="5"/>
        <v>17145</v>
      </c>
      <c r="R34" s="124">
        <v>12153.87</v>
      </c>
      <c r="S34" s="79">
        <f t="shared" si="3"/>
        <v>12392</v>
      </c>
      <c r="T34" s="136">
        <v>67846.13</v>
      </c>
      <c r="U34" s="80" t="s">
        <v>175</v>
      </c>
      <c r="V34" s="97" t="s">
        <v>280</v>
      </c>
    </row>
    <row r="35" spans="1:22" s="125" customFormat="1" ht="27" customHeight="1">
      <c r="A35" s="92">
        <v>28</v>
      </c>
      <c r="B35" s="135" t="s">
        <v>1858</v>
      </c>
      <c r="C35" s="135" t="s">
        <v>1000</v>
      </c>
      <c r="D35" s="135" t="s">
        <v>1001</v>
      </c>
      <c r="E35" s="123" t="s">
        <v>723</v>
      </c>
      <c r="F35" s="94">
        <v>45748</v>
      </c>
      <c r="G35" s="94">
        <v>45962</v>
      </c>
      <c r="H35" s="136">
        <v>15000</v>
      </c>
      <c r="I35" s="135">
        <v>0</v>
      </c>
      <c r="J35" s="95">
        <v>25</v>
      </c>
      <c r="K35" s="135">
        <v>430.5</v>
      </c>
      <c r="L35" s="79">
        <f t="shared" si="0"/>
        <v>1065</v>
      </c>
      <c r="M35" s="79">
        <f t="shared" si="1"/>
        <v>195</v>
      </c>
      <c r="N35" s="81">
        <f t="shared" si="2"/>
        <v>456</v>
      </c>
      <c r="O35" s="79">
        <f t="shared" si="4"/>
        <v>1063.5</v>
      </c>
      <c r="P35" s="135">
        <v>25</v>
      </c>
      <c r="Q35" s="79">
        <f t="shared" si="5"/>
        <v>3235</v>
      </c>
      <c r="R35" s="135">
        <v>911.5</v>
      </c>
      <c r="S35" s="79">
        <f t="shared" si="3"/>
        <v>2323.5</v>
      </c>
      <c r="T35" s="136">
        <v>14088.5</v>
      </c>
      <c r="U35" s="80" t="s">
        <v>175</v>
      </c>
      <c r="V35" s="137" t="s">
        <v>281</v>
      </c>
    </row>
    <row r="36" spans="1:22" s="125" customFormat="1" ht="21.75" customHeight="1">
      <c r="A36" s="92">
        <v>29</v>
      </c>
      <c r="B36" s="92" t="s">
        <v>1542</v>
      </c>
      <c r="C36" s="92" t="s">
        <v>1000</v>
      </c>
      <c r="D36" s="92" t="s">
        <v>1001</v>
      </c>
      <c r="E36" s="93" t="s">
        <v>723</v>
      </c>
      <c r="F36" s="94">
        <v>45717</v>
      </c>
      <c r="G36" s="94">
        <v>45901</v>
      </c>
      <c r="H36" s="136">
        <v>15000</v>
      </c>
      <c r="I36" s="92">
        <v>0</v>
      </c>
      <c r="J36" s="95">
        <v>25</v>
      </c>
      <c r="K36" s="135">
        <v>430.5</v>
      </c>
      <c r="L36" s="79">
        <f t="shared" si="0"/>
        <v>1065</v>
      </c>
      <c r="M36" s="79">
        <f t="shared" si="1"/>
        <v>195</v>
      </c>
      <c r="N36" s="81">
        <f t="shared" si="2"/>
        <v>456</v>
      </c>
      <c r="O36" s="79">
        <f t="shared" si="4"/>
        <v>1063.5</v>
      </c>
      <c r="P36" s="92">
        <v>25</v>
      </c>
      <c r="Q36" s="79">
        <f t="shared" si="5"/>
        <v>3235</v>
      </c>
      <c r="R36" s="92">
        <v>911.5</v>
      </c>
      <c r="S36" s="79">
        <f t="shared" si="3"/>
        <v>2323.5</v>
      </c>
      <c r="T36" s="136">
        <v>14088.5</v>
      </c>
      <c r="U36" s="80" t="s">
        <v>175</v>
      </c>
      <c r="V36" s="97" t="s">
        <v>281</v>
      </c>
    </row>
    <row r="37" spans="1:22" s="125" customFormat="1" ht="21.75" customHeight="1">
      <c r="A37" s="92">
        <v>30</v>
      </c>
      <c r="B37" s="92" t="s">
        <v>1543</v>
      </c>
      <c r="C37" s="92" t="s">
        <v>1000</v>
      </c>
      <c r="D37" s="92" t="s">
        <v>1001</v>
      </c>
      <c r="E37" s="93" t="s">
        <v>723</v>
      </c>
      <c r="F37" s="94">
        <v>45717</v>
      </c>
      <c r="G37" s="94">
        <v>45901</v>
      </c>
      <c r="H37" s="136">
        <v>15000</v>
      </c>
      <c r="I37" s="92">
        <v>0</v>
      </c>
      <c r="J37" s="95">
        <v>25</v>
      </c>
      <c r="K37" s="135">
        <v>430.5</v>
      </c>
      <c r="L37" s="79">
        <f t="shared" si="0"/>
        <v>1065</v>
      </c>
      <c r="M37" s="79">
        <f t="shared" si="1"/>
        <v>195</v>
      </c>
      <c r="N37" s="81">
        <f t="shared" si="2"/>
        <v>456</v>
      </c>
      <c r="O37" s="79">
        <f t="shared" si="4"/>
        <v>1063.5</v>
      </c>
      <c r="P37" s="92">
        <v>25</v>
      </c>
      <c r="Q37" s="79">
        <f t="shared" si="5"/>
        <v>3235</v>
      </c>
      <c r="R37" s="92">
        <v>911.5</v>
      </c>
      <c r="S37" s="79">
        <f t="shared" si="3"/>
        <v>2323.5</v>
      </c>
      <c r="T37" s="136">
        <v>14088.5</v>
      </c>
      <c r="U37" s="80" t="s">
        <v>175</v>
      </c>
      <c r="V37" s="97" t="s">
        <v>281</v>
      </c>
    </row>
    <row r="38" spans="1:22" s="125" customFormat="1" ht="22.5" customHeight="1">
      <c r="A38" s="92">
        <v>31</v>
      </c>
      <c r="B38" s="92" t="s">
        <v>545</v>
      </c>
      <c r="C38" s="92" t="s">
        <v>85</v>
      </c>
      <c r="D38" s="92" t="s">
        <v>180</v>
      </c>
      <c r="E38" s="93" t="s">
        <v>681</v>
      </c>
      <c r="F38" s="94">
        <v>45597</v>
      </c>
      <c r="G38" s="94">
        <v>45778</v>
      </c>
      <c r="H38" s="136">
        <v>90000</v>
      </c>
      <c r="I38" s="124">
        <v>9753.1200000000008</v>
      </c>
      <c r="J38" s="95">
        <v>25</v>
      </c>
      <c r="K38" s="136">
        <v>2583</v>
      </c>
      <c r="L38" s="79">
        <f t="shared" si="0"/>
        <v>6389.9999999999991</v>
      </c>
      <c r="M38" s="79">
        <f t="shared" si="1"/>
        <v>1170</v>
      </c>
      <c r="N38" s="81">
        <f t="shared" si="2"/>
        <v>2736</v>
      </c>
      <c r="O38" s="79">
        <f t="shared" si="4"/>
        <v>6381</v>
      </c>
      <c r="P38" s="92">
        <v>25</v>
      </c>
      <c r="Q38" s="79">
        <f t="shared" si="5"/>
        <v>19285</v>
      </c>
      <c r="R38" s="124">
        <v>15097.12</v>
      </c>
      <c r="S38" s="79">
        <f t="shared" si="3"/>
        <v>13941</v>
      </c>
      <c r="T38" s="136">
        <v>74902.880000000005</v>
      </c>
      <c r="U38" s="80" t="s">
        <v>175</v>
      </c>
      <c r="V38" s="81" t="s">
        <v>280</v>
      </c>
    </row>
    <row r="39" spans="1:22" s="125" customFormat="1" ht="19.5" customHeight="1">
      <c r="A39" s="92">
        <v>32</v>
      </c>
      <c r="B39" s="92" t="s">
        <v>1544</v>
      </c>
      <c r="C39" s="92" t="s">
        <v>56</v>
      </c>
      <c r="D39" s="92" t="s">
        <v>182</v>
      </c>
      <c r="E39" s="93" t="s">
        <v>681</v>
      </c>
      <c r="F39" s="94">
        <v>45717</v>
      </c>
      <c r="G39" s="94">
        <v>45901</v>
      </c>
      <c r="H39" s="136">
        <v>95000</v>
      </c>
      <c r="I39" s="124">
        <v>10929.24</v>
      </c>
      <c r="J39" s="95">
        <v>25</v>
      </c>
      <c r="K39" s="136">
        <v>2726.5</v>
      </c>
      <c r="L39" s="79">
        <f t="shared" si="0"/>
        <v>6744.9999999999991</v>
      </c>
      <c r="M39" s="79">
        <f t="shared" si="1"/>
        <v>1235</v>
      </c>
      <c r="N39" s="81">
        <f t="shared" si="2"/>
        <v>2888</v>
      </c>
      <c r="O39" s="79">
        <f t="shared" si="4"/>
        <v>6735.5</v>
      </c>
      <c r="P39" s="92">
        <v>25</v>
      </c>
      <c r="Q39" s="79">
        <f t="shared" si="5"/>
        <v>20355</v>
      </c>
      <c r="R39" s="124">
        <v>16568.740000000002</v>
      </c>
      <c r="S39" s="79">
        <f t="shared" si="3"/>
        <v>14715.5</v>
      </c>
      <c r="T39" s="136">
        <v>78431.259999999995</v>
      </c>
      <c r="U39" s="80" t="s">
        <v>175</v>
      </c>
      <c r="V39" s="97" t="s">
        <v>280</v>
      </c>
    </row>
    <row r="40" spans="1:22" s="125" customFormat="1" ht="24" customHeight="1">
      <c r="A40" s="92">
        <v>33</v>
      </c>
      <c r="B40" s="92" t="s">
        <v>1320</v>
      </c>
      <c r="C40" s="92" t="s">
        <v>1000</v>
      </c>
      <c r="D40" s="92" t="s">
        <v>1001</v>
      </c>
      <c r="E40" s="123" t="s">
        <v>723</v>
      </c>
      <c r="F40" s="94">
        <v>45658</v>
      </c>
      <c r="G40" s="94">
        <v>45809</v>
      </c>
      <c r="H40" s="136">
        <v>15000</v>
      </c>
      <c r="I40" s="92">
        <v>0</v>
      </c>
      <c r="J40" s="95">
        <v>25</v>
      </c>
      <c r="K40" s="135">
        <v>430.5</v>
      </c>
      <c r="L40" s="79">
        <f t="shared" si="0"/>
        <v>1065</v>
      </c>
      <c r="M40" s="79">
        <f t="shared" si="1"/>
        <v>195</v>
      </c>
      <c r="N40" s="81">
        <f t="shared" si="2"/>
        <v>456</v>
      </c>
      <c r="O40" s="79">
        <f t="shared" si="4"/>
        <v>1063.5</v>
      </c>
      <c r="P40" s="92">
        <v>25</v>
      </c>
      <c r="Q40" s="79">
        <f t="shared" si="5"/>
        <v>3235</v>
      </c>
      <c r="R40" s="92">
        <v>911.5</v>
      </c>
      <c r="S40" s="79">
        <f t="shared" si="3"/>
        <v>2323.5</v>
      </c>
      <c r="T40" s="136">
        <v>14088.5</v>
      </c>
      <c r="U40" s="80" t="s">
        <v>175</v>
      </c>
      <c r="V40" s="97" t="s">
        <v>280</v>
      </c>
    </row>
    <row r="41" spans="1:22" s="125" customFormat="1" ht="23.25" customHeight="1">
      <c r="A41" s="92">
        <v>34</v>
      </c>
      <c r="B41" s="92" t="s">
        <v>1445</v>
      </c>
      <c r="C41" s="92" t="s">
        <v>842</v>
      </c>
      <c r="D41" s="92" t="s">
        <v>1748</v>
      </c>
      <c r="E41" s="123" t="s">
        <v>723</v>
      </c>
      <c r="F41" s="94">
        <v>45689</v>
      </c>
      <c r="G41" s="94">
        <v>45870</v>
      </c>
      <c r="H41" s="136">
        <v>25000</v>
      </c>
      <c r="I41" s="92">
        <v>0</v>
      </c>
      <c r="J41" s="95">
        <v>25</v>
      </c>
      <c r="K41" s="135">
        <v>717.5</v>
      </c>
      <c r="L41" s="79">
        <f t="shared" si="0"/>
        <v>1774.9999999999998</v>
      </c>
      <c r="M41" s="79">
        <f t="shared" si="1"/>
        <v>325</v>
      </c>
      <c r="N41" s="81">
        <f t="shared" si="2"/>
        <v>760</v>
      </c>
      <c r="O41" s="79">
        <f t="shared" si="4"/>
        <v>1772.5000000000002</v>
      </c>
      <c r="P41" s="92">
        <v>25</v>
      </c>
      <c r="Q41" s="79">
        <f t="shared" si="5"/>
        <v>5375</v>
      </c>
      <c r="R41" s="124">
        <v>1502.5</v>
      </c>
      <c r="S41" s="79">
        <f t="shared" si="3"/>
        <v>3872.5</v>
      </c>
      <c r="T41" s="136">
        <v>23497.5</v>
      </c>
      <c r="U41" s="80" t="s">
        <v>175</v>
      </c>
      <c r="V41" s="97" t="s">
        <v>280</v>
      </c>
    </row>
    <row r="42" spans="1:22" s="125" customFormat="1" ht="19.5" customHeight="1">
      <c r="A42" s="92">
        <v>35</v>
      </c>
      <c r="B42" s="92" t="s">
        <v>1168</v>
      </c>
      <c r="C42" s="92" t="s">
        <v>1000</v>
      </c>
      <c r="D42" s="92" t="s">
        <v>1001</v>
      </c>
      <c r="E42" s="123" t="s">
        <v>723</v>
      </c>
      <c r="F42" s="94">
        <v>45748</v>
      </c>
      <c r="G42" s="94">
        <v>45962</v>
      </c>
      <c r="H42" s="136">
        <v>13000</v>
      </c>
      <c r="I42" s="92">
        <v>0</v>
      </c>
      <c r="J42" s="95">
        <v>25</v>
      </c>
      <c r="K42" s="135">
        <v>373.1</v>
      </c>
      <c r="L42" s="79">
        <f t="shared" si="0"/>
        <v>922.99999999999989</v>
      </c>
      <c r="M42" s="79">
        <f t="shared" si="1"/>
        <v>169</v>
      </c>
      <c r="N42" s="81">
        <f t="shared" si="2"/>
        <v>395.2</v>
      </c>
      <c r="O42" s="79">
        <f t="shared" si="4"/>
        <v>921.7</v>
      </c>
      <c r="P42" s="92">
        <v>25</v>
      </c>
      <c r="Q42" s="79">
        <f t="shared" si="5"/>
        <v>2807</v>
      </c>
      <c r="R42" s="92">
        <v>793.3</v>
      </c>
      <c r="S42" s="79">
        <f t="shared" si="3"/>
        <v>2013.7</v>
      </c>
      <c r="T42" s="136">
        <v>12206.7</v>
      </c>
      <c r="U42" s="80" t="s">
        <v>175</v>
      </c>
      <c r="V42" s="97" t="s">
        <v>281</v>
      </c>
    </row>
    <row r="43" spans="1:22" s="125" customFormat="1" ht="23.25" customHeight="1">
      <c r="A43" s="92">
        <v>36</v>
      </c>
      <c r="B43" s="92" t="s">
        <v>488</v>
      </c>
      <c r="C43" s="92" t="s">
        <v>22</v>
      </c>
      <c r="D43" s="92" t="s">
        <v>1755</v>
      </c>
      <c r="E43" s="93" t="s">
        <v>681</v>
      </c>
      <c r="F43" s="94">
        <v>45597</v>
      </c>
      <c r="G43" s="94">
        <v>45778</v>
      </c>
      <c r="H43" s="136">
        <v>20000</v>
      </c>
      <c r="I43" s="92">
        <v>0</v>
      </c>
      <c r="J43" s="95">
        <v>25</v>
      </c>
      <c r="K43" s="135">
        <v>574</v>
      </c>
      <c r="L43" s="79">
        <f t="shared" si="0"/>
        <v>1419.9999999999998</v>
      </c>
      <c r="M43" s="79">
        <f t="shared" si="1"/>
        <v>260</v>
      </c>
      <c r="N43" s="81">
        <f t="shared" si="2"/>
        <v>608</v>
      </c>
      <c r="O43" s="79">
        <f t="shared" si="4"/>
        <v>1418</v>
      </c>
      <c r="P43" s="92">
        <v>125</v>
      </c>
      <c r="Q43" s="79">
        <f t="shared" si="5"/>
        <v>4405</v>
      </c>
      <c r="R43" s="124">
        <v>1307</v>
      </c>
      <c r="S43" s="79">
        <f t="shared" si="3"/>
        <v>3098</v>
      </c>
      <c r="T43" s="136">
        <v>18693</v>
      </c>
      <c r="U43" s="80" t="s">
        <v>175</v>
      </c>
      <c r="V43" s="81" t="s">
        <v>280</v>
      </c>
    </row>
    <row r="44" spans="1:22" s="125" customFormat="1" ht="25.5" customHeight="1">
      <c r="A44" s="92">
        <v>37</v>
      </c>
      <c r="B44" s="92" t="s">
        <v>1545</v>
      </c>
      <c r="C44" s="92" t="s">
        <v>1000</v>
      </c>
      <c r="D44" s="92" t="s">
        <v>1001</v>
      </c>
      <c r="E44" s="93" t="s">
        <v>723</v>
      </c>
      <c r="F44" s="94">
        <v>45717</v>
      </c>
      <c r="G44" s="94">
        <v>45901</v>
      </c>
      <c r="H44" s="136">
        <v>15000</v>
      </c>
      <c r="I44" s="92">
        <v>0</v>
      </c>
      <c r="J44" s="95">
        <v>25</v>
      </c>
      <c r="K44" s="135">
        <v>430.5</v>
      </c>
      <c r="L44" s="79">
        <f t="shared" si="0"/>
        <v>1065</v>
      </c>
      <c r="M44" s="79">
        <f t="shared" si="1"/>
        <v>195</v>
      </c>
      <c r="N44" s="81">
        <f t="shared" si="2"/>
        <v>456</v>
      </c>
      <c r="O44" s="79">
        <f t="shared" si="4"/>
        <v>1063.5</v>
      </c>
      <c r="P44" s="92">
        <v>25</v>
      </c>
      <c r="Q44" s="79">
        <f t="shared" si="5"/>
        <v>3235</v>
      </c>
      <c r="R44" s="92">
        <v>911.5</v>
      </c>
      <c r="S44" s="79">
        <f t="shared" si="3"/>
        <v>2323.5</v>
      </c>
      <c r="T44" s="136">
        <v>14088.5</v>
      </c>
      <c r="U44" s="80" t="s">
        <v>175</v>
      </c>
      <c r="V44" s="97" t="s">
        <v>280</v>
      </c>
    </row>
    <row r="45" spans="1:22" s="125" customFormat="1" ht="24" customHeight="1">
      <c r="A45" s="92">
        <v>38</v>
      </c>
      <c r="B45" s="92" t="s">
        <v>546</v>
      </c>
      <c r="C45" s="92" t="s">
        <v>552</v>
      </c>
      <c r="D45" s="92" t="s">
        <v>190</v>
      </c>
      <c r="E45" s="93" t="s">
        <v>681</v>
      </c>
      <c r="F45" s="94">
        <v>45627</v>
      </c>
      <c r="G45" s="94">
        <v>45809</v>
      </c>
      <c r="H45" s="136">
        <v>60000</v>
      </c>
      <c r="I45" s="124">
        <v>3486.68</v>
      </c>
      <c r="J45" s="95">
        <v>25</v>
      </c>
      <c r="K45" s="136">
        <v>1722</v>
      </c>
      <c r="L45" s="79">
        <f t="shared" si="0"/>
        <v>4260</v>
      </c>
      <c r="M45" s="79">
        <f t="shared" si="1"/>
        <v>780</v>
      </c>
      <c r="N45" s="81">
        <f t="shared" si="2"/>
        <v>1824</v>
      </c>
      <c r="O45" s="79">
        <f t="shared" si="4"/>
        <v>4254</v>
      </c>
      <c r="P45" s="92">
        <v>125</v>
      </c>
      <c r="Q45" s="79">
        <f t="shared" si="5"/>
        <v>12965</v>
      </c>
      <c r="R45" s="124">
        <v>7157.68</v>
      </c>
      <c r="S45" s="79">
        <f t="shared" si="3"/>
        <v>9294</v>
      </c>
      <c r="T45" s="136">
        <v>52842.32</v>
      </c>
      <c r="U45" s="80" t="s">
        <v>175</v>
      </c>
      <c r="V45" s="97" t="s">
        <v>280</v>
      </c>
    </row>
    <row r="46" spans="1:22" s="125" customFormat="1" ht="25.5" customHeight="1">
      <c r="A46" s="92">
        <v>39</v>
      </c>
      <c r="B46" s="92" t="s">
        <v>740</v>
      </c>
      <c r="C46" s="92" t="s">
        <v>398</v>
      </c>
      <c r="D46" s="92" t="s">
        <v>1753</v>
      </c>
      <c r="E46" s="93" t="s">
        <v>681</v>
      </c>
      <c r="F46" s="94">
        <v>45627</v>
      </c>
      <c r="G46" s="94">
        <v>45809</v>
      </c>
      <c r="H46" s="136">
        <v>40000</v>
      </c>
      <c r="I46" s="92">
        <v>442.65</v>
      </c>
      <c r="J46" s="95">
        <v>25</v>
      </c>
      <c r="K46" s="136">
        <v>1148</v>
      </c>
      <c r="L46" s="79">
        <f t="shared" si="0"/>
        <v>2839.9999999999995</v>
      </c>
      <c r="M46" s="79">
        <f t="shared" si="1"/>
        <v>520</v>
      </c>
      <c r="N46" s="81">
        <f t="shared" si="2"/>
        <v>1216</v>
      </c>
      <c r="O46" s="79">
        <f t="shared" si="4"/>
        <v>2836</v>
      </c>
      <c r="P46" s="92">
        <v>25</v>
      </c>
      <c r="Q46" s="79">
        <f t="shared" si="5"/>
        <v>8585</v>
      </c>
      <c r="R46" s="124">
        <v>1798</v>
      </c>
      <c r="S46" s="79">
        <f t="shared" si="3"/>
        <v>6196</v>
      </c>
      <c r="T46" s="136">
        <v>37168.35</v>
      </c>
      <c r="U46" s="80" t="s">
        <v>175</v>
      </c>
      <c r="V46" s="97" t="s">
        <v>280</v>
      </c>
    </row>
    <row r="47" spans="1:22" s="125" customFormat="1" ht="26.25" customHeight="1">
      <c r="A47" s="92">
        <v>40</v>
      </c>
      <c r="B47" s="92" t="s">
        <v>1321</v>
      </c>
      <c r="C47" s="92" t="s">
        <v>1000</v>
      </c>
      <c r="D47" s="92" t="s">
        <v>1001</v>
      </c>
      <c r="E47" s="123" t="s">
        <v>723</v>
      </c>
      <c r="F47" s="94">
        <v>45658</v>
      </c>
      <c r="G47" s="94">
        <v>45809</v>
      </c>
      <c r="H47" s="136">
        <v>15000</v>
      </c>
      <c r="I47" s="92">
        <v>0</v>
      </c>
      <c r="J47" s="95">
        <v>25</v>
      </c>
      <c r="K47" s="135">
        <v>430.5</v>
      </c>
      <c r="L47" s="79">
        <f t="shared" si="0"/>
        <v>1065</v>
      </c>
      <c r="M47" s="79">
        <f t="shared" si="1"/>
        <v>195</v>
      </c>
      <c r="N47" s="81">
        <f t="shared" si="2"/>
        <v>456</v>
      </c>
      <c r="O47" s="79">
        <f t="shared" si="4"/>
        <v>1063.5</v>
      </c>
      <c r="P47" s="92">
        <v>25</v>
      </c>
      <c r="Q47" s="79">
        <f t="shared" si="5"/>
        <v>3235</v>
      </c>
      <c r="R47" s="92">
        <v>911.5</v>
      </c>
      <c r="S47" s="79">
        <f t="shared" si="3"/>
        <v>2323.5</v>
      </c>
      <c r="T47" s="136">
        <v>14088.5</v>
      </c>
      <c r="U47" s="80" t="s">
        <v>175</v>
      </c>
      <c r="V47" s="97" t="s">
        <v>281</v>
      </c>
    </row>
    <row r="48" spans="1:22" s="125" customFormat="1" ht="26.25" customHeight="1">
      <c r="A48" s="92">
        <v>41</v>
      </c>
      <c r="B48" s="92" t="s">
        <v>1546</v>
      </c>
      <c r="C48" s="92" t="s">
        <v>1000</v>
      </c>
      <c r="D48" s="92" t="s">
        <v>1001</v>
      </c>
      <c r="E48" s="93" t="s">
        <v>723</v>
      </c>
      <c r="F48" s="94">
        <v>45717</v>
      </c>
      <c r="G48" s="94">
        <v>45901</v>
      </c>
      <c r="H48" s="136">
        <v>15000</v>
      </c>
      <c r="I48" s="92">
        <v>0</v>
      </c>
      <c r="J48" s="95">
        <v>25</v>
      </c>
      <c r="K48" s="135">
        <v>430.5</v>
      </c>
      <c r="L48" s="79">
        <f t="shared" si="0"/>
        <v>1065</v>
      </c>
      <c r="M48" s="79">
        <f t="shared" si="1"/>
        <v>195</v>
      </c>
      <c r="N48" s="81">
        <f t="shared" si="2"/>
        <v>456</v>
      </c>
      <c r="O48" s="79">
        <f t="shared" si="4"/>
        <v>1063.5</v>
      </c>
      <c r="P48" s="92">
        <v>25</v>
      </c>
      <c r="Q48" s="79">
        <f t="shared" si="5"/>
        <v>3235</v>
      </c>
      <c r="R48" s="92">
        <v>911.5</v>
      </c>
      <c r="S48" s="79">
        <f t="shared" si="3"/>
        <v>2323.5</v>
      </c>
      <c r="T48" s="136">
        <v>14088.5</v>
      </c>
      <c r="U48" s="80" t="s">
        <v>175</v>
      </c>
      <c r="V48" s="97" t="s">
        <v>280</v>
      </c>
    </row>
    <row r="49" spans="1:22" s="125" customFormat="1" ht="27" customHeight="1">
      <c r="A49" s="92">
        <v>42</v>
      </c>
      <c r="B49" s="92" t="s">
        <v>1547</v>
      </c>
      <c r="C49" s="92" t="s">
        <v>398</v>
      </c>
      <c r="D49" s="92" t="s">
        <v>195</v>
      </c>
      <c r="E49" s="93" t="s">
        <v>723</v>
      </c>
      <c r="F49" s="94">
        <v>45717</v>
      </c>
      <c r="G49" s="94">
        <v>45901</v>
      </c>
      <c r="H49" s="136">
        <v>80000</v>
      </c>
      <c r="I49" s="124">
        <v>7400.87</v>
      </c>
      <c r="J49" s="95">
        <v>25</v>
      </c>
      <c r="K49" s="136">
        <v>2296</v>
      </c>
      <c r="L49" s="79">
        <f t="shared" si="0"/>
        <v>5679.9999999999991</v>
      </c>
      <c r="M49" s="79">
        <f t="shared" si="1"/>
        <v>1040</v>
      </c>
      <c r="N49" s="81">
        <f t="shared" si="2"/>
        <v>2432</v>
      </c>
      <c r="O49" s="79">
        <f t="shared" si="4"/>
        <v>5672</v>
      </c>
      <c r="P49" s="92">
        <v>25</v>
      </c>
      <c r="Q49" s="79">
        <f t="shared" si="5"/>
        <v>17145</v>
      </c>
      <c r="R49" s="124">
        <v>12153.87</v>
      </c>
      <c r="S49" s="79">
        <f t="shared" si="3"/>
        <v>12392</v>
      </c>
      <c r="T49" s="136">
        <v>67846.13</v>
      </c>
      <c r="U49" s="80" t="s">
        <v>175</v>
      </c>
      <c r="V49" s="97" t="s">
        <v>280</v>
      </c>
    </row>
    <row r="50" spans="1:22" s="125" customFormat="1" ht="23.25" customHeight="1">
      <c r="A50" s="92">
        <v>43</v>
      </c>
      <c r="B50" s="92" t="s">
        <v>741</v>
      </c>
      <c r="C50" s="92" t="s">
        <v>398</v>
      </c>
      <c r="D50" s="92" t="s">
        <v>1753</v>
      </c>
      <c r="E50" s="93" t="s">
        <v>681</v>
      </c>
      <c r="F50" s="94">
        <v>45627</v>
      </c>
      <c r="G50" s="94">
        <v>45778</v>
      </c>
      <c r="H50" s="136">
        <v>20000</v>
      </c>
      <c r="I50" s="92">
        <v>0</v>
      </c>
      <c r="J50" s="95">
        <v>25</v>
      </c>
      <c r="K50" s="135">
        <v>574</v>
      </c>
      <c r="L50" s="79">
        <f t="shared" si="0"/>
        <v>1419.9999999999998</v>
      </c>
      <c r="M50" s="79">
        <f t="shared" si="1"/>
        <v>260</v>
      </c>
      <c r="N50" s="81">
        <f t="shared" si="2"/>
        <v>608</v>
      </c>
      <c r="O50" s="79">
        <f t="shared" si="4"/>
        <v>1418</v>
      </c>
      <c r="P50" s="92">
        <v>25</v>
      </c>
      <c r="Q50" s="79">
        <f t="shared" si="5"/>
        <v>4305</v>
      </c>
      <c r="R50" s="124">
        <v>1207</v>
      </c>
      <c r="S50" s="79">
        <f t="shared" si="3"/>
        <v>3098</v>
      </c>
      <c r="T50" s="136">
        <v>18793</v>
      </c>
      <c r="U50" s="80" t="s">
        <v>175</v>
      </c>
      <c r="V50" s="97" t="s">
        <v>281</v>
      </c>
    </row>
    <row r="51" spans="1:22" s="125" customFormat="1" ht="26.25" customHeight="1">
      <c r="A51" s="92">
        <v>44</v>
      </c>
      <c r="B51" s="92" t="s">
        <v>1103</v>
      </c>
      <c r="C51" s="92" t="s">
        <v>1160</v>
      </c>
      <c r="D51" s="92" t="s">
        <v>195</v>
      </c>
      <c r="E51" s="123" t="s">
        <v>723</v>
      </c>
      <c r="F51" s="94">
        <v>45689</v>
      </c>
      <c r="G51" s="94">
        <v>45870</v>
      </c>
      <c r="H51" s="136">
        <v>150000</v>
      </c>
      <c r="I51" s="124">
        <v>23866.62</v>
      </c>
      <c r="J51" s="95">
        <v>25</v>
      </c>
      <c r="K51" s="136">
        <v>4305</v>
      </c>
      <c r="L51" s="79">
        <f t="shared" si="0"/>
        <v>10649.999999999998</v>
      </c>
      <c r="M51" s="79">
        <f t="shared" si="1"/>
        <v>1950</v>
      </c>
      <c r="N51" s="81">
        <f t="shared" si="2"/>
        <v>4560</v>
      </c>
      <c r="O51" s="79">
        <f t="shared" si="4"/>
        <v>10635</v>
      </c>
      <c r="P51" s="92">
        <v>25</v>
      </c>
      <c r="Q51" s="79">
        <f t="shared" si="5"/>
        <v>32125</v>
      </c>
      <c r="R51" s="124">
        <v>32756.62</v>
      </c>
      <c r="S51" s="79">
        <f t="shared" si="3"/>
        <v>23235</v>
      </c>
      <c r="T51" s="136">
        <v>117243.38</v>
      </c>
      <c r="U51" s="80" t="s">
        <v>175</v>
      </c>
      <c r="V51" s="97" t="s">
        <v>280</v>
      </c>
    </row>
    <row r="52" spans="1:22" s="125" customFormat="1" ht="24.75" customHeight="1">
      <c r="A52" s="92">
        <v>45</v>
      </c>
      <c r="B52" s="92" t="s">
        <v>1548</v>
      </c>
      <c r="C52" s="92" t="s">
        <v>1000</v>
      </c>
      <c r="D52" s="92" t="s">
        <v>1001</v>
      </c>
      <c r="E52" s="93" t="s">
        <v>723</v>
      </c>
      <c r="F52" s="94">
        <v>45717</v>
      </c>
      <c r="G52" s="94">
        <v>45901</v>
      </c>
      <c r="H52" s="136">
        <v>15000</v>
      </c>
      <c r="I52" s="92">
        <v>0</v>
      </c>
      <c r="J52" s="95">
        <v>25</v>
      </c>
      <c r="K52" s="135">
        <v>430.5</v>
      </c>
      <c r="L52" s="79">
        <f t="shared" si="0"/>
        <v>1065</v>
      </c>
      <c r="M52" s="79">
        <f t="shared" si="1"/>
        <v>195</v>
      </c>
      <c r="N52" s="81">
        <f t="shared" si="2"/>
        <v>456</v>
      </c>
      <c r="O52" s="79">
        <f t="shared" si="4"/>
        <v>1063.5</v>
      </c>
      <c r="P52" s="92">
        <v>25</v>
      </c>
      <c r="Q52" s="79">
        <f t="shared" si="5"/>
        <v>3235</v>
      </c>
      <c r="R52" s="92">
        <v>911.5</v>
      </c>
      <c r="S52" s="79">
        <f t="shared" si="3"/>
        <v>2323.5</v>
      </c>
      <c r="T52" s="136">
        <v>14088.5</v>
      </c>
      <c r="U52" s="80" t="s">
        <v>175</v>
      </c>
      <c r="V52" s="97" t="s">
        <v>281</v>
      </c>
    </row>
    <row r="53" spans="1:22" s="125" customFormat="1" ht="24.75" customHeight="1">
      <c r="A53" s="92">
        <v>46</v>
      </c>
      <c r="B53" s="92" t="s">
        <v>742</v>
      </c>
      <c r="C53" s="92" t="s">
        <v>8</v>
      </c>
      <c r="D53" s="92" t="s">
        <v>1748</v>
      </c>
      <c r="E53" s="123" t="s">
        <v>723</v>
      </c>
      <c r="F53" s="94">
        <v>45627</v>
      </c>
      <c r="G53" s="94">
        <v>45809</v>
      </c>
      <c r="H53" s="136">
        <v>30000</v>
      </c>
      <c r="I53" s="92">
        <v>0</v>
      </c>
      <c r="J53" s="95">
        <v>25</v>
      </c>
      <c r="K53" s="135">
        <v>861</v>
      </c>
      <c r="L53" s="79">
        <f t="shared" si="0"/>
        <v>2130</v>
      </c>
      <c r="M53" s="79">
        <f t="shared" si="1"/>
        <v>390</v>
      </c>
      <c r="N53" s="81">
        <f t="shared" si="2"/>
        <v>912</v>
      </c>
      <c r="O53" s="79">
        <f t="shared" si="4"/>
        <v>2127</v>
      </c>
      <c r="P53" s="92">
        <v>25</v>
      </c>
      <c r="Q53" s="79">
        <f t="shared" si="5"/>
        <v>6445</v>
      </c>
      <c r="R53" s="124">
        <v>1798</v>
      </c>
      <c r="S53" s="79">
        <f t="shared" si="3"/>
        <v>4647</v>
      </c>
      <c r="T53" s="136">
        <v>28202</v>
      </c>
      <c r="U53" s="80" t="s">
        <v>175</v>
      </c>
      <c r="V53" s="97" t="s">
        <v>281</v>
      </c>
    </row>
    <row r="54" spans="1:22" s="125" customFormat="1" ht="24.75" customHeight="1">
      <c r="A54" s="92">
        <v>47</v>
      </c>
      <c r="B54" s="92" t="s">
        <v>1169</v>
      </c>
      <c r="C54" s="92" t="s">
        <v>62</v>
      </c>
      <c r="D54" s="92" t="s">
        <v>392</v>
      </c>
      <c r="E54" s="93" t="s">
        <v>681</v>
      </c>
      <c r="F54" s="94">
        <v>45748</v>
      </c>
      <c r="G54" s="94">
        <v>45962</v>
      </c>
      <c r="H54" s="136">
        <v>50000</v>
      </c>
      <c r="I54" s="124">
        <v>1854</v>
      </c>
      <c r="J54" s="95">
        <v>25</v>
      </c>
      <c r="K54" s="136">
        <v>1435</v>
      </c>
      <c r="L54" s="79">
        <f t="shared" si="0"/>
        <v>3549.9999999999995</v>
      </c>
      <c r="M54" s="79">
        <f t="shared" si="1"/>
        <v>650</v>
      </c>
      <c r="N54" s="81">
        <f t="shared" si="2"/>
        <v>1520</v>
      </c>
      <c r="O54" s="79">
        <f t="shared" si="4"/>
        <v>3545.0000000000005</v>
      </c>
      <c r="P54" s="92">
        <v>25</v>
      </c>
      <c r="Q54" s="79">
        <f t="shared" si="5"/>
        <v>10725</v>
      </c>
      <c r="R54" s="124">
        <v>4834</v>
      </c>
      <c r="S54" s="79">
        <f t="shared" si="3"/>
        <v>7745</v>
      </c>
      <c r="T54" s="136">
        <v>6666</v>
      </c>
      <c r="U54" s="80" t="s">
        <v>175</v>
      </c>
      <c r="V54" s="97" t="s">
        <v>280</v>
      </c>
    </row>
    <row r="55" spans="1:22" s="125" customFormat="1" ht="24" customHeight="1">
      <c r="A55" s="92">
        <v>48</v>
      </c>
      <c r="B55" s="92" t="s">
        <v>1446</v>
      </c>
      <c r="C55" s="92" t="s">
        <v>842</v>
      </c>
      <c r="D55" s="92" t="s">
        <v>1748</v>
      </c>
      <c r="E55" s="123" t="s">
        <v>723</v>
      </c>
      <c r="F55" s="94">
        <v>45689</v>
      </c>
      <c r="G55" s="94">
        <v>45870</v>
      </c>
      <c r="H55" s="136">
        <v>25000</v>
      </c>
      <c r="I55" s="92">
        <v>0</v>
      </c>
      <c r="J55" s="95">
        <v>25</v>
      </c>
      <c r="K55" s="135">
        <v>717.5</v>
      </c>
      <c r="L55" s="79">
        <f t="shared" si="0"/>
        <v>1774.9999999999998</v>
      </c>
      <c r="M55" s="79">
        <f t="shared" si="1"/>
        <v>325</v>
      </c>
      <c r="N55" s="81">
        <f t="shared" si="2"/>
        <v>760</v>
      </c>
      <c r="O55" s="79">
        <f t="shared" si="4"/>
        <v>1772.5000000000002</v>
      </c>
      <c r="P55" s="92">
        <v>25</v>
      </c>
      <c r="Q55" s="79">
        <f t="shared" si="5"/>
        <v>5375</v>
      </c>
      <c r="R55" s="124">
        <v>1502.5</v>
      </c>
      <c r="S55" s="79">
        <f t="shared" si="3"/>
        <v>3872.5</v>
      </c>
      <c r="T55" s="136">
        <v>23497.5</v>
      </c>
      <c r="U55" s="80" t="s">
        <v>175</v>
      </c>
      <c r="V55" s="97" t="s">
        <v>280</v>
      </c>
    </row>
    <row r="56" spans="1:22" s="125" customFormat="1" ht="23.25" customHeight="1">
      <c r="A56" s="92">
        <v>49</v>
      </c>
      <c r="B56" s="92" t="s">
        <v>743</v>
      </c>
      <c r="C56" s="92" t="s">
        <v>532</v>
      </c>
      <c r="D56" s="92" t="s">
        <v>535</v>
      </c>
      <c r="E56" s="93" t="s">
        <v>681</v>
      </c>
      <c r="F56" s="94">
        <v>45597</v>
      </c>
      <c r="G56" s="94">
        <v>45778</v>
      </c>
      <c r="H56" s="136">
        <v>50000</v>
      </c>
      <c r="I56" s="124">
        <v>1854</v>
      </c>
      <c r="J56" s="95">
        <v>25</v>
      </c>
      <c r="K56" s="136">
        <v>1435</v>
      </c>
      <c r="L56" s="79">
        <f t="shared" si="0"/>
        <v>3549.9999999999995</v>
      </c>
      <c r="M56" s="79">
        <f t="shared" si="1"/>
        <v>650</v>
      </c>
      <c r="N56" s="81">
        <f t="shared" si="2"/>
        <v>1520</v>
      </c>
      <c r="O56" s="79">
        <f t="shared" si="4"/>
        <v>3545.0000000000005</v>
      </c>
      <c r="P56" s="124">
        <v>2025</v>
      </c>
      <c r="Q56" s="79">
        <f t="shared" si="5"/>
        <v>12725</v>
      </c>
      <c r="R56" s="124">
        <v>6834</v>
      </c>
      <c r="S56" s="79">
        <f t="shared" si="3"/>
        <v>7745</v>
      </c>
      <c r="T56" s="136">
        <v>43166</v>
      </c>
      <c r="U56" s="80" t="s">
        <v>175</v>
      </c>
      <c r="V56" s="81" t="s">
        <v>280</v>
      </c>
    </row>
    <row r="57" spans="1:22" s="125" customFormat="1" ht="24" customHeight="1">
      <c r="A57" s="92">
        <v>50</v>
      </c>
      <c r="B57" s="92" t="s">
        <v>117</v>
      </c>
      <c r="C57" s="92" t="s">
        <v>22</v>
      </c>
      <c r="D57" s="92" t="s">
        <v>1756</v>
      </c>
      <c r="E57" s="93" t="s">
        <v>681</v>
      </c>
      <c r="F57" s="94">
        <v>45597</v>
      </c>
      <c r="G57" s="94">
        <v>45778</v>
      </c>
      <c r="H57" s="136">
        <v>20000</v>
      </c>
      <c r="I57" s="92">
        <v>0</v>
      </c>
      <c r="J57" s="95">
        <v>25</v>
      </c>
      <c r="K57" s="135">
        <v>574</v>
      </c>
      <c r="L57" s="79">
        <f t="shared" si="0"/>
        <v>1419.9999999999998</v>
      </c>
      <c r="M57" s="79">
        <f t="shared" si="1"/>
        <v>260</v>
      </c>
      <c r="N57" s="81">
        <f t="shared" si="2"/>
        <v>608</v>
      </c>
      <c r="O57" s="79">
        <f t="shared" si="4"/>
        <v>1418</v>
      </c>
      <c r="P57" s="92">
        <v>125</v>
      </c>
      <c r="Q57" s="79">
        <f t="shared" si="5"/>
        <v>4405</v>
      </c>
      <c r="R57" s="124">
        <v>1307</v>
      </c>
      <c r="S57" s="79">
        <f t="shared" si="3"/>
        <v>3098</v>
      </c>
      <c r="T57" s="136">
        <v>18693</v>
      </c>
      <c r="U57" s="80" t="s">
        <v>175</v>
      </c>
      <c r="V57" s="81" t="s">
        <v>280</v>
      </c>
    </row>
    <row r="58" spans="1:22" s="125" customFormat="1" ht="23.25" customHeight="1">
      <c r="A58" s="92">
        <v>51</v>
      </c>
      <c r="B58" s="92" t="s">
        <v>325</v>
      </c>
      <c r="C58" s="92" t="s">
        <v>85</v>
      </c>
      <c r="D58" s="92" t="s">
        <v>1757</v>
      </c>
      <c r="E58" s="93" t="s">
        <v>681</v>
      </c>
      <c r="F58" s="94">
        <v>45748</v>
      </c>
      <c r="G58" s="94">
        <v>45962</v>
      </c>
      <c r="H58" s="136">
        <v>60000</v>
      </c>
      <c r="I58" s="124">
        <v>3486.68</v>
      </c>
      <c r="J58" s="95">
        <v>25</v>
      </c>
      <c r="K58" s="136">
        <v>1722</v>
      </c>
      <c r="L58" s="79">
        <f t="shared" si="0"/>
        <v>4260</v>
      </c>
      <c r="M58" s="79">
        <f t="shared" si="1"/>
        <v>780</v>
      </c>
      <c r="N58" s="81">
        <f t="shared" si="2"/>
        <v>1824</v>
      </c>
      <c r="O58" s="79">
        <f t="shared" si="4"/>
        <v>4254</v>
      </c>
      <c r="P58" s="92">
        <v>625</v>
      </c>
      <c r="Q58" s="79">
        <f t="shared" si="5"/>
        <v>13465</v>
      </c>
      <c r="R58" s="124">
        <v>7657.68</v>
      </c>
      <c r="S58" s="79">
        <f t="shared" si="3"/>
        <v>9294</v>
      </c>
      <c r="T58" s="136">
        <v>52342.32</v>
      </c>
      <c r="U58" s="80" t="s">
        <v>175</v>
      </c>
      <c r="V58" s="81" t="s">
        <v>281</v>
      </c>
    </row>
    <row r="59" spans="1:22" s="125" customFormat="1" ht="24" customHeight="1">
      <c r="A59" s="92">
        <v>52</v>
      </c>
      <c r="B59" s="92" t="s">
        <v>263</v>
      </c>
      <c r="C59" s="92" t="s">
        <v>22</v>
      </c>
      <c r="D59" s="92" t="s">
        <v>1758</v>
      </c>
      <c r="E59" s="93" t="s">
        <v>681</v>
      </c>
      <c r="F59" s="94">
        <v>45748</v>
      </c>
      <c r="G59" s="94">
        <v>45962</v>
      </c>
      <c r="H59" s="136">
        <v>20000</v>
      </c>
      <c r="I59" s="92">
        <v>0</v>
      </c>
      <c r="J59" s="95">
        <v>25</v>
      </c>
      <c r="K59" s="135">
        <v>574</v>
      </c>
      <c r="L59" s="79">
        <f t="shared" si="0"/>
        <v>1419.9999999999998</v>
      </c>
      <c r="M59" s="79">
        <f t="shared" si="1"/>
        <v>260</v>
      </c>
      <c r="N59" s="81">
        <f t="shared" si="2"/>
        <v>608</v>
      </c>
      <c r="O59" s="79">
        <f t="shared" si="4"/>
        <v>1418</v>
      </c>
      <c r="P59" s="92">
        <v>125</v>
      </c>
      <c r="Q59" s="79">
        <f t="shared" si="5"/>
        <v>4405</v>
      </c>
      <c r="R59" s="124">
        <v>1307</v>
      </c>
      <c r="S59" s="79">
        <f t="shared" si="3"/>
        <v>3098</v>
      </c>
      <c r="T59" s="136">
        <v>18693</v>
      </c>
      <c r="U59" s="80" t="s">
        <v>175</v>
      </c>
      <c r="V59" s="81" t="s">
        <v>280</v>
      </c>
    </row>
    <row r="60" spans="1:22" s="125" customFormat="1" ht="25.5" customHeight="1">
      <c r="A60" s="92">
        <v>53</v>
      </c>
      <c r="B60" s="92" t="s">
        <v>1322</v>
      </c>
      <c r="C60" s="92" t="s">
        <v>1000</v>
      </c>
      <c r="D60" s="92" t="s">
        <v>1001</v>
      </c>
      <c r="E60" s="123" t="s">
        <v>723</v>
      </c>
      <c r="F60" s="94">
        <v>45658</v>
      </c>
      <c r="G60" s="94">
        <v>45809</v>
      </c>
      <c r="H60" s="136">
        <v>15000</v>
      </c>
      <c r="I60" s="92">
        <v>0</v>
      </c>
      <c r="J60" s="95">
        <v>25</v>
      </c>
      <c r="K60" s="135">
        <v>430.5</v>
      </c>
      <c r="L60" s="79">
        <f t="shared" si="0"/>
        <v>1065</v>
      </c>
      <c r="M60" s="79">
        <f t="shared" si="1"/>
        <v>195</v>
      </c>
      <c r="N60" s="81">
        <f t="shared" si="2"/>
        <v>456</v>
      </c>
      <c r="O60" s="79">
        <f t="shared" si="4"/>
        <v>1063.5</v>
      </c>
      <c r="P60" s="92">
        <v>25</v>
      </c>
      <c r="Q60" s="79">
        <f t="shared" si="5"/>
        <v>3235</v>
      </c>
      <c r="R60" s="92">
        <v>911.5</v>
      </c>
      <c r="S60" s="79">
        <f t="shared" si="3"/>
        <v>2323.5</v>
      </c>
      <c r="T60" s="136">
        <v>14088.5</v>
      </c>
      <c r="U60" s="80" t="s">
        <v>175</v>
      </c>
      <c r="V60" s="97" t="s">
        <v>281</v>
      </c>
    </row>
    <row r="61" spans="1:22" s="125" customFormat="1" ht="24" customHeight="1">
      <c r="A61" s="92">
        <v>54</v>
      </c>
      <c r="B61" s="135" t="s">
        <v>1859</v>
      </c>
      <c r="C61" s="135" t="s">
        <v>1000</v>
      </c>
      <c r="D61" s="135" t="s">
        <v>1001</v>
      </c>
      <c r="E61" s="123" t="s">
        <v>723</v>
      </c>
      <c r="F61" s="94">
        <v>45748</v>
      </c>
      <c r="G61" s="94">
        <v>45962</v>
      </c>
      <c r="H61" s="136">
        <v>15000</v>
      </c>
      <c r="I61" s="135">
        <v>0</v>
      </c>
      <c r="J61" s="95">
        <v>25</v>
      </c>
      <c r="K61" s="135">
        <v>430.5</v>
      </c>
      <c r="L61" s="79">
        <f t="shared" si="0"/>
        <v>1065</v>
      </c>
      <c r="M61" s="79">
        <f t="shared" si="1"/>
        <v>195</v>
      </c>
      <c r="N61" s="81">
        <f t="shared" si="2"/>
        <v>456</v>
      </c>
      <c r="O61" s="79">
        <f t="shared" si="4"/>
        <v>1063.5</v>
      </c>
      <c r="P61" s="135">
        <v>25</v>
      </c>
      <c r="Q61" s="79">
        <f t="shared" si="5"/>
        <v>3235</v>
      </c>
      <c r="R61" s="135">
        <v>911.5</v>
      </c>
      <c r="S61" s="79">
        <f t="shared" si="3"/>
        <v>2323.5</v>
      </c>
      <c r="T61" s="136">
        <v>14088.5</v>
      </c>
      <c r="U61" s="80" t="s">
        <v>175</v>
      </c>
      <c r="V61" s="137" t="s">
        <v>281</v>
      </c>
    </row>
    <row r="62" spans="1:22" s="125" customFormat="1" ht="23.25" customHeight="1">
      <c r="A62" s="92">
        <v>55</v>
      </c>
      <c r="B62" s="92" t="s">
        <v>1447</v>
      </c>
      <c r="C62" s="92" t="s">
        <v>842</v>
      </c>
      <c r="D62" s="92" t="s">
        <v>1748</v>
      </c>
      <c r="E62" s="123" t="s">
        <v>723</v>
      </c>
      <c r="F62" s="94">
        <v>45689</v>
      </c>
      <c r="G62" s="94">
        <v>45870</v>
      </c>
      <c r="H62" s="136">
        <v>30000</v>
      </c>
      <c r="I62" s="92">
        <v>0</v>
      </c>
      <c r="J62" s="95">
        <v>25</v>
      </c>
      <c r="K62" s="135">
        <v>861</v>
      </c>
      <c r="L62" s="79">
        <f t="shared" si="0"/>
        <v>2130</v>
      </c>
      <c r="M62" s="79">
        <f t="shared" si="1"/>
        <v>390</v>
      </c>
      <c r="N62" s="81">
        <f t="shared" si="2"/>
        <v>912</v>
      </c>
      <c r="O62" s="79">
        <f t="shared" si="4"/>
        <v>2127</v>
      </c>
      <c r="P62" s="92">
        <v>25</v>
      </c>
      <c r="Q62" s="79">
        <f t="shared" si="5"/>
        <v>6445</v>
      </c>
      <c r="R62" s="124">
        <v>1798</v>
      </c>
      <c r="S62" s="79">
        <f t="shared" si="3"/>
        <v>4647</v>
      </c>
      <c r="T62" s="136">
        <v>28202</v>
      </c>
      <c r="U62" s="80" t="s">
        <v>175</v>
      </c>
      <c r="V62" s="97" t="s">
        <v>280</v>
      </c>
    </row>
    <row r="63" spans="1:22" s="125" customFormat="1" ht="25.5" customHeight="1">
      <c r="A63" s="92">
        <v>56</v>
      </c>
      <c r="B63" s="92" t="s">
        <v>1104</v>
      </c>
      <c r="C63" s="92" t="s">
        <v>842</v>
      </c>
      <c r="D63" s="92" t="s">
        <v>1748</v>
      </c>
      <c r="E63" s="123" t="s">
        <v>723</v>
      </c>
      <c r="F63" s="94">
        <v>45597</v>
      </c>
      <c r="G63" s="94">
        <v>45778</v>
      </c>
      <c r="H63" s="136">
        <v>25000</v>
      </c>
      <c r="I63" s="92">
        <v>0</v>
      </c>
      <c r="J63" s="95">
        <v>25</v>
      </c>
      <c r="K63" s="135">
        <v>717.5</v>
      </c>
      <c r="L63" s="79">
        <f t="shared" si="0"/>
        <v>1774.9999999999998</v>
      </c>
      <c r="M63" s="79">
        <f t="shared" si="1"/>
        <v>325</v>
      </c>
      <c r="N63" s="81">
        <f t="shared" si="2"/>
        <v>760</v>
      </c>
      <c r="O63" s="79">
        <f t="shared" si="4"/>
        <v>1772.5000000000002</v>
      </c>
      <c r="P63" s="92">
        <v>25</v>
      </c>
      <c r="Q63" s="79">
        <f t="shared" si="5"/>
        <v>5375</v>
      </c>
      <c r="R63" s="124">
        <v>1502.5</v>
      </c>
      <c r="S63" s="79">
        <f t="shared" si="3"/>
        <v>3872.5</v>
      </c>
      <c r="T63" s="136">
        <v>23497.5</v>
      </c>
      <c r="U63" s="80" t="s">
        <v>175</v>
      </c>
      <c r="V63" s="97" t="s">
        <v>280</v>
      </c>
    </row>
    <row r="64" spans="1:22" s="125" customFormat="1" ht="27.75" customHeight="1">
      <c r="A64" s="92">
        <v>57</v>
      </c>
      <c r="B64" s="92" t="s">
        <v>79</v>
      </c>
      <c r="C64" s="92" t="s">
        <v>6</v>
      </c>
      <c r="D64" s="92" t="s">
        <v>177</v>
      </c>
      <c r="E64" s="93" t="s">
        <v>681</v>
      </c>
      <c r="F64" s="94">
        <v>45689</v>
      </c>
      <c r="G64" s="94">
        <v>45870</v>
      </c>
      <c r="H64" s="136">
        <v>130000</v>
      </c>
      <c r="I64" s="124">
        <v>19162.12</v>
      </c>
      <c r="J64" s="95">
        <v>25</v>
      </c>
      <c r="K64" s="136">
        <v>3731</v>
      </c>
      <c r="L64" s="79">
        <f t="shared" si="0"/>
        <v>9230</v>
      </c>
      <c r="M64" s="79">
        <f t="shared" si="1"/>
        <v>1690</v>
      </c>
      <c r="N64" s="81">
        <f t="shared" si="2"/>
        <v>3952</v>
      </c>
      <c r="O64" s="79">
        <f t="shared" si="4"/>
        <v>9217</v>
      </c>
      <c r="P64" s="124">
        <v>8483.2000000000007</v>
      </c>
      <c r="Q64" s="79">
        <f t="shared" si="5"/>
        <v>36303.199999999997</v>
      </c>
      <c r="R64" s="124">
        <v>35328.32</v>
      </c>
      <c r="S64" s="79">
        <f t="shared" si="3"/>
        <v>20137</v>
      </c>
      <c r="T64" s="136">
        <v>103129.88</v>
      </c>
      <c r="U64" s="80" t="s">
        <v>175</v>
      </c>
      <c r="V64" s="81" t="s">
        <v>280</v>
      </c>
    </row>
    <row r="65" spans="1:22" s="125" customFormat="1" ht="24.75" customHeight="1">
      <c r="A65" s="92">
        <v>58</v>
      </c>
      <c r="B65" s="92" t="s">
        <v>1549</v>
      </c>
      <c r="C65" s="92" t="s">
        <v>271</v>
      </c>
      <c r="D65" s="92" t="s">
        <v>392</v>
      </c>
      <c r="E65" s="93" t="s">
        <v>681</v>
      </c>
      <c r="F65" s="94">
        <v>45718</v>
      </c>
      <c r="G65" s="94">
        <v>45901</v>
      </c>
      <c r="H65" s="136">
        <v>80000</v>
      </c>
      <c r="I65" s="124">
        <v>6773.6</v>
      </c>
      <c r="J65" s="95">
        <v>25</v>
      </c>
      <c r="K65" s="136">
        <v>2296</v>
      </c>
      <c r="L65" s="79">
        <f t="shared" si="0"/>
        <v>5679.9999999999991</v>
      </c>
      <c r="M65" s="79">
        <f t="shared" si="1"/>
        <v>1040</v>
      </c>
      <c r="N65" s="81">
        <f t="shared" si="2"/>
        <v>2432</v>
      </c>
      <c r="O65" s="79">
        <f t="shared" si="4"/>
        <v>5672</v>
      </c>
      <c r="P65" s="92">
        <v>25</v>
      </c>
      <c r="Q65" s="79">
        <f t="shared" si="5"/>
        <v>17145</v>
      </c>
      <c r="R65" s="124">
        <v>11369</v>
      </c>
      <c r="S65" s="79">
        <f t="shared" si="3"/>
        <v>12392</v>
      </c>
      <c r="T65" s="136">
        <v>67846.13</v>
      </c>
      <c r="U65" s="80" t="s">
        <v>175</v>
      </c>
      <c r="V65" s="97" t="s">
        <v>280</v>
      </c>
    </row>
    <row r="66" spans="1:22" s="125" customFormat="1" ht="22.5" customHeight="1">
      <c r="A66" s="92">
        <v>59</v>
      </c>
      <c r="B66" s="92" t="s">
        <v>1448</v>
      </c>
      <c r="C66" s="92" t="s">
        <v>1532</v>
      </c>
      <c r="D66" s="92" t="s">
        <v>1759</v>
      </c>
      <c r="E66" s="93" t="s">
        <v>681</v>
      </c>
      <c r="F66" s="94">
        <v>45689</v>
      </c>
      <c r="G66" s="94">
        <v>45870</v>
      </c>
      <c r="H66" s="136">
        <v>60000</v>
      </c>
      <c r="I66" s="124">
        <v>3486.68</v>
      </c>
      <c r="J66" s="95">
        <v>25</v>
      </c>
      <c r="K66" s="136">
        <v>1722</v>
      </c>
      <c r="L66" s="79">
        <f t="shared" si="0"/>
        <v>4260</v>
      </c>
      <c r="M66" s="79">
        <f t="shared" si="1"/>
        <v>780</v>
      </c>
      <c r="N66" s="81">
        <f t="shared" si="2"/>
        <v>1824</v>
      </c>
      <c r="O66" s="79">
        <f t="shared" si="4"/>
        <v>4254</v>
      </c>
      <c r="P66" s="92">
        <v>25</v>
      </c>
      <c r="Q66" s="79">
        <f t="shared" si="5"/>
        <v>12865</v>
      </c>
      <c r="R66" s="124">
        <v>7057.68</v>
      </c>
      <c r="S66" s="79">
        <f t="shared" si="3"/>
        <v>9294</v>
      </c>
      <c r="T66" s="136">
        <v>52942.32</v>
      </c>
      <c r="U66" s="80" t="s">
        <v>175</v>
      </c>
      <c r="V66" s="97" t="s">
        <v>281</v>
      </c>
    </row>
    <row r="67" spans="1:22" s="125" customFormat="1" ht="24.75" customHeight="1">
      <c r="A67" s="92">
        <v>60</v>
      </c>
      <c r="B67" s="135" t="s">
        <v>1860</v>
      </c>
      <c r="C67" s="135" t="s">
        <v>1000</v>
      </c>
      <c r="D67" s="135" t="s">
        <v>1001</v>
      </c>
      <c r="E67" s="123" t="s">
        <v>723</v>
      </c>
      <c r="F67" s="94">
        <v>45748</v>
      </c>
      <c r="G67" s="94">
        <v>45962</v>
      </c>
      <c r="H67" s="136">
        <v>15000</v>
      </c>
      <c r="I67" s="135">
        <v>0</v>
      </c>
      <c r="J67" s="95">
        <v>25</v>
      </c>
      <c r="K67" s="135">
        <v>430.5</v>
      </c>
      <c r="L67" s="79">
        <f t="shared" si="0"/>
        <v>1065</v>
      </c>
      <c r="M67" s="79">
        <f t="shared" si="1"/>
        <v>195</v>
      </c>
      <c r="N67" s="81">
        <f t="shared" si="2"/>
        <v>456</v>
      </c>
      <c r="O67" s="79">
        <f t="shared" si="4"/>
        <v>1063.5</v>
      </c>
      <c r="P67" s="135">
        <v>25</v>
      </c>
      <c r="Q67" s="79">
        <f t="shared" si="5"/>
        <v>3235</v>
      </c>
      <c r="R67" s="135">
        <v>911.5</v>
      </c>
      <c r="S67" s="79">
        <f t="shared" si="3"/>
        <v>2323.5</v>
      </c>
      <c r="T67" s="136">
        <v>14088.5</v>
      </c>
      <c r="U67" s="80" t="s">
        <v>175</v>
      </c>
      <c r="V67" s="137" t="s">
        <v>281</v>
      </c>
    </row>
    <row r="68" spans="1:22" s="125" customFormat="1" ht="24.75" customHeight="1">
      <c r="A68" s="92">
        <v>61</v>
      </c>
      <c r="B68" s="92" t="s">
        <v>378</v>
      </c>
      <c r="C68" s="92" t="s">
        <v>86</v>
      </c>
      <c r="D68" s="92" t="s">
        <v>1758</v>
      </c>
      <c r="E68" s="93" t="s">
        <v>681</v>
      </c>
      <c r="F68" s="94">
        <v>45689</v>
      </c>
      <c r="G68" s="94">
        <v>45870</v>
      </c>
      <c r="H68" s="136">
        <v>60000</v>
      </c>
      <c r="I68" s="124">
        <v>3486.68</v>
      </c>
      <c r="J68" s="95">
        <v>25</v>
      </c>
      <c r="K68" s="136">
        <v>1722</v>
      </c>
      <c r="L68" s="79">
        <f t="shared" si="0"/>
        <v>4260</v>
      </c>
      <c r="M68" s="79">
        <f t="shared" si="1"/>
        <v>780</v>
      </c>
      <c r="N68" s="81">
        <f t="shared" si="2"/>
        <v>1824</v>
      </c>
      <c r="O68" s="79">
        <f t="shared" si="4"/>
        <v>4254</v>
      </c>
      <c r="P68" s="92">
        <v>25</v>
      </c>
      <c r="Q68" s="79">
        <f t="shared" si="5"/>
        <v>12865</v>
      </c>
      <c r="R68" s="124">
        <v>7057.68</v>
      </c>
      <c r="S68" s="79">
        <f t="shared" si="3"/>
        <v>9294</v>
      </c>
      <c r="T68" s="136">
        <v>52942.32</v>
      </c>
      <c r="U68" s="80" t="s">
        <v>175</v>
      </c>
      <c r="V68" s="81" t="s">
        <v>280</v>
      </c>
    </row>
    <row r="69" spans="1:22" s="125" customFormat="1" ht="28.5" customHeight="1">
      <c r="A69" s="92">
        <v>62</v>
      </c>
      <c r="B69" s="135" t="s">
        <v>1861</v>
      </c>
      <c r="C69" s="135" t="s">
        <v>842</v>
      </c>
      <c r="D69" s="135" t="s">
        <v>1001</v>
      </c>
      <c r="E69" s="123" t="s">
        <v>723</v>
      </c>
      <c r="F69" s="94">
        <v>45748</v>
      </c>
      <c r="G69" s="94">
        <v>45962</v>
      </c>
      <c r="H69" s="136">
        <v>40000</v>
      </c>
      <c r="I69" s="135">
        <v>442.65</v>
      </c>
      <c r="J69" s="95">
        <v>25</v>
      </c>
      <c r="K69" s="136">
        <v>1148</v>
      </c>
      <c r="L69" s="79">
        <f t="shared" si="0"/>
        <v>2839.9999999999995</v>
      </c>
      <c r="M69" s="79">
        <f t="shared" si="1"/>
        <v>520</v>
      </c>
      <c r="N69" s="81">
        <f t="shared" si="2"/>
        <v>1216</v>
      </c>
      <c r="O69" s="79">
        <f t="shared" si="4"/>
        <v>2836</v>
      </c>
      <c r="P69" s="135">
        <v>25</v>
      </c>
      <c r="Q69" s="79">
        <f t="shared" si="5"/>
        <v>8585</v>
      </c>
      <c r="R69" s="136">
        <v>2831.65</v>
      </c>
      <c r="S69" s="79">
        <f t="shared" si="3"/>
        <v>6196</v>
      </c>
      <c r="T69" s="136">
        <v>37168.35</v>
      </c>
      <c r="U69" s="80" t="s">
        <v>175</v>
      </c>
      <c r="V69" s="137" t="s">
        <v>280</v>
      </c>
    </row>
    <row r="70" spans="1:22" s="125" customFormat="1" ht="27" customHeight="1">
      <c r="A70" s="92">
        <v>63</v>
      </c>
      <c r="B70" s="92" t="s">
        <v>744</v>
      </c>
      <c r="C70" s="92" t="s">
        <v>26</v>
      </c>
      <c r="D70" s="92" t="s">
        <v>1748</v>
      </c>
      <c r="E70" s="123" t="s">
        <v>723</v>
      </c>
      <c r="F70" s="94">
        <v>45597</v>
      </c>
      <c r="G70" s="94">
        <v>45778</v>
      </c>
      <c r="H70" s="136">
        <v>45000</v>
      </c>
      <c r="I70" s="124">
        <v>1148.33</v>
      </c>
      <c r="J70" s="95">
        <v>25</v>
      </c>
      <c r="K70" s="136">
        <v>1291.5</v>
      </c>
      <c r="L70" s="79">
        <f t="shared" si="0"/>
        <v>3194.9999999999995</v>
      </c>
      <c r="M70" s="79">
        <f t="shared" si="1"/>
        <v>585</v>
      </c>
      <c r="N70" s="81">
        <f t="shared" si="2"/>
        <v>1368</v>
      </c>
      <c r="O70" s="79">
        <f t="shared" si="4"/>
        <v>3190.5</v>
      </c>
      <c r="P70" s="92">
        <v>25</v>
      </c>
      <c r="Q70" s="79">
        <f t="shared" si="5"/>
        <v>9655</v>
      </c>
      <c r="R70" s="124">
        <v>3832.83</v>
      </c>
      <c r="S70" s="79">
        <f t="shared" si="3"/>
        <v>6970.5</v>
      </c>
      <c r="T70" s="136">
        <v>41167.17</v>
      </c>
      <c r="U70" s="80" t="s">
        <v>175</v>
      </c>
      <c r="V70" s="81" t="s">
        <v>281</v>
      </c>
    </row>
    <row r="71" spans="1:22" s="125" customFormat="1" ht="27" customHeight="1">
      <c r="A71" s="92">
        <v>64</v>
      </c>
      <c r="B71" s="92" t="s">
        <v>924</v>
      </c>
      <c r="C71" s="92" t="s">
        <v>1000</v>
      </c>
      <c r="D71" s="92" t="s">
        <v>1001</v>
      </c>
      <c r="E71" s="123" t="s">
        <v>723</v>
      </c>
      <c r="F71" s="94">
        <v>45597</v>
      </c>
      <c r="G71" s="94">
        <v>45778</v>
      </c>
      <c r="H71" s="136">
        <v>15000</v>
      </c>
      <c r="I71" s="92">
        <v>0</v>
      </c>
      <c r="J71" s="95">
        <v>25</v>
      </c>
      <c r="K71" s="135">
        <v>430.5</v>
      </c>
      <c r="L71" s="79">
        <f t="shared" si="0"/>
        <v>1065</v>
      </c>
      <c r="M71" s="79">
        <f t="shared" si="1"/>
        <v>195</v>
      </c>
      <c r="N71" s="81">
        <f t="shared" si="2"/>
        <v>456</v>
      </c>
      <c r="O71" s="79">
        <f t="shared" si="4"/>
        <v>1063.5</v>
      </c>
      <c r="P71" s="92">
        <v>25</v>
      </c>
      <c r="Q71" s="79">
        <f t="shared" si="5"/>
        <v>3235</v>
      </c>
      <c r="R71" s="92">
        <v>793.3</v>
      </c>
      <c r="S71" s="79">
        <f t="shared" si="3"/>
        <v>2323.5</v>
      </c>
      <c r="T71" s="136">
        <v>14088.5</v>
      </c>
      <c r="U71" s="80" t="s">
        <v>175</v>
      </c>
      <c r="V71" s="81" t="s">
        <v>281</v>
      </c>
    </row>
    <row r="72" spans="1:22" s="125" customFormat="1" ht="26.25" customHeight="1">
      <c r="A72" s="92">
        <v>65</v>
      </c>
      <c r="B72" s="92" t="s">
        <v>925</v>
      </c>
      <c r="C72" s="92" t="s">
        <v>1000</v>
      </c>
      <c r="D72" s="92" t="s">
        <v>1001</v>
      </c>
      <c r="E72" s="123" t="s">
        <v>723</v>
      </c>
      <c r="F72" s="94">
        <v>45627</v>
      </c>
      <c r="G72" s="94">
        <v>45809</v>
      </c>
      <c r="H72" s="136">
        <v>15000</v>
      </c>
      <c r="I72" s="92">
        <v>0</v>
      </c>
      <c r="J72" s="95">
        <v>25</v>
      </c>
      <c r="K72" s="135">
        <v>430.5</v>
      </c>
      <c r="L72" s="79">
        <f t="shared" ref="L72:L135" si="6">H72*0.071</f>
        <v>1065</v>
      </c>
      <c r="M72" s="79">
        <f t="shared" ref="M72:M135" si="7">H72*0.013</f>
        <v>195</v>
      </c>
      <c r="N72" s="81">
        <f t="shared" ref="N72:N135" si="8">+H72*0.0304</f>
        <v>456</v>
      </c>
      <c r="O72" s="79">
        <f t="shared" si="4"/>
        <v>1063.5</v>
      </c>
      <c r="P72" s="92">
        <v>25</v>
      </c>
      <c r="Q72" s="79">
        <f t="shared" si="5"/>
        <v>3235</v>
      </c>
      <c r="R72" s="92">
        <v>793.3</v>
      </c>
      <c r="S72" s="79">
        <f t="shared" ref="S72:S135" si="9">L72+M72+O72</f>
        <v>2323.5</v>
      </c>
      <c r="T72" s="136">
        <v>14088.5</v>
      </c>
      <c r="U72" s="80" t="s">
        <v>175</v>
      </c>
      <c r="V72" s="81" t="s">
        <v>281</v>
      </c>
    </row>
    <row r="73" spans="1:22" s="125" customFormat="1" ht="23.25" customHeight="1">
      <c r="A73" s="92">
        <v>66</v>
      </c>
      <c r="B73" s="92" t="s">
        <v>341</v>
      </c>
      <c r="C73" s="92" t="s">
        <v>271</v>
      </c>
      <c r="D73" s="92" t="s">
        <v>176</v>
      </c>
      <c r="E73" s="93" t="s">
        <v>681</v>
      </c>
      <c r="F73" s="94">
        <v>45689</v>
      </c>
      <c r="G73" s="94">
        <v>45870</v>
      </c>
      <c r="H73" s="136">
        <v>65000</v>
      </c>
      <c r="I73" s="124">
        <v>4427.58</v>
      </c>
      <c r="J73" s="95">
        <v>25</v>
      </c>
      <c r="K73" s="136">
        <v>1865.5</v>
      </c>
      <c r="L73" s="79">
        <f t="shared" si="6"/>
        <v>4615</v>
      </c>
      <c r="M73" s="79">
        <f t="shared" si="7"/>
        <v>845</v>
      </c>
      <c r="N73" s="81">
        <f t="shared" si="8"/>
        <v>1976</v>
      </c>
      <c r="O73" s="79">
        <f t="shared" ref="O73:O136" si="10">H73*0.0709</f>
        <v>4608.5</v>
      </c>
      <c r="P73" s="92">
        <v>125</v>
      </c>
      <c r="Q73" s="79">
        <f t="shared" ref="Q73:Q136" si="11">SUM(K73:P73)</f>
        <v>14035</v>
      </c>
      <c r="R73" s="124">
        <v>2931.65</v>
      </c>
      <c r="S73" s="79">
        <f t="shared" si="9"/>
        <v>10068.5</v>
      </c>
      <c r="T73" s="136">
        <v>56605.919999999998</v>
      </c>
      <c r="U73" s="80" t="s">
        <v>175</v>
      </c>
      <c r="V73" s="81" t="s">
        <v>281</v>
      </c>
    </row>
    <row r="74" spans="1:22" s="125" customFormat="1" ht="21.75" customHeight="1">
      <c r="A74" s="92">
        <v>67</v>
      </c>
      <c r="B74" s="92" t="s">
        <v>926</v>
      </c>
      <c r="C74" s="92" t="s">
        <v>1000</v>
      </c>
      <c r="D74" s="92" t="s">
        <v>1001</v>
      </c>
      <c r="E74" s="123" t="s">
        <v>723</v>
      </c>
      <c r="F74" s="94">
        <v>45536</v>
      </c>
      <c r="G74" s="94">
        <v>45809</v>
      </c>
      <c r="H74" s="136">
        <v>15000</v>
      </c>
      <c r="I74" s="92">
        <v>0</v>
      </c>
      <c r="J74" s="95">
        <v>25</v>
      </c>
      <c r="K74" s="135">
        <v>430.5</v>
      </c>
      <c r="L74" s="79">
        <f t="shared" si="6"/>
        <v>1065</v>
      </c>
      <c r="M74" s="79">
        <f t="shared" si="7"/>
        <v>195</v>
      </c>
      <c r="N74" s="81">
        <f t="shared" si="8"/>
        <v>456</v>
      </c>
      <c r="O74" s="79">
        <f t="shared" si="10"/>
        <v>1063.5</v>
      </c>
      <c r="P74" s="92">
        <v>25</v>
      </c>
      <c r="Q74" s="79">
        <f t="shared" si="11"/>
        <v>3235</v>
      </c>
      <c r="R74" s="92">
        <v>793.3</v>
      </c>
      <c r="S74" s="79">
        <f t="shared" si="9"/>
        <v>2323.5</v>
      </c>
      <c r="T74" s="136">
        <v>14088.5</v>
      </c>
      <c r="U74" s="80" t="s">
        <v>175</v>
      </c>
      <c r="V74" s="81" t="s">
        <v>281</v>
      </c>
    </row>
    <row r="75" spans="1:22" s="125" customFormat="1" ht="24.75" customHeight="1">
      <c r="A75" s="92">
        <v>68</v>
      </c>
      <c r="B75" s="92" t="s">
        <v>927</v>
      </c>
      <c r="C75" s="92" t="s">
        <v>1000</v>
      </c>
      <c r="D75" s="92" t="s">
        <v>1001</v>
      </c>
      <c r="E75" s="123" t="s">
        <v>723</v>
      </c>
      <c r="F75" s="94">
        <v>45627</v>
      </c>
      <c r="G75" s="94">
        <v>45809</v>
      </c>
      <c r="H75" s="136">
        <v>15000</v>
      </c>
      <c r="I75" s="92">
        <v>0</v>
      </c>
      <c r="J75" s="95">
        <v>25</v>
      </c>
      <c r="K75" s="135">
        <v>430.5</v>
      </c>
      <c r="L75" s="79">
        <f t="shared" si="6"/>
        <v>1065</v>
      </c>
      <c r="M75" s="79">
        <f t="shared" si="7"/>
        <v>195</v>
      </c>
      <c r="N75" s="81">
        <f t="shared" si="8"/>
        <v>456</v>
      </c>
      <c r="O75" s="79">
        <f t="shared" si="10"/>
        <v>1063.5</v>
      </c>
      <c r="P75" s="92">
        <v>25</v>
      </c>
      <c r="Q75" s="79">
        <f t="shared" si="11"/>
        <v>3235</v>
      </c>
      <c r="R75" s="92">
        <v>793.3</v>
      </c>
      <c r="S75" s="79">
        <f t="shared" si="9"/>
        <v>2323.5</v>
      </c>
      <c r="T75" s="136">
        <v>14088.5</v>
      </c>
      <c r="U75" s="80" t="s">
        <v>175</v>
      </c>
      <c r="V75" s="81" t="s">
        <v>281</v>
      </c>
    </row>
    <row r="76" spans="1:22" s="125" customFormat="1" ht="24" customHeight="1">
      <c r="A76" s="92">
        <v>69</v>
      </c>
      <c r="B76" s="135" t="s">
        <v>1862</v>
      </c>
      <c r="C76" s="135" t="s">
        <v>1000</v>
      </c>
      <c r="D76" s="135" t="s">
        <v>1001</v>
      </c>
      <c r="E76" s="123" t="s">
        <v>723</v>
      </c>
      <c r="F76" s="94">
        <v>45748</v>
      </c>
      <c r="G76" s="94">
        <v>45962</v>
      </c>
      <c r="H76" s="136">
        <v>15000</v>
      </c>
      <c r="I76" s="135">
        <v>0</v>
      </c>
      <c r="J76" s="95">
        <v>25</v>
      </c>
      <c r="K76" s="135">
        <v>430.5</v>
      </c>
      <c r="L76" s="79">
        <f t="shared" si="6"/>
        <v>1065</v>
      </c>
      <c r="M76" s="79">
        <f t="shared" si="7"/>
        <v>195</v>
      </c>
      <c r="N76" s="81">
        <f t="shared" si="8"/>
        <v>456</v>
      </c>
      <c r="O76" s="79">
        <f t="shared" si="10"/>
        <v>1063.5</v>
      </c>
      <c r="P76" s="135">
        <v>25</v>
      </c>
      <c r="Q76" s="79">
        <f t="shared" si="11"/>
        <v>3235</v>
      </c>
      <c r="R76" s="135">
        <v>911.5</v>
      </c>
      <c r="S76" s="79">
        <f t="shared" si="9"/>
        <v>2323.5</v>
      </c>
      <c r="T76" s="136">
        <v>14088.5</v>
      </c>
      <c r="U76" s="80" t="s">
        <v>175</v>
      </c>
      <c r="V76" s="137" t="s">
        <v>281</v>
      </c>
    </row>
    <row r="77" spans="1:22" s="125" customFormat="1" ht="22.5" customHeight="1">
      <c r="A77" s="92">
        <v>70</v>
      </c>
      <c r="B77" s="135" t="s">
        <v>1863</v>
      </c>
      <c r="C77" s="135" t="s">
        <v>1000</v>
      </c>
      <c r="D77" s="135" t="s">
        <v>1001</v>
      </c>
      <c r="E77" s="123" t="s">
        <v>723</v>
      </c>
      <c r="F77" s="94">
        <v>45748</v>
      </c>
      <c r="G77" s="94">
        <v>45962</v>
      </c>
      <c r="H77" s="136">
        <v>15000</v>
      </c>
      <c r="I77" s="135">
        <v>0</v>
      </c>
      <c r="J77" s="95">
        <v>25</v>
      </c>
      <c r="K77" s="135">
        <v>430.5</v>
      </c>
      <c r="L77" s="79">
        <f t="shared" si="6"/>
        <v>1065</v>
      </c>
      <c r="M77" s="79">
        <f t="shared" si="7"/>
        <v>195</v>
      </c>
      <c r="N77" s="81">
        <f t="shared" si="8"/>
        <v>456</v>
      </c>
      <c r="O77" s="79">
        <f t="shared" si="10"/>
        <v>1063.5</v>
      </c>
      <c r="P77" s="135">
        <v>25</v>
      </c>
      <c r="Q77" s="79">
        <f t="shared" si="11"/>
        <v>3235</v>
      </c>
      <c r="R77" s="135">
        <v>911.5</v>
      </c>
      <c r="S77" s="79">
        <f t="shared" si="9"/>
        <v>2323.5</v>
      </c>
      <c r="T77" s="136">
        <v>14088.5</v>
      </c>
      <c r="U77" s="80" t="s">
        <v>175</v>
      </c>
      <c r="V77" s="137" t="s">
        <v>281</v>
      </c>
    </row>
    <row r="78" spans="1:22" s="125" customFormat="1" ht="24" customHeight="1">
      <c r="A78" s="92">
        <v>71</v>
      </c>
      <c r="B78" s="92" t="s">
        <v>640</v>
      </c>
      <c r="C78" s="92" t="s">
        <v>404</v>
      </c>
      <c r="D78" s="92" t="s">
        <v>217</v>
      </c>
      <c r="E78" s="93" t="s">
        <v>681</v>
      </c>
      <c r="F78" s="94">
        <v>45656</v>
      </c>
      <c r="G78" s="94">
        <v>45807</v>
      </c>
      <c r="H78" s="136">
        <v>46000</v>
      </c>
      <c r="I78" s="124">
        <v>1289.46</v>
      </c>
      <c r="J78" s="95">
        <v>25</v>
      </c>
      <c r="K78" s="136">
        <v>1320.2</v>
      </c>
      <c r="L78" s="79">
        <f t="shared" si="6"/>
        <v>3265.9999999999995</v>
      </c>
      <c r="M78" s="79">
        <f t="shared" si="7"/>
        <v>598</v>
      </c>
      <c r="N78" s="81">
        <f t="shared" si="8"/>
        <v>1398.4</v>
      </c>
      <c r="O78" s="79">
        <f t="shared" si="10"/>
        <v>3261.4</v>
      </c>
      <c r="P78" s="92">
        <v>125</v>
      </c>
      <c r="Q78" s="79">
        <f t="shared" si="11"/>
        <v>9969</v>
      </c>
      <c r="R78" s="124">
        <v>4133.0600000000004</v>
      </c>
      <c r="S78" s="79">
        <f t="shared" si="9"/>
        <v>7125.4</v>
      </c>
      <c r="T78" s="136">
        <v>41866.94</v>
      </c>
      <c r="U78" s="80" t="s">
        <v>175</v>
      </c>
      <c r="V78" s="81" t="s">
        <v>281</v>
      </c>
    </row>
    <row r="79" spans="1:22" s="125" customFormat="1" ht="22.5" customHeight="1">
      <c r="A79" s="92">
        <v>72</v>
      </c>
      <c r="B79" s="92" t="s">
        <v>1550</v>
      </c>
      <c r="C79" s="92" t="s">
        <v>1000</v>
      </c>
      <c r="D79" s="92" t="s">
        <v>1001</v>
      </c>
      <c r="E79" s="93" t="s">
        <v>723</v>
      </c>
      <c r="F79" s="94">
        <v>45717</v>
      </c>
      <c r="G79" s="94">
        <v>45901</v>
      </c>
      <c r="H79" s="136">
        <v>15000</v>
      </c>
      <c r="I79" s="92">
        <v>0</v>
      </c>
      <c r="J79" s="95">
        <v>25</v>
      </c>
      <c r="K79" s="135">
        <v>430.5</v>
      </c>
      <c r="L79" s="79">
        <f t="shared" si="6"/>
        <v>1065</v>
      </c>
      <c r="M79" s="79">
        <f t="shared" si="7"/>
        <v>195</v>
      </c>
      <c r="N79" s="81">
        <f t="shared" si="8"/>
        <v>456</v>
      </c>
      <c r="O79" s="79">
        <f t="shared" si="10"/>
        <v>1063.5</v>
      </c>
      <c r="P79" s="92">
        <v>25</v>
      </c>
      <c r="Q79" s="79">
        <f t="shared" si="11"/>
        <v>3235</v>
      </c>
      <c r="R79" s="92">
        <v>911.5</v>
      </c>
      <c r="S79" s="79">
        <f t="shared" si="9"/>
        <v>2323.5</v>
      </c>
      <c r="T79" s="136">
        <v>14088.5</v>
      </c>
      <c r="U79" s="80" t="s">
        <v>175</v>
      </c>
      <c r="V79" s="97" t="s">
        <v>281</v>
      </c>
    </row>
    <row r="80" spans="1:22" s="125" customFormat="1" ht="25.5" customHeight="1">
      <c r="A80" s="92">
        <v>73</v>
      </c>
      <c r="B80" s="92" t="s">
        <v>1551</v>
      </c>
      <c r="C80" s="92" t="s">
        <v>1000</v>
      </c>
      <c r="D80" s="92" t="s">
        <v>1001</v>
      </c>
      <c r="E80" s="93" t="s">
        <v>723</v>
      </c>
      <c r="F80" s="94">
        <v>45717</v>
      </c>
      <c r="G80" s="94">
        <v>45901</v>
      </c>
      <c r="H80" s="136">
        <v>15000</v>
      </c>
      <c r="I80" s="92">
        <v>0</v>
      </c>
      <c r="J80" s="95">
        <v>25</v>
      </c>
      <c r="K80" s="135">
        <v>430.5</v>
      </c>
      <c r="L80" s="79">
        <f t="shared" si="6"/>
        <v>1065</v>
      </c>
      <c r="M80" s="79">
        <f t="shared" si="7"/>
        <v>195</v>
      </c>
      <c r="N80" s="81">
        <f t="shared" si="8"/>
        <v>456</v>
      </c>
      <c r="O80" s="79">
        <f t="shared" si="10"/>
        <v>1063.5</v>
      </c>
      <c r="P80" s="92">
        <v>25</v>
      </c>
      <c r="Q80" s="79">
        <f t="shared" si="11"/>
        <v>3235</v>
      </c>
      <c r="R80" s="92">
        <v>911.5</v>
      </c>
      <c r="S80" s="79">
        <f t="shared" si="9"/>
        <v>2323.5</v>
      </c>
      <c r="T80" s="136">
        <v>14088.5</v>
      </c>
      <c r="U80" s="80" t="s">
        <v>175</v>
      </c>
      <c r="V80" s="97" t="s">
        <v>281</v>
      </c>
    </row>
    <row r="81" spans="1:22" s="125" customFormat="1" ht="24" customHeight="1">
      <c r="A81" s="92">
        <v>74</v>
      </c>
      <c r="B81" s="92" t="s">
        <v>1449</v>
      </c>
      <c r="C81" s="92" t="s">
        <v>1533</v>
      </c>
      <c r="D81" s="92" t="s">
        <v>1164</v>
      </c>
      <c r="E81" s="93" t="s">
        <v>681</v>
      </c>
      <c r="F81" s="94">
        <v>45689</v>
      </c>
      <c r="G81" s="94">
        <v>45870</v>
      </c>
      <c r="H81" s="136">
        <v>60000</v>
      </c>
      <c r="I81" s="124">
        <v>3486.68</v>
      </c>
      <c r="J81" s="95">
        <v>25</v>
      </c>
      <c r="K81" s="136">
        <v>1722</v>
      </c>
      <c r="L81" s="79">
        <f t="shared" si="6"/>
        <v>4260</v>
      </c>
      <c r="M81" s="79">
        <f t="shared" si="7"/>
        <v>780</v>
      </c>
      <c r="N81" s="81">
        <f t="shared" si="8"/>
        <v>1824</v>
      </c>
      <c r="O81" s="79">
        <f t="shared" si="10"/>
        <v>4254</v>
      </c>
      <c r="P81" s="92">
        <v>25</v>
      </c>
      <c r="Q81" s="79">
        <f t="shared" si="11"/>
        <v>12865</v>
      </c>
      <c r="R81" s="124">
        <v>7057.68</v>
      </c>
      <c r="S81" s="79">
        <f t="shared" si="9"/>
        <v>9294</v>
      </c>
      <c r="T81" s="136">
        <v>52842.32</v>
      </c>
      <c r="U81" s="80" t="s">
        <v>175</v>
      </c>
      <c r="V81" s="97" t="s">
        <v>281</v>
      </c>
    </row>
    <row r="82" spans="1:22" s="125" customFormat="1" ht="24" customHeight="1">
      <c r="A82" s="92">
        <v>75</v>
      </c>
      <c r="B82" s="92" t="s">
        <v>334</v>
      </c>
      <c r="C82" s="92" t="s">
        <v>398</v>
      </c>
      <c r="D82" s="92" t="s">
        <v>188</v>
      </c>
      <c r="E82" s="93" t="s">
        <v>681</v>
      </c>
      <c r="F82" s="94">
        <v>45627</v>
      </c>
      <c r="G82" s="94">
        <v>45809</v>
      </c>
      <c r="H82" s="136">
        <v>46000</v>
      </c>
      <c r="I82" s="124">
        <v>1032.1400000000001</v>
      </c>
      <c r="J82" s="95">
        <v>25</v>
      </c>
      <c r="K82" s="136">
        <v>1320.2</v>
      </c>
      <c r="L82" s="79">
        <f t="shared" si="6"/>
        <v>3265.9999999999995</v>
      </c>
      <c r="M82" s="79">
        <f t="shared" si="7"/>
        <v>598</v>
      </c>
      <c r="N82" s="81">
        <f t="shared" si="8"/>
        <v>1398.4</v>
      </c>
      <c r="O82" s="79">
        <f t="shared" si="10"/>
        <v>3261.4</v>
      </c>
      <c r="P82" s="124">
        <v>1740.46</v>
      </c>
      <c r="Q82" s="79">
        <f t="shared" si="11"/>
        <v>11584.46</v>
      </c>
      <c r="R82" s="124">
        <v>5491.2</v>
      </c>
      <c r="S82" s="79">
        <f t="shared" si="9"/>
        <v>7125.4</v>
      </c>
      <c r="T82" s="136">
        <v>40508.800000000003</v>
      </c>
      <c r="U82" s="80" t="s">
        <v>175</v>
      </c>
      <c r="V82" s="81" t="s">
        <v>281</v>
      </c>
    </row>
    <row r="83" spans="1:22" s="125" customFormat="1" ht="26.25" customHeight="1">
      <c r="A83" s="92">
        <v>76</v>
      </c>
      <c r="B83" s="92" t="s">
        <v>585</v>
      </c>
      <c r="C83" s="92" t="s">
        <v>269</v>
      </c>
      <c r="D83" s="92" t="s">
        <v>178</v>
      </c>
      <c r="E83" s="93" t="s">
        <v>681</v>
      </c>
      <c r="F83" s="94">
        <v>45689</v>
      </c>
      <c r="G83" s="94">
        <v>45870</v>
      </c>
      <c r="H83" s="136">
        <v>70000</v>
      </c>
      <c r="I83" s="124">
        <v>5025.38</v>
      </c>
      <c r="J83" s="95">
        <v>25</v>
      </c>
      <c r="K83" s="136">
        <v>2009</v>
      </c>
      <c r="L83" s="79">
        <f t="shared" si="6"/>
        <v>4970</v>
      </c>
      <c r="M83" s="79">
        <f t="shared" si="7"/>
        <v>910</v>
      </c>
      <c r="N83" s="81">
        <f t="shared" si="8"/>
        <v>2128</v>
      </c>
      <c r="O83" s="79">
        <f t="shared" si="10"/>
        <v>4963</v>
      </c>
      <c r="P83" s="124">
        <v>1840.46</v>
      </c>
      <c r="Q83" s="79">
        <f t="shared" si="11"/>
        <v>16820.46</v>
      </c>
      <c r="R83" s="124">
        <v>7393.32</v>
      </c>
      <c r="S83" s="79">
        <f t="shared" si="9"/>
        <v>10843</v>
      </c>
      <c r="T83" s="136">
        <v>58997.16</v>
      </c>
      <c r="U83" s="80" t="s">
        <v>175</v>
      </c>
      <c r="V83" s="81" t="s">
        <v>281</v>
      </c>
    </row>
    <row r="84" spans="1:22" s="125" customFormat="1" ht="27" customHeight="1">
      <c r="A84" s="92">
        <v>77</v>
      </c>
      <c r="B84" s="92" t="s">
        <v>489</v>
      </c>
      <c r="C84" s="92" t="s">
        <v>22</v>
      </c>
      <c r="D84" s="92" t="s">
        <v>1761</v>
      </c>
      <c r="E84" s="93" t="s">
        <v>681</v>
      </c>
      <c r="F84" s="94">
        <v>45689</v>
      </c>
      <c r="G84" s="94">
        <v>45870</v>
      </c>
      <c r="H84" s="136">
        <v>20000</v>
      </c>
      <c r="I84" s="92">
        <v>0</v>
      </c>
      <c r="J84" s="95">
        <v>25</v>
      </c>
      <c r="K84" s="135">
        <v>574</v>
      </c>
      <c r="L84" s="79">
        <f t="shared" si="6"/>
        <v>1419.9999999999998</v>
      </c>
      <c r="M84" s="79">
        <f t="shared" si="7"/>
        <v>260</v>
      </c>
      <c r="N84" s="81">
        <f t="shared" si="8"/>
        <v>608</v>
      </c>
      <c r="O84" s="79">
        <f t="shared" si="10"/>
        <v>1418</v>
      </c>
      <c r="P84" s="92">
        <v>125</v>
      </c>
      <c r="Q84" s="79">
        <f t="shared" si="11"/>
        <v>4405</v>
      </c>
      <c r="R84" s="124">
        <v>1307</v>
      </c>
      <c r="S84" s="79">
        <f t="shared" si="9"/>
        <v>3098</v>
      </c>
      <c r="T84" s="136">
        <v>18693</v>
      </c>
      <c r="U84" s="80" t="s">
        <v>175</v>
      </c>
      <c r="V84" s="96" t="s">
        <v>281</v>
      </c>
    </row>
    <row r="85" spans="1:22" s="125" customFormat="1" ht="22.5" customHeight="1">
      <c r="A85" s="92">
        <v>78</v>
      </c>
      <c r="B85" s="135" t="s">
        <v>1864</v>
      </c>
      <c r="C85" s="135" t="s">
        <v>1000</v>
      </c>
      <c r="D85" s="135" t="s">
        <v>1001</v>
      </c>
      <c r="E85" s="123" t="s">
        <v>723</v>
      </c>
      <c r="F85" s="94">
        <v>45748</v>
      </c>
      <c r="G85" s="94">
        <v>45962</v>
      </c>
      <c r="H85" s="136">
        <v>15000</v>
      </c>
      <c r="I85" s="135">
        <v>0</v>
      </c>
      <c r="J85" s="95">
        <v>25</v>
      </c>
      <c r="K85" s="135">
        <v>430.5</v>
      </c>
      <c r="L85" s="79">
        <f t="shared" si="6"/>
        <v>1065</v>
      </c>
      <c r="M85" s="79">
        <f t="shared" si="7"/>
        <v>195</v>
      </c>
      <c r="N85" s="81">
        <f t="shared" si="8"/>
        <v>456</v>
      </c>
      <c r="O85" s="79">
        <f t="shared" si="10"/>
        <v>1063.5</v>
      </c>
      <c r="P85" s="135">
        <v>25</v>
      </c>
      <c r="Q85" s="79">
        <f t="shared" si="11"/>
        <v>3235</v>
      </c>
      <c r="R85" s="135">
        <v>911.5</v>
      </c>
      <c r="S85" s="79">
        <f t="shared" si="9"/>
        <v>2323.5</v>
      </c>
      <c r="T85" s="136">
        <v>14088.5</v>
      </c>
      <c r="U85" s="80" t="s">
        <v>175</v>
      </c>
      <c r="V85" s="137" t="s">
        <v>281</v>
      </c>
    </row>
    <row r="86" spans="1:22" s="125" customFormat="1" ht="24" customHeight="1">
      <c r="A86" s="92">
        <v>79</v>
      </c>
      <c r="B86" s="92" t="s">
        <v>1552</v>
      </c>
      <c r="C86" s="92" t="s">
        <v>271</v>
      </c>
      <c r="D86" s="92" t="s">
        <v>1762</v>
      </c>
      <c r="E86" s="93" t="s">
        <v>681</v>
      </c>
      <c r="F86" s="94">
        <v>45717</v>
      </c>
      <c r="G86" s="94">
        <v>45901</v>
      </c>
      <c r="H86" s="136">
        <v>46000</v>
      </c>
      <c r="I86" s="124">
        <v>1289.46</v>
      </c>
      <c r="J86" s="95">
        <v>25</v>
      </c>
      <c r="K86" s="136">
        <v>1320.2</v>
      </c>
      <c r="L86" s="79">
        <f t="shared" si="6"/>
        <v>3265.9999999999995</v>
      </c>
      <c r="M86" s="79">
        <f t="shared" si="7"/>
        <v>598</v>
      </c>
      <c r="N86" s="81">
        <f t="shared" si="8"/>
        <v>1398.4</v>
      </c>
      <c r="O86" s="79">
        <f t="shared" si="10"/>
        <v>3261.4</v>
      </c>
      <c r="P86" s="92">
        <v>25</v>
      </c>
      <c r="Q86" s="79">
        <f t="shared" si="11"/>
        <v>9869</v>
      </c>
      <c r="R86" s="124">
        <v>4033.06</v>
      </c>
      <c r="S86" s="79">
        <f t="shared" si="9"/>
        <v>7125.4</v>
      </c>
      <c r="T86" s="136">
        <v>41966.94</v>
      </c>
      <c r="U86" s="80" t="s">
        <v>175</v>
      </c>
      <c r="V86" s="97" t="s">
        <v>281</v>
      </c>
    </row>
    <row r="87" spans="1:22" s="125" customFormat="1" ht="26.25" customHeight="1">
      <c r="A87" s="92">
        <v>80</v>
      </c>
      <c r="B87" s="92" t="s">
        <v>1553</v>
      </c>
      <c r="C87" s="92" t="s">
        <v>6</v>
      </c>
      <c r="D87" s="92" t="s">
        <v>1165</v>
      </c>
      <c r="E87" s="93" t="s">
        <v>681</v>
      </c>
      <c r="F87" s="94">
        <v>45717</v>
      </c>
      <c r="G87" s="94">
        <v>45901</v>
      </c>
      <c r="H87" s="136">
        <v>145000</v>
      </c>
      <c r="I87" s="124">
        <v>22690.49</v>
      </c>
      <c r="J87" s="95">
        <v>25</v>
      </c>
      <c r="K87" s="136">
        <v>4161.5</v>
      </c>
      <c r="L87" s="79">
        <f t="shared" si="6"/>
        <v>10294.999999999998</v>
      </c>
      <c r="M87" s="79">
        <f t="shared" si="7"/>
        <v>1885</v>
      </c>
      <c r="N87" s="81">
        <f t="shared" si="8"/>
        <v>4408</v>
      </c>
      <c r="O87" s="79">
        <f t="shared" si="10"/>
        <v>10280.5</v>
      </c>
      <c r="P87" s="92">
        <v>25</v>
      </c>
      <c r="Q87" s="79">
        <f t="shared" si="11"/>
        <v>31055</v>
      </c>
      <c r="R87" s="124">
        <v>31284.99</v>
      </c>
      <c r="S87" s="79">
        <f t="shared" si="9"/>
        <v>22460.5</v>
      </c>
      <c r="T87" s="136">
        <v>113715.01</v>
      </c>
      <c r="U87" s="80" t="s">
        <v>175</v>
      </c>
      <c r="V87" s="97" t="s">
        <v>281</v>
      </c>
    </row>
    <row r="88" spans="1:22" s="125" customFormat="1" ht="25.5" customHeight="1">
      <c r="A88" s="92">
        <v>81</v>
      </c>
      <c r="B88" s="135" t="s">
        <v>1865</v>
      </c>
      <c r="C88" s="135" t="s">
        <v>1000</v>
      </c>
      <c r="D88" s="135" t="s">
        <v>1001</v>
      </c>
      <c r="E88" s="123" t="s">
        <v>723</v>
      </c>
      <c r="F88" s="94">
        <v>45748</v>
      </c>
      <c r="G88" s="94">
        <v>45962</v>
      </c>
      <c r="H88" s="136">
        <v>15000</v>
      </c>
      <c r="I88" s="135">
        <v>0</v>
      </c>
      <c r="J88" s="95">
        <v>25</v>
      </c>
      <c r="K88" s="135">
        <v>430.5</v>
      </c>
      <c r="L88" s="79">
        <f t="shared" si="6"/>
        <v>1065</v>
      </c>
      <c r="M88" s="79">
        <f t="shared" si="7"/>
        <v>195</v>
      </c>
      <c r="N88" s="81">
        <f t="shared" si="8"/>
        <v>456</v>
      </c>
      <c r="O88" s="79">
        <f t="shared" si="10"/>
        <v>1063.5</v>
      </c>
      <c r="P88" s="135">
        <v>25</v>
      </c>
      <c r="Q88" s="79">
        <f t="shared" si="11"/>
        <v>3235</v>
      </c>
      <c r="R88" s="135">
        <v>911.5</v>
      </c>
      <c r="S88" s="79">
        <f t="shared" si="9"/>
        <v>2323.5</v>
      </c>
      <c r="T88" s="136">
        <v>14088.5</v>
      </c>
      <c r="U88" s="80" t="s">
        <v>175</v>
      </c>
      <c r="V88" s="137" t="s">
        <v>281</v>
      </c>
    </row>
    <row r="89" spans="1:22" s="125" customFormat="1" ht="26.25" customHeight="1">
      <c r="A89" s="92">
        <v>82</v>
      </c>
      <c r="B89" s="92" t="s">
        <v>725</v>
      </c>
      <c r="C89" s="92" t="s">
        <v>72</v>
      </c>
      <c r="D89" s="92" t="s">
        <v>1763</v>
      </c>
      <c r="E89" s="93" t="s">
        <v>681</v>
      </c>
      <c r="F89" s="94">
        <v>45689</v>
      </c>
      <c r="G89" s="94">
        <v>45870</v>
      </c>
      <c r="H89" s="136">
        <v>50000</v>
      </c>
      <c r="I89" s="124">
        <v>1854</v>
      </c>
      <c r="J89" s="95">
        <v>25</v>
      </c>
      <c r="K89" s="136">
        <v>1435</v>
      </c>
      <c r="L89" s="79">
        <f t="shared" si="6"/>
        <v>3549.9999999999995</v>
      </c>
      <c r="M89" s="79">
        <f t="shared" si="7"/>
        <v>650</v>
      </c>
      <c r="N89" s="81">
        <f t="shared" si="8"/>
        <v>1520</v>
      </c>
      <c r="O89" s="79">
        <f t="shared" si="10"/>
        <v>3545.0000000000005</v>
      </c>
      <c r="P89" s="92">
        <v>25</v>
      </c>
      <c r="Q89" s="79">
        <f t="shared" si="11"/>
        <v>10725</v>
      </c>
      <c r="R89" s="124">
        <v>4834</v>
      </c>
      <c r="S89" s="79">
        <f t="shared" si="9"/>
        <v>7745</v>
      </c>
      <c r="T89" s="136">
        <v>45166</v>
      </c>
      <c r="U89" s="80" t="s">
        <v>175</v>
      </c>
      <c r="V89" s="96" t="s">
        <v>280</v>
      </c>
    </row>
    <row r="90" spans="1:22" s="125" customFormat="1" ht="24.75" customHeight="1">
      <c r="A90" s="92">
        <v>83</v>
      </c>
      <c r="B90" s="92" t="s">
        <v>1170</v>
      </c>
      <c r="C90" s="92" t="s">
        <v>1000</v>
      </c>
      <c r="D90" s="92" t="s">
        <v>1001</v>
      </c>
      <c r="E90" s="123" t="s">
        <v>723</v>
      </c>
      <c r="F90" s="94">
        <v>45748</v>
      </c>
      <c r="G90" s="94">
        <v>45962</v>
      </c>
      <c r="H90" s="136">
        <v>13000</v>
      </c>
      <c r="I90" s="92">
        <v>0</v>
      </c>
      <c r="J90" s="95">
        <v>25</v>
      </c>
      <c r="K90" s="135">
        <v>373.1</v>
      </c>
      <c r="L90" s="79">
        <f t="shared" si="6"/>
        <v>922.99999999999989</v>
      </c>
      <c r="M90" s="79">
        <f t="shared" si="7"/>
        <v>169</v>
      </c>
      <c r="N90" s="81">
        <f t="shared" si="8"/>
        <v>395.2</v>
      </c>
      <c r="O90" s="79">
        <f t="shared" si="10"/>
        <v>921.7</v>
      </c>
      <c r="P90" s="92">
        <v>25</v>
      </c>
      <c r="Q90" s="79">
        <f t="shared" si="11"/>
        <v>2807</v>
      </c>
      <c r="R90" s="92">
        <v>793.3</v>
      </c>
      <c r="S90" s="79">
        <f t="shared" si="9"/>
        <v>2013.7</v>
      </c>
      <c r="T90" s="136">
        <v>12206.7</v>
      </c>
      <c r="U90" s="80" t="s">
        <v>175</v>
      </c>
      <c r="V90" s="97" t="s">
        <v>281</v>
      </c>
    </row>
    <row r="91" spans="1:22" s="125" customFormat="1" ht="30" customHeight="1">
      <c r="A91" s="92">
        <v>84</v>
      </c>
      <c r="B91" s="92" t="s">
        <v>928</v>
      </c>
      <c r="C91" s="92" t="s">
        <v>1000</v>
      </c>
      <c r="D91" s="92" t="s">
        <v>1001</v>
      </c>
      <c r="E91" s="123" t="s">
        <v>723</v>
      </c>
      <c r="F91" s="94">
        <v>45597</v>
      </c>
      <c r="G91" s="94">
        <v>45778</v>
      </c>
      <c r="H91" s="136">
        <v>15000</v>
      </c>
      <c r="I91" s="92">
        <v>0</v>
      </c>
      <c r="J91" s="95">
        <v>25</v>
      </c>
      <c r="K91" s="135">
        <v>430.5</v>
      </c>
      <c r="L91" s="79">
        <f t="shared" si="6"/>
        <v>1065</v>
      </c>
      <c r="M91" s="79">
        <f t="shared" si="7"/>
        <v>195</v>
      </c>
      <c r="N91" s="81">
        <f t="shared" si="8"/>
        <v>456</v>
      </c>
      <c r="O91" s="79">
        <f t="shared" si="10"/>
        <v>1063.5</v>
      </c>
      <c r="P91" s="92">
        <v>25</v>
      </c>
      <c r="Q91" s="79">
        <f t="shared" si="11"/>
        <v>3235</v>
      </c>
      <c r="R91" s="92">
        <v>793.3</v>
      </c>
      <c r="S91" s="79">
        <f t="shared" si="9"/>
        <v>2323.5</v>
      </c>
      <c r="T91" s="136">
        <v>14088.5</v>
      </c>
      <c r="U91" s="80" t="s">
        <v>175</v>
      </c>
      <c r="V91" s="81" t="s">
        <v>281</v>
      </c>
    </row>
    <row r="92" spans="1:22" s="125" customFormat="1" ht="26.25" customHeight="1">
      <c r="A92" s="92">
        <v>85</v>
      </c>
      <c r="B92" s="92" t="s">
        <v>1171</v>
      </c>
      <c r="C92" s="92" t="s">
        <v>1000</v>
      </c>
      <c r="D92" s="92" t="s">
        <v>1001</v>
      </c>
      <c r="E92" s="123" t="s">
        <v>723</v>
      </c>
      <c r="F92" s="94">
        <v>45748</v>
      </c>
      <c r="G92" s="94">
        <v>45962</v>
      </c>
      <c r="H92" s="136">
        <v>13000</v>
      </c>
      <c r="I92" s="92">
        <v>0</v>
      </c>
      <c r="J92" s="95">
        <v>25</v>
      </c>
      <c r="K92" s="135">
        <v>373.1</v>
      </c>
      <c r="L92" s="79">
        <f t="shared" si="6"/>
        <v>922.99999999999989</v>
      </c>
      <c r="M92" s="79">
        <f t="shared" si="7"/>
        <v>169</v>
      </c>
      <c r="N92" s="81">
        <f t="shared" si="8"/>
        <v>395.2</v>
      </c>
      <c r="O92" s="79">
        <f t="shared" si="10"/>
        <v>921.7</v>
      </c>
      <c r="P92" s="92">
        <v>25</v>
      </c>
      <c r="Q92" s="79">
        <f t="shared" si="11"/>
        <v>2807</v>
      </c>
      <c r="R92" s="92">
        <v>793.3</v>
      </c>
      <c r="S92" s="79">
        <f t="shared" si="9"/>
        <v>2013.7</v>
      </c>
      <c r="T92" s="136">
        <v>12206.7</v>
      </c>
      <c r="U92" s="80" t="s">
        <v>175</v>
      </c>
      <c r="V92" s="97" t="s">
        <v>281</v>
      </c>
    </row>
    <row r="93" spans="1:22" s="125" customFormat="1" ht="28.5" customHeight="1">
      <c r="A93" s="92">
        <v>86</v>
      </c>
      <c r="B93" s="92" t="s">
        <v>929</v>
      </c>
      <c r="C93" s="92" t="s">
        <v>1000</v>
      </c>
      <c r="D93" s="92" t="s">
        <v>1001</v>
      </c>
      <c r="E93" s="123" t="s">
        <v>723</v>
      </c>
      <c r="F93" s="94">
        <v>45689</v>
      </c>
      <c r="G93" s="94">
        <v>45870</v>
      </c>
      <c r="H93" s="136">
        <v>15000</v>
      </c>
      <c r="I93" s="92">
        <v>0</v>
      </c>
      <c r="J93" s="95">
        <v>25</v>
      </c>
      <c r="K93" s="135">
        <v>430.5</v>
      </c>
      <c r="L93" s="79">
        <f t="shared" si="6"/>
        <v>1065</v>
      </c>
      <c r="M93" s="79">
        <f t="shared" si="7"/>
        <v>195</v>
      </c>
      <c r="N93" s="81">
        <f t="shared" si="8"/>
        <v>456</v>
      </c>
      <c r="O93" s="79">
        <f t="shared" si="10"/>
        <v>1063.5</v>
      </c>
      <c r="P93" s="92">
        <v>25</v>
      </c>
      <c r="Q93" s="79">
        <f t="shared" si="11"/>
        <v>3235</v>
      </c>
      <c r="R93" s="92">
        <v>793.3</v>
      </c>
      <c r="S93" s="79">
        <f t="shared" si="9"/>
        <v>2323.5</v>
      </c>
      <c r="T93" s="136">
        <v>14088.5</v>
      </c>
      <c r="U93" s="80" t="s">
        <v>175</v>
      </c>
      <c r="V93" s="81" t="s">
        <v>281</v>
      </c>
    </row>
    <row r="94" spans="1:22" s="125" customFormat="1" ht="27.75" customHeight="1">
      <c r="A94" s="92">
        <v>87</v>
      </c>
      <c r="B94" s="92" t="s">
        <v>1172</v>
      </c>
      <c r="C94" s="92" t="s">
        <v>1000</v>
      </c>
      <c r="D94" s="92" t="s">
        <v>1001</v>
      </c>
      <c r="E94" s="123" t="s">
        <v>723</v>
      </c>
      <c r="F94" s="94">
        <v>45748</v>
      </c>
      <c r="G94" s="94">
        <v>45962</v>
      </c>
      <c r="H94" s="136">
        <v>13000</v>
      </c>
      <c r="I94" s="92">
        <v>0</v>
      </c>
      <c r="J94" s="95">
        <v>25</v>
      </c>
      <c r="K94" s="135">
        <v>373.1</v>
      </c>
      <c r="L94" s="79">
        <f t="shared" si="6"/>
        <v>922.99999999999989</v>
      </c>
      <c r="M94" s="79">
        <f t="shared" si="7"/>
        <v>169</v>
      </c>
      <c r="N94" s="81">
        <f t="shared" si="8"/>
        <v>395.2</v>
      </c>
      <c r="O94" s="79">
        <f t="shared" si="10"/>
        <v>921.7</v>
      </c>
      <c r="P94" s="92">
        <v>25</v>
      </c>
      <c r="Q94" s="79">
        <f t="shared" si="11"/>
        <v>2807</v>
      </c>
      <c r="R94" s="92">
        <v>793.3</v>
      </c>
      <c r="S94" s="79">
        <f t="shared" si="9"/>
        <v>2013.7</v>
      </c>
      <c r="T94" s="136">
        <v>12206.7</v>
      </c>
      <c r="U94" s="80" t="s">
        <v>175</v>
      </c>
      <c r="V94" s="97" t="s">
        <v>281</v>
      </c>
    </row>
    <row r="95" spans="1:22" s="125" customFormat="1" ht="27" customHeight="1">
      <c r="A95" s="92">
        <v>88</v>
      </c>
      <c r="B95" s="92" t="s">
        <v>1173</v>
      </c>
      <c r="C95" s="92" t="s">
        <v>1000</v>
      </c>
      <c r="D95" s="92" t="s">
        <v>1001</v>
      </c>
      <c r="E95" s="123" t="s">
        <v>723</v>
      </c>
      <c r="F95" s="94">
        <v>45748</v>
      </c>
      <c r="G95" s="94">
        <v>45962</v>
      </c>
      <c r="H95" s="136">
        <v>13000</v>
      </c>
      <c r="I95" s="92">
        <v>0</v>
      </c>
      <c r="J95" s="95">
        <v>25</v>
      </c>
      <c r="K95" s="135">
        <v>373.1</v>
      </c>
      <c r="L95" s="79">
        <f t="shared" si="6"/>
        <v>922.99999999999989</v>
      </c>
      <c r="M95" s="79">
        <f t="shared" si="7"/>
        <v>169</v>
      </c>
      <c r="N95" s="81">
        <f t="shared" si="8"/>
        <v>395.2</v>
      </c>
      <c r="O95" s="79">
        <f t="shared" si="10"/>
        <v>921.7</v>
      </c>
      <c r="P95" s="92">
        <v>25</v>
      </c>
      <c r="Q95" s="79">
        <f t="shared" si="11"/>
        <v>2807</v>
      </c>
      <c r="R95" s="92">
        <v>793.3</v>
      </c>
      <c r="S95" s="79">
        <f t="shared" si="9"/>
        <v>2013.7</v>
      </c>
      <c r="T95" s="136">
        <v>12206.7</v>
      </c>
      <c r="U95" s="80" t="s">
        <v>175</v>
      </c>
      <c r="V95" s="97" t="s">
        <v>281</v>
      </c>
    </row>
    <row r="96" spans="1:22" s="125" customFormat="1" ht="27" customHeight="1">
      <c r="A96" s="92">
        <v>89</v>
      </c>
      <c r="B96" s="92" t="s">
        <v>1323</v>
      </c>
      <c r="C96" s="92" t="s">
        <v>398</v>
      </c>
      <c r="D96" s="92" t="s">
        <v>195</v>
      </c>
      <c r="E96" s="123" t="s">
        <v>723</v>
      </c>
      <c r="F96" s="94">
        <v>45658</v>
      </c>
      <c r="G96" s="94">
        <v>45809</v>
      </c>
      <c r="H96" s="136">
        <v>145000</v>
      </c>
      <c r="I96" s="124">
        <v>22690.49</v>
      </c>
      <c r="J96" s="95">
        <v>25</v>
      </c>
      <c r="K96" s="136">
        <v>4161.5</v>
      </c>
      <c r="L96" s="79">
        <f t="shared" si="6"/>
        <v>10294.999999999998</v>
      </c>
      <c r="M96" s="79">
        <f t="shared" si="7"/>
        <v>1885</v>
      </c>
      <c r="N96" s="81">
        <f t="shared" si="8"/>
        <v>4408</v>
      </c>
      <c r="O96" s="79">
        <f t="shared" si="10"/>
        <v>10280.5</v>
      </c>
      <c r="P96" s="92">
        <v>25</v>
      </c>
      <c r="Q96" s="79">
        <f t="shared" si="11"/>
        <v>31055</v>
      </c>
      <c r="R96" s="124">
        <v>31284.99</v>
      </c>
      <c r="S96" s="79">
        <f t="shared" si="9"/>
        <v>22460.5</v>
      </c>
      <c r="T96" s="136">
        <v>113715.01</v>
      </c>
      <c r="U96" s="80" t="s">
        <v>175</v>
      </c>
      <c r="V96" s="97" t="s">
        <v>281</v>
      </c>
    </row>
    <row r="97" spans="1:22" s="125" customFormat="1" ht="27" customHeight="1">
      <c r="A97" s="92">
        <v>90</v>
      </c>
      <c r="B97" s="92" t="s">
        <v>1174</v>
      </c>
      <c r="C97" s="92" t="s">
        <v>271</v>
      </c>
      <c r="D97" s="92" t="s">
        <v>1764</v>
      </c>
      <c r="E97" s="93" t="s">
        <v>681</v>
      </c>
      <c r="F97" s="94">
        <v>45748</v>
      </c>
      <c r="G97" s="94">
        <v>45962</v>
      </c>
      <c r="H97" s="136">
        <v>60000</v>
      </c>
      <c r="I97" s="124">
        <v>3486.68</v>
      </c>
      <c r="J97" s="95">
        <v>25</v>
      </c>
      <c r="K97" s="136">
        <v>1722</v>
      </c>
      <c r="L97" s="79">
        <f t="shared" si="6"/>
        <v>4260</v>
      </c>
      <c r="M97" s="79">
        <f t="shared" si="7"/>
        <v>780</v>
      </c>
      <c r="N97" s="81">
        <f t="shared" si="8"/>
        <v>1824</v>
      </c>
      <c r="O97" s="79">
        <f t="shared" si="10"/>
        <v>4254</v>
      </c>
      <c r="P97" s="92">
        <v>25</v>
      </c>
      <c r="Q97" s="79">
        <f t="shared" si="11"/>
        <v>12865</v>
      </c>
      <c r="R97" s="124">
        <v>7057.68</v>
      </c>
      <c r="S97" s="79">
        <f t="shared" si="9"/>
        <v>9294</v>
      </c>
      <c r="T97" s="136">
        <v>52942.32</v>
      </c>
      <c r="U97" s="80" t="s">
        <v>175</v>
      </c>
      <c r="V97" s="97" t="s">
        <v>281</v>
      </c>
    </row>
    <row r="98" spans="1:22" s="125" customFormat="1" ht="25.5" customHeight="1">
      <c r="A98" s="92">
        <v>91</v>
      </c>
      <c r="B98" s="92" t="s">
        <v>1324</v>
      </c>
      <c r="C98" s="92" t="s">
        <v>1000</v>
      </c>
      <c r="D98" s="92" t="s">
        <v>1001</v>
      </c>
      <c r="E98" s="123" t="s">
        <v>723</v>
      </c>
      <c r="F98" s="94">
        <v>45658</v>
      </c>
      <c r="G98" s="94">
        <v>45809</v>
      </c>
      <c r="H98" s="136">
        <v>15000</v>
      </c>
      <c r="I98" s="92">
        <v>0</v>
      </c>
      <c r="J98" s="95">
        <v>25</v>
      </c>
      <c r="K98" s="135">
        <v>430.5</v>
      </c>
      <c r="L98" s="79">
        <f t="shared" si="6"/>
        <v>1065</v>
      </c>
      <c r="M98" s="79">
        <f t="shared" si="7"/>
        <v>195</v>
      </c>
      <c r="N98" s="81">
        <f t="shared" si="8"/>
        <v>456</v>
      </c>
      <c r="O98" s="79">
        <f t="shared" si="10"/>
        <v>1063.5</v>
      </c>
      <c r="P98" s="92">
        <v>25</v>
      </c>
      <c r="Q98" s="79">
        <f t="shared" si="11"/>
        <v>3235</v>
      </c>
      <c r="R98" s="92">
        <v>911.5</v>
      </c>
      <c r="S98" s="79">
        <f t="shared" si="9"/>
        <v>2323.5</v>
      </c>
      <c r="T98" s="136">
        <v>14088.5</v>
      </c>
      <c r="U98" s="80" t="s">
        <v>175</v>
      </c>
      <c r="V98" s="97" t="s">
        <v>281</v>
      </c>
    </row>
    <row r="99" spans="1:22" s="125" customFormat="1" ht="25.5" customHeight="1">
      <c r="A99" s="92">
        <v>92</v>
      </c>
      <c r="B99" s="92" t="s">
        <v>930</v>
      </c>
      <c r="C99" s="92" t="s">
        <v>1000</v>
      </c>
      <c r="D99" s="92" t="s">
        <v>1001</v>
      </c>
      <c r="E99" s="123" t="s">
        <v>723</v>
      </c>
      <c r="F99" s="94">
        <v>45597</v>
      </c>
      <c r="G99" s="94">
        <v>45778</v>
      </c>
      <c r="H99" s="136">
        <v>15000</v>
      </c>
      <c r="I99" s="92">
        <v>0</v>
      </c>
      <c r="J99" s="95">
        <v>25</v>
      </c>
      <c r="K99" s="135">
        <v>430.5</v>
      </c>
      <c r="L99" s="79">
        <f t="shared" si="6"/>
        <v>1065</v>
      </c>
      <c r="M99" s="79">
        <f t="shared" si="7"/>
        <v>195</v>
      </c>
      <c r="N99" s="81">
        <f t="shared" si="8"/>
        <v>456</v>
      </c>
      <c r="O99" s="79">
        <f t="shared" si="10"/>
        <v>1063.5</v>
      </c>
      <c r="P99" s="92">
        <v>25</v>
      </c>
      <c r="Q99" s="79">
        <f t="shared" si="11"/>
        <v>3235</v>
      </c>
      <c r="R99" s="92">
        <v>793.3</v>
      </c>
      <c r="S99" s="79">
        <f t="shared" si="9"/>
        <v>2323.5</v>
      </c>
      <c r="T99" s="136">
        <v>14088.5</v>
      </c>
      <c r="U99" s="80" t="s">
        <v>175</v>
      </c>
      <c r="V99" s="81" t="s">
        <v>280</v>
      </c>
    </row>
    <row r="100" spans="1:22" s="125" customFormat="1" ht="30" customHeight="1">
      <c r="A100" s="92">
        <v>93</v>
      </c>
      <c r="B100" s="92" t="s">
        <v>87</v>
      </c>
      <c r="C100" s="92" t="s">
        <v>86</v>
      </c>
      <c r="D100" s="92" t="s">
        <v>216</v>
      </c>
      <c r="E100" s="93" t="s">
        <v>681</v>
      </c>
      <c r="F100" s="94">
        <v>45717</v>
      </c>
      <c r="G100" s="94">
        <v>45901</v>
      </c>
      <c r="H100" s="136">
        <v>55000</v>
      </c>
      <c r="I100" s="124">
        <v>2559.6799999999998</v>
      </c>
      <c r="J100" s="95">
        <v>25</v>
      </c>
      <c r="K100" s="136">
        <v>1578.5</v>
      </c>
      <c r="L100" s="79">
        <f t="shared" si="6"/>
        <v>3904.9999999999995</v>
      </c>
      <c r="M100" s="79">
        <f t="shared" si="7"/>
        <v>715</v>
      </c>
      <c r="N100" s="81">
        <f t="shared" si="8"/>
        <v>1672</v>
      </c>
      <c r="O100" s="79">
        <f t="shared" si="10"/>
        <v>3899.5000000000005</v>
      </c>
      <c r="P100" s="92">
        <v>25</v>
      </c>
      <c r="Q100" s="79">
        <f t="shared" si="11"/>
        <v>11795</v>
      </c>
      <c r="R100" s="124">
        <v>5835.18</v>
      </c>
      <c r="S100" s="79">
        <f t="shared" si="9"/>
        <v>8519.5</v>
      </c>
      <c r="T100" s="136">
        <v>49164.82</v>
      </c>
      <c r="U100" s="80" t="s">
        <v>175</v>
      </c>
      <c r="V100" s="97" t="s">
        <v>280</v>
      </c>
    </row>
    <row r="101" spans="1:22" s="125" customFormat="1" ht="28.5" customHeight="1">
      <c r="A101" s="92">
        <v>94</v>
      </c>
      <c r="B101" s="92" t="s">
        <v>1554</v>
      </c>
      <c r="C101" s="92" t="s">
        <v>1000</v>
      </c>
      <c r="D101" s="92" t="s">
        <v>1001</v>
      </c>
      <c r="E101" s="93" t="s">
        <v>723</v>
      </c>
      <c r="F101" s="94">
        <v>45717</v>
      </c>
      <c r="G101" s="94">
        <v>45901</v>
      </c>
      <c r="H101" s="136">
        <v>15000</v>
      </c>
      <c r="I101" s="92">
        <v>0</v>
      </c>
      <c r="J101" s="95">
        <v>25</v>
      </c>
      <c r="K101" s="135">
        <v>430.5</v>
      </c>
      <c r="L101" s="79">
        <f t="shared" si="6"/>
        <v>1065</v>
      </c>
      <c r="M101" s="79">
        <f t="shared" si="7"/>
        <v>195</v>
      </c>
      <c r="N101" s="81">
        <f t="shared" si="8"/>
        <v>456</v>
      </c>
      <c r="O101" s="79">
        <f t="shared" si="10"/>
        <v>1063.5</v>
      </c>
      <c r="P101" s="92">
        <v>25</v>
      </c>
      <c r="Q101" s="79">
        <f t="shared" si="11"/>
        <v>3235</v>
      </c>
      <c r="R101" s="92">
        <v>911.5</v>
      </c>
      <c r="S101" s="79">
        <f t="shared" si="9"/>
        <v>2323.5</v>
      </c>
      <c r="T101" s="136">
        <v>14088.5</v>
      </c>
      <c r="U101" s="80" t="s">
        <v>175</v>
      </c>
      <c r="V101" s="97" t="s">
        <v>280</v>
      </c>
    </row>
    <row r="102" spans="1:22" s="125" customFormat="1" ht="27.75" customHeight="1">
      <c r="A102" s="92">
        <v>95</v>
      </c>
      <c r="B102" s="92" t="s">
        <v>931</v>
      </c>
      <c r="C102" s="92" t="s">
        <v>1000</v>
      </c>
      <c r="D102" s="92" t="s">
        <v>1001</v>
      </c>
      <c r="E102" s="123" t="s">
        <v>723</v>
      </c>
      <c r="F102" s="94">
        <v>45597</v>
      </c>
      <c r="G102" s="94">
        <v>45778</v>
      </c>
      <c r="H102" s="136">
        <v>15000</v>
      </c>
      <c r="I102" s="92">
        <v>0</v>
      </c>
      <c r="J102" s="95">
        <v>25</v>
      </c>
      <c r="K102" s="135">
        <v>430.5</v>
      </c>
      <c r="L102" s="79">
        <f t="shared" si="6"/>
        <v>1065</v>
      </c>
      <c r="M102" s="79">
        <f t="shared" si="7"/>
        <v>195</v>
      </c>
      <c r="N102" s="81">
        <f t="shared" si="8"/>
        <v>456</v>
      </c>
      <c r="O102" s="79">
        <f t="shared" si="10"/>
        <v>1063.5</v>
      </c>
      <c r="P102" s="92">
        <v>25</v>
      </c>
      <c r="Q102" s="79">
        <f t="shared" si="11"/>
        <v>3235</v>
      </c>
      <c r="R102" s="92">
        <v>793.3</v>
      </c>
      <c r="S102" s="79">
        <f t="shared" si="9"/>
        <v>2323.5</v>
      </c>
      <c r="T102" s="136">
        <v>14088.5</v>
      </c>
      <c r="U102" s="80" t="s">
        <v>175</v>
      </c>
      <c r="V102" s="81" t="s">
        <v>280</v>
      </c>
    </row>
    <row r="103" spans="1:22" s="125" customFormat="1" ht="26.25" customHeight="1">
      <c r="A103" s="92">
        <v>96</v>
      </c>
      <c r="B103" s="92" t="s">
        <v>1325</v>
      </c>
      <c r="C103" s="92" t="s">
        <v>1000</v>
      </c>
      <c r="D103" s="92" t="s">
        <v>1001</v>
      </c>
      <c r="E103" s="123" t="s">
        <v>723</v>
      </c>
      <c r="F103" s="94">
        <v>45658</v>
      </c>
      <c r="G103" s="94">
        <v>45809</v>
      </c>
      <c r="H103" s="136">
        <v>15000</v>
      </c>
      <c r="I103" s="92">
        <v>0</v>
      </c>
      <c r="J103" s="95">
        <v>25</v>
      </c>
      <c r="K103" s="135">
        <v>430.5</v>
      </c>
      <c r="L103" s="79">
        <f t="shared" si="6"/>
        <v>1065</v>
      </c>
      <c r="M103" s="79">
        <f t="shared" si="7"/>
        <v>195</v>
      </c>
      <c r="N103" s="81">
        <f t="shared" si="8"/>
        <v>456</v>
      </c>
      <c r="O103" s="79">
        <f t="shared" si="10"/>
        <v>1063.5</v>
      </c>
      <c r="P103" s="92">
        <v>25</v>
      </c>
      <c r="Q103" s="79">
        <f t="shared" si="11"/>
        <v>3235</v>
      </c>
      <c r="R103" s="92">
        <v>911.5</v>
      </c>
      <c r="S103" s="79">
        <f t="shared" si="9"/>
        <v>2323.5</v>
      </c>
      <c r="T103" s="136">
        <v>14088.5</v>
      </c>
      <c r="U103" s="80" t="s">
        <v>175</v>
      </c>
      <c r="V103" s="97" t="s">
        <v>281</v>
      </c>
    </row>
    <row r="104" spans="1:22" s="125" customFormat="1" ht="27" customHeight="1">
      <c r="A104" s="92">
        <v>97</v>
      </c>
      <c r="B104" s="92" t="s">
        <v>1326</v>
      </c>
      <c r="C104" s="92" t="s">
        <v>1000</v>
      </c>
      <c r="D104" s="92" t="s">
        <v>1001</v>
      </c>
      <c r="E104" s="123" t="s">
        <v>723</v>
      </c>
      <c r="F104" s="94">
        <v>45658</v>
      </c>
      <c r="G104" s="94">
        <v>45809</v>
      </c>
      <c r="H104" s="136">
        <v>15000</v>
      </c>
      <c r="I104" s="92">
        <v>0</v>
      </c>
      <c r="J104" s="95">
        <v>25</v>
      </c>
      <c r="K104" s="135">
        <v>430.5</v>
      </c>
      <c r="L104" s="79">
        <f t="shared" si="6"/>
        <v>1065</v>
      </c>
      <c r="M104" s="79">
        <f t="shared" si="7"/>
        <v>195</v>
      </c>
      <c r="N104" s="81">
        <f t="shared" si="8"/>
        <v>456</v>
      </c>
      <c r="O104" s="79">
        <f t="shared" si="10"/>
        <v>1063.5</v>
      </c>
      <c r="P104" s="92">
        <v>25</v>
      </c>
      <c r="Q104" s="79">
        <f t="shared" si="11"/>
        <v>3235</v>
      </c>
      <c r="R104" s="92">
        <v>911.5</v>
      </c>
      <c r="S104" s="79">
        <f t="shared" si="9"/>
        <v>2323.5</v>
      </c>
      <c r="T104" s="136">
        <v>14088.5</v>
      </c>
      <c r="U104" s="80" t="s">
        <v>175</v>
      </c>
      <c r="V104" s="97" t="s">
        <v>281</v>
      </c>
    </row>
    <row r="105" spans="1:22" s="125" customFormat="1" ht="24.75" customHeight="1">
      <c r="A105" s="92">
        <v>98</v>
      </c>
      <c r="B105" s="92" t="s">
        <v>371</v>
      </c>
      <c r="C105" s="92" t="s">
        <v>590</v>
      </c>
      <c r="D105" s="92" t="s">
        <v>191</v>
      </c>
      <c r="E105" s="93" t="s">
        <v>681</v>
      </c>
      <c r="F105" s="94">
        <v>45656</v>
      </c>
      <c r="G105" s="94">
        <v>45807</v>
      </c>
      <c r="H105" s="136">
        <v>95000</v>
      </c>
      <c r="I105" s="124">
        <v>10929.24</v>
      </c>
      <c r="J105" s="95">
        <v>25</v>
      </c>
      <c r="K105" s="136">
        <v>2726.5</v>
      </c>
      <c r="L105" s="79">
        <f t="shared" si="6"/>
        <v>6744.9999999999991</v>
      </c>
      <c r="M105" s="79">
        <f t="shared" si="7"/>
        <v>1235</v>
      </c>
      <c r="N105" s="81">
        <f t="shared" si="8"/>
        <v>2888</v>
      </c>
      <c r="O105" s="79">
        <f t="shared" si="10"/>
        <v>6735.5</v>
      </c>
      <c r="P105" s="92">
        <v>125</v>
      </c>
      <c r="Q105" s="79">
        <f t="shared" si="11"/>
        <v>20455</v>
      </c>
      <c r="R105" s="124">
        <v>16668.740000000002</v>
      </c>
      <c r="S105" s="79">
        <f t="shared" si="9"/>
        <v>14715.5</v>
      </c>
      <c r="T105" s="136">
        <v>78331.259999999995</v>
      </c>
      <c r="U105" s="80" t="s">
        <v>175</v>
      </c>
      <c r="V105" s="81" t="s">
        <v>280</v>
      </c>
    </row>
    <row r="106" spans="1:22" s="125" customFormat="1" ht="25.5" customHeight="1">
      <c r="A106" s="92">
        <v>99</v>
      </c>
      <c r="B106" s="92" t="s">
        <v>1044</v>
      </c>
      <c r="C106" s="92" t="s">
        <v>6</v>
      </c>
      <c r="D106" s="92" t="s">
        <v>196</v>
      </c>
      <c r="E106" s="93" t="s">
        <v>681</v>
      </c>
      <c r="F106" s="94">
        <v>45627</v>
      </c>
      <c r="G106" s="94">
        <v>45809</v>
      </c>
      <c r="H106" s="136">
        <v>155000</v>
      </c>
      <c r="I106" s="124">
        <v>22690.49</v>
      </c>
      <c r="J106" s="95">
        <v>25</v>
      </c>
      <c r="K106" s="136">
        <v>4448.5</v>
      </c>
      <c r="L106" s="79">
        <f t="shared" si="6"/>
        <v>11004.999999999998</v>
      </c>
      <c r="M106" s="79">
        <f t="shared" si="7"/>
        <v>2015</v>
      </c>
      <c r="N106" s="81">
        <f t="shared" si="8"/>
        <v>4712</v>
      </c>
      <c r="O106" s="79">
        <f t="shared" si="10"/>
        <v>10989.5</v>
      </c>
      <c r="P106" s="92">
        <v>25</v>
      </c>
      <c r="Q106" s="79">
        <f t="shared" si="11"/>
        <v>33195</v>
      </c>
      <c r="R106" s="124">
        <v>31284.99</v>
      </c>
      <c r="S106" s="79">
        <f t="shared" si="9"/>
        <v>24009.5</v>
      </c>
      <c r="T106" s="136">
        <v>120771.76</v>
      </c>
      <c r="U106" s="80" t="s">
        <v>175</v>
      </c>
      <c r="V106" s="81" t="s">
        <v>280</v>
      </c>
    </row>
    <row r="107" spans="1:22" s="125" customFormat="1" ht="27" customHeight="1">
      <c r="A107" s="92">
        <v>100</v>
      </c>
      <c r="B107" s="92" t="s">
        <v>1175</v>
      </c>
      <c r="C107" s="92" t="s">
        <v>42</v>
      </c>
      <c r="D107" s="92" t="s">
        <v>1765</v>
      </c>
      <c r="E107" s="93" t="s">
        <v>681</v>
      </c>
      <c r="F107" s="94">
        <v>45748</v>
      </c>
      <c r="G107" s="94">
        <v>45962</v>
      </c>
      <c r="H107" s="136">
        <v>50000</v>
      </c>
      <c r="I107" s="124">
        <v>1854</v>
      </c>
      <c r="J107" s="95">
        <v>25</v>
      </c>
      <c r="K107" s="136">
        <v>1435</v>
      </c>
      <c r="L107" s="79">
        <f t="shared" si="6"/>
        <v>3549.9999999999995</v>
      </c>
      <c r="M107" s="79">
        <f t="shared" si="7"/>
        <v>650</v>
      </c>
      <c r="N107" s="81">
        <f t="shared" si="8"/>
        <v>1520</v>
      </c>
      <c r="O107" s="79">
        <f t="shared" si="10"/>
        <v>3545.0000000000005</v>
      </c>
      <c r="P107" s="92">
        <v>25</v>
      </c>
      <c r="Q107" s="79">
        <f t="shared" si="11"/>
        <v>10725</v>
      </c>
      <c r="R107" s="124">
        <v>4834</v>
      </c>
      <c r="S107" s="79">
        <f t="shared" si="9"/>
        <v>7745</v>
      </c>
      <c r="T107" s="136">
        <v>45166</v>
      </c>
      <c r="U107" s="80" t="s">
        <v>175</v>
      </c>
      <c r="V107" s="97" t="s">
        <v>280</v>
      </c>
    </row>
    <row r="108" spans="1:22" s="125" customFormat="1" ht="26.25" customHeight="1">
      <c r="A108" s="92">
        <v>101</v>
      </c>
      <c r="B108" s="92" t="s">
        <v>364</v>
      </c>
      <c r="C108" s="92" t="s">
        <v>22</v>
      </c>
      <c r="D108" s="92" t="s">
        <v>1766</v>
      </c>
      <c r="E108" s="93" t="s">
        <v>681</v>
      </c>
      <c r="F108" s="94">
        <v>45627</v>
      </c>
      <c r="G108" s="94">
        <v>45809</v>
      </c>
      <c r="H108" s="136">
        <v>20000</v>
      </c>
      <c r="I108" s="92">
        <v>0</v>
      </c>
      <c r="J108" s="95">
        <v>25</v>
      </c>
      <c r="K108" s="135">
        <v>574</v>
      </c>
      <c r="L108" s="79">
        <f t="shared" si="6"/>
        <v>1419.9999999999998</v>
      </c>
      <c r="M108" s="79">
        <f t="shared" si="7"/>
        <v>260</v>
      </c>
      <c r="N108" s="81">
        <f t="shared" si="8"/>
        <v>608</v>
      </c>
      <c r="O108" s="79">
        <f t="shared" si="10"/>
        <v>1418</v>
      </c>
      <c r="P108" s="92">
        <v>125</v>
      </c>
      <c r="Q108" s="79">
        <f t="shared" si="11"/>
        <v>4405</v>
      </c>
      <c r="R108" s="124">
        <v>1307</v>
      </c>
      <c r="S108" s="79">
        <f t="shared" si="9"/>
        <v>3098</v>
      </c>
      <c r="T108" s="136">
        <v>18693</v>
      </c>
      <c r="U108" s="80" t="s">
        <v>175</v>
      </c>
      <c r="V108" s="81" t="s">
        <v>280</v>
      </c>
    </row>
    <row r="109" spans="1:22" s="125" customFormat="1" ht="24" customHeight="1">
      <c r="A109" s="92">
        <v>102</v>
      </c>
      <c r="B109" s="92" t="s">
        <v>434</v>
      </c>
      <c r="C109" s="92" t="s">
        <v>15</v>
      </c>
      <c r="D109" s="92" t="s">
        <v>1767</v>
      </c>
      <c r="E109" s="93" t="s">
        <v>681</v>
      </c>
      <c r="F109" s="94">
        <v>45627</v>
      </c>
      <c r="G109" s="94">
        <v>45809</v>
      </c>
      <c r="H109" s="136">
        <v>35000</v>
      </c>
      <c r="I109" s="92">
        <v>0</v>
      </c>
      <c r="J109" s="95">
        <v>25</v>
      </c>
      <c r="K109" s="136">
        <v>1004.5</v>
      </c>
      <c r="L109" s="79">
        <f t="shared" si="6"/>
        <v>2485</v>
      </c>
      <c r="M109" s="79">
        <f t="shared" si="7"/>
        <v>455</v>
      </c>
      <c r="N109" s="81">
        <f t="shared" si="8"/>
        <v>1064</v>
      </c>
      <c r="O109" s="79">
        <f t="shared" si="10"/>
        <v>2481.5</v>
      </c>
      <c r="P109" s="124">
        <v>4339.99</v>
      </c>
      <c r="Q109" s="79">
        <f t="shared" si="11"/>
        <v>11829.99</v>
      </c>
      <c r="R109" s="124">
        <v>6408.49</v>
      </c>
      <c r="S109" s="79">
        <f t="shared" si="9"/>
        <v>5421.5</v>
      </c>
      <c r="T109" s="136">
        <v>29475.58</v>
      </c>
      <c r="U109" s="80" t="s">
        <v>175</v>
      </c>
      <c r="V109" s="81" t="s">
        <v>280</v>
      </c>
    </row>
    <row r="110" spans="1:22" s="125" customFormat="1" ht="23.25" customHeight="1">
      <c r="A110" s="92">
        <v>103</v>
      </c>
      <c r="B110" s="92" t="s">
        <v>919</v>
      </c>
      <c r="C110" s="92" t="s">
        <v>14</v>
      </c>
      <c r="D110" s="92" t="s">
        <v>194</v>
      </c>
      <c r="E110" s="93" t="s">
        <v>681</v>
      </c>
      <c r="F110" s="94">
        <v>45717</v>
      </c>
      <c r="G110" s="94">
        <v>45901</v>
      </c>
      <c r="H110" s="136">
        <v>80000</v>
      </c>
      <c r="I110" s="124">
        <v>7400.87</v>
      </c>
      <c r="J110" s="95">
        <v>25</v>
      </c>
      <c r="K110" s="136">
        <v>2296</v>
      </c>
      <c r="L110" s="79">
        <f t="shared" si="6"/>
        <v>5679.9999999999991</v>
      </c>
      <c r="M110" s="79">
        <f t="shared" si="7"/>
        <v>1040</v>
      </c>
      <c r="N110" s="81">
        <f t="shared" si="8"/>
        <v>2432</v>
      </c>
      <c r="O110" s="79">
        <f t="shared" si="10"/>
        <v>5672</v>
      </c>
      <c r="P110" s="92">
        <v>25</v>
      </c>
      <c r="Q110" s="79">
        <f t="shared" si="11"/>
        <v>17145</v>
      </c>
      <c r="R110" s="124">
        <v>12153.87</v>
      </c>
      <c r="S110" s="79">
        <f t="shared" si="9"/>
        <v>12392</v>
      </c>
      <c r="T110" s="136">
        <v>67746.13</v>
      </c>
      <c r="U110" s="80" t="s">
        <v>175</v>
      </c>
      <c r="V110" s="97" t="s">
        <v>280</v>
      </c>
    </row>
    <row r="111" spans="1:22" s="125" customFormat="1" ht="27.75" customHeight="1">
      <c r="A111" s="92">
        <v>104</v>
      </c>
      <c r="B111" s="92" t="s">
        <v>1105</v>
      </c>
      <c r="C111" s="92" t="s">
        <v>36</v>
      </c>
      <c r="D111" s="92" t="s">
        <v>181</v>
      </c>
      <c r="E111" s="93" t="s">
        <v>681</v>
      </c>
      <c r="F111" s="94">
        <v>45597</v>
      </c>
      <c r="G111" s="94">
        <v>45778</v>
      </c>
      <c r="H111" s="136">
        <v>95000</v>
      </c>
      <c r="I111" s="124">
        <v>10929.24</v>
      </c>
      <c r="J111" s="95">
        <v>25</v>
      </c>
      <c r="K111" s="136">
        <v>2726.5</v>
      </c>
      <c r="L111" s="79">
        <f t="shared" si="6"/>
        <v>6744.9999999999991</v>
      </c>
      <c r="M111" s="79">
        <f t="shared" si="7"/>
        <v>1235</v>
      </c>
      <c r="N111" s="81">
        <f t="shared" si="8"/>
        <v>2888</v>
      </c>
      <c r="O111" s="79">
        <f t="shared" si="10"/>
        <v>6735.5</v>
      </c>
      <c r="P111" s="92">
        <v>25</v>
      </c>
      <c r="Q111" s="79">
        <f t="shared" si="11"/>
        <v>20355</v>
      </c>
      <c r="R111" s="124">
        <v>16568.740000000002</v>
      </c>
      <c r="S111" s="79">
        <f t="shared" si="9"/>
        <v>14715.5</v>
      </c>
      <c r="T111" s="136">
        <v>60389.91</v>
      </c>
      <c r="U111" s="80" t="s">
        <v>175</v>
      </c>
      <c r="V111" s="81" t="s">
        <v>280</v>
      </c>
    </row>
    <row r="112" spans="1:22" s="125" customFormat="1" ht="27" customHeight="1">
      <c r="A112" s="92">
        <v>105</v>
      </c>
      <c r="B112" s="92" t="s">
        <v>910</v>
      </c>
      <c r="C112" s="92" t="s">
        <v>64</v>
      </c>
      <c r="D112" s="92" t="s">
        <v>1768</v>
      </c>
      <c r="E112" s="93" t="s">
        <v>681</v>
      </c>
      <c r="F112" s="94">
        <v>45597</v>
      </c>
      <c r="G112" s="94">
        <v>45778</v>
      </c>
      <c r="H112" s="136">
        <v>20000</v>
      </c>
      <c r="I112" s="92">
        <v>0</v>
      </c>
      <c r="J112" s="95">
        <v>25</v>
      </c>
      <c r="K112" s="135">
        <v>574</v>
      </c>
      <c r="L112" s="79">
        <f t="shared" si="6"/>
        <v>1419.9999999999998</v>
      </c>
      <c r="M112" s="79">
        <f t="shared" si="7"/>
        <v>260</v>
      </c>
      <c r="N112" s="81">
        <f t="shared" si="8"/>
        <v>608</v>
      </c>
      <c r="O112" s="79">
        <f t="shared" si="10"/>
        <v>1418</v>
      </c>
      <c r="P112" s="92">
        <v>25</v>
      </c>
      <c r="Q112" s="79">
        <f t="shared" si="11"/>
        <v>4305</v>
      </c>
      <c r="R112" s="124">
        <v>1207</v>
      </c>
      <c r="S112" s="79">
        <f t="shared" si="9"/>
        <v>3098</v>
      </c>
      <c r="T112" s="136">
        <v>18793</v>
      </c>
      <c r="U112" s="80" t="s">
        <v>175</v>
      </c>
      <c r="V112" s="97" t="s">
        <v>280</v>
      </c>
    </row>
    <row r="113" spans="1:22" s="125" customFormat="1" ht="26.25" customHeight="1">
      <c r="A113" s="92">
        <v>106</v>
      </c>
      <c r="B113" s="92" t="s">
        <v>55</v>
      </c>
      <c r="C113" s="92" t="s">
        <v>56</v>
      </c>
      <c r="D113" s="92" t="s">
        <v>1745</v>
      </c>
      <c r="E113" s="93" t="s">
        <v>681</v>
      </c>
      <c r="F113" s="94">
        <v>45597</v>
      </c>
      <c r="G113" s="94">
        <v>45778</v>
      </c>
      <c r="H113" s="136">
        <v>60000</v>
      </c>
      <c r="I113" s="124">
        <v>3486.68</v>
      </c>
      <c r="J113" s="95">
        <v>25</v>
      </c>
      <c r="K113" s="136">
        <v>1722</v>
      </c>
      <c r="L113" s="79">
        <f t="shared" si="6"/>
        <v>4260</v>
      </c>
      <c r="M113" s="79">
        <f t="shared" si="7"/>
        <v>780</v>
      </c>
      <c r="N113" s="81">
        <f t="shared" si="8"/>
        <v>1824</v>
      </c>
      <c r="O113" s="79">
        <f t="shared" si="10"/>
        <v>4254</v>
      </c>
      <c r="P113" s="92">
        <v>125</v>
      </c>
      <c r="Q113" s="79">
        <f t="shared" si="11"/>
        <v>12965</v>
      </c>
      <c r="R113" s="124">
        <v>7157.68</v>
      </c>
      <c r="S113" s="79">
        <f t="shared" si="9"/>
        <v>9294</v>
      </c>
      <c r="T113" s="136">
        <v>52842.32</v>
      </c>
      <c r="U113" s="80" t="s">
        <v>175</v>
      </c>
      <c r="V113" s="81" t="s">
        <v>280</v>
      </c>
    </row>
    <row r="114" spans="1:22" s="125" customFormat="1" ht="27" customHeight="1">
      <c r="A114" s="92">
        <v>107</v>
      </c>
      <c r="B114" s="92" t="s">
        <v>1450</v>
      </c>
      <c r="C114" s="92" t="s">
        <v>6</v>
      </c>
      <c r="D114" s="92" t="s">
        <v>1769</v>
      </c>
      <c r="E114" s="93" t="s">
        <v>681</v>
      </c>
      <c r="F114" s="94">
        <v>45689</v>
      </c>
      <c r="G114" s="94">
        <v>45870</v>
      </c>
      <c r="H114" s="136">
        <v>145000</v>
      </c>
      <c r="I114" s="124">
        <v>22690.49</v>
      </c>
      <c r="J114" s="95">
        <v>25</v>
      </c>
      <c r="K114" s="136">
        <v>4161.5</v>
      </c>
      <c r="L114" s="79">
        <f t="shared" si="6"/>
        <v>10294.999999999998</v>
      </c>
      <c r="M114" s="79">
        <f t="shared" si="7"/>
        <v>1885</v>
      </c>
      <c r="N114" s="81">
        <f t="shared" si="8"/>
        <v>4408</v>
      </c>
      <c r="O114" s="79">
        <f t="shared" si="10"/>
        <v>10280.5</v>
      </c>
      <c r="P114" s="92">
        <v>25</v>
      </c>
      <c r="Q114" s="79">
        <f t="shared" si="11"/>
        <v>31055</v>
      </c>
      <c r="R114" s="124">
        <v>31284.99</v>
      </c>
      <c r="S114" s="79">
        <f t="shared" si="9"/>
        <v>22460.5</v>
      </c>
      <c r="T114" s="136">
        <v>113715.01</v>
      </c>
      <c r="U114" s="80" t="s">
        <v>175</v>
      </c>
      <c r="V114" s="97" t="s">
        <v>280</v>
      </c>
    </row>
    <row r="115" spans="1:22" s="125" customFormat="1" ht="27" customHeight="1">
      <c r="A115" s="92">
        <v>108</v>
      </c>
      <c r="B115" s="92" t="s">
        <v>1045</v>
      </c>
      <c r="C115" s="92" t="s">
        <v>5</v>
      </c>
      <c r="D115" s="92" t="s">
        <v>197</v>
      </c>
      <c r="E115" s="93" t="s">
        <v>681</v>
      </c>
      <c r="F115" s="94">
        <v>45656</v>
      </c>
      <c r="G115" s="94">
        <v>45807</v>
      </c>
      <c r="H115" s="136">
        <v>220000</v>
      </c>
      <c r="I115" s="124">
        <v>30923.37</v>
      </c>
      <c r="J115" s="95">
        <v>25</v>
      </c>
      <c r="K115" s="136">
        <v>6314</v>
      </c>
      <c r="L115" s="79">
        <f t="shared" si="6"/>
        <v>15619.999999999998</v>
      </c>
      <c r="M115" s="79">
        <f t="shared" si="7"/>
        <v>2860</v>
      </c>
      <c r="N115" s="81">
        <f t="shared" si="8"/>
        <v>6688</v>
      </c>
      <c r="O115" s="79">
        <f t="shared" si="10"/>
        <v>15598.000000000002</v>
      </c>
      <c r="P115" s="92">
        <v>25</v>
      </c>
      <c r="Q115" s="79">
        <f t="shared" si="11"/>
        <v>47105</v>
      </c>
      <c r="R115" s="124">
        <v>41586.370000000003</v>
      </c>
      <c r="S115" s="79">
        <f t="shared" si="9"/>
        <v>34078</v>
      </c>
      <c r="T115" s="136">
        <v>166714.78</v>
      </c>
      <c r="U115" s="80" t="s">
        <v>175</v>
      </c>
      <c r="V115" s="81" t="s">
        <v>280</v>
      </c>
    </row>
    <row r="116" spans="1:22" s="125" customFormat="1" ht="30" customHeight="1">
      <c r="A116" s="92">
        <v>109</v>
      </c>
      <c r="B116" s="92" t="s">
        <v>121</v>
      </c>
      <c r="C116" s="92" t="s">
        <v>22</v>
      </c>
      <c r="D116" s="92" t="s">
        <v>1770</v>
      </c>
      <c r="E116" s="93" t="s">
        <v>681</v>
      </c>
      <c r="F116" s="94">
        <v>45504</v>
      </c>
      <c r="G116" s="94">
        <v>45869</v>
      </c>
      <c r="H116" s="136">
        <v>20000</v>
      </c>
      <c r="I116" s="92">
        <v>0</v>
      </c>
      <c r="J116" s="95">
        <v>25</v>
      </c>
      <c r="K116" s="135">
        <v>574</v>
      </c>
      <c r="L116" s="79">
        <f t="shared" si="6"/>
        <v>1419.9999999999998</v>
      </c>
      <c r="M116" s="79">
        <f t="shared" si="7"/>
        <v>260</v>
      </c>
      <c r="N116" s="81">
        <f t="shared" si="8"/>
        <v>608</v>
      </c>
      <c r="O116" s="79">
        <f t="shared" si="10"/>
        <v>1418</v>
      </c>
      <c r="P116" s="92">
        <v>125</v>
      </c>
      <c r="Q116" s="79">
        <f t="shared" si="11"/>
        <v>4405</v>
      </c>
      <c r="R116" s="124">
        <v>1307</v>
      </c>
      <c r="S116" s="79">
        <f t="shared" si="9"/>
        <v>3098</v>
      </c>
      <c r="T116" s="136">
        <v>18693</v>
      </c>
      <c r="U116" s="80" t="s">
        <v>175</v>
      </c>
      <c r="V116" s="81" t="s">
        <v>280</v>
      </c>
    </row>
    <row r="117" spans="1:22" s="125" customFormat="1" ht="26.25" customHeight="1">
      <c r="A117" s="92">
        <v>110</v>
      </c>
      <c r="B117" s="135" t="s">
        <v>1866</v>
      </c>
      <c r="C117" s="135" t="s">
        <v>67</v>
      </c>
      <c r="D117" s="135" t="s">
        <v>865</v>
      </c>
      <c r="E117" s="93" t="s">
        <v>681</v>
      </c>
      <c r="F117" s="94">
        <v>45748</v>
      </c>
      <c r="G117" s="94">
        <v>45962</v>
      </c>
      <c r="H117" s="136">
        <v>60000</v>
      </c>
      <c r="I117" s="136">
        <v>3486.68</v>
      </c>
      <c r="J117" s="95">
        <v>25</v>
      </c>
      <c r="K117" s="136">
        <v>1722</v>
      </c>
      <c r="L117" s="79">
        <f t="shared" si="6"/>
        <v>4260</v>
      </c>
      <c r="M117" s="79">
        <f t="shared" si="7"/>
        <v>780</v>
      </c>
      <c r="N117" s="81">
        <f t="shared" si="8"/>
        <v>1824</v>
      </c>
      <c r="O117" s="79">
        <f t="shared" si="10"/>
        <v>4254</v>
      </c>
      <c r="P117" s="135">
        <v>25</v>
      </c>
      <c r="Q117" s="79">
        <f t="shared" si="11"/>
        <v>12865</v>
      </c>
      <c r="R117" s="136">
        <v>7057.68</v>
      </c>
      <c r="S117" s="79">
        <f t="shared" si="9"/>
        <v>9294</v>
      </c>
      <c r="T117" s="136">
        <v>52942.32</v>
      </c>
      <c r="U117" s="80" t="s">
        <v>175</v>
      </c>
      <c r="V117" s="137" t="s">
        <v>280</v>
      </c>
    </row>
    <row r="118" spans="1:22" s="125" customFormat="1" ht="25.5" customHeight="1">
      <c r="A118" s="92">
        <v>111</v>
      </c>
      <c r="B118" s="92" t="s">
        <v>1106</v>
      </c>
      <c r="C118" s="92" t="s">
        <v>842</v>
      </c>
      <c r="D118" s="92" t="s">
        <v>195</v>
      </c>
      <c r="E118" s="123" t="s">
        <v>723</v>
      </c>
      <c r="F118" s="94">
        <v>45597</v>
      </c>
      <c r="G118" s="94">
        <v>45778</v>
      </c>
      <c r="H118" s="136">
        <v>25000</v>
      </c>
      <c r="I118" s="92">
        <v>0</v>
      </c>
      <c r="J118" s="95">
        <v>25</v>
      </c>
      <c r="K118" s="135">
        <v>717.5</v>
      </c>
      <c r="L118" s="79">
        <f t="shared" si="6"/>
        <v>1774.9999999999998</v>
      </c>
      <c r="M118" s="79">
        <f t="shared" si="7"/>
        <v>325</v>
      </c>
      <c r="N118" s="81">
        <f t="shared" si="8"/>
        <v>760</v>
      </c>
      <c r="O118" s="79">
        <f t="shared" si="10"/>
        <v>1772.5000000000002</v>
      </c>
      <c r="P118" s="92">
        <v>25</v>
      </c>
      <c r="Q118" s="79">
        <f t="shared" si="11"/>
        <v>5375</v>
      </c>
      <c r="R118" s="124">
        <v>1502.5</v>
      </c>
      <c r="S118" s="79">
        <f t="shared" si="9"/>
        <v>3872.5</v>
      </c>
      <c r="T118" s="136">
        <v>23497.5</v>
      </c>
      <c r="U118" s="80" t="s">
        <v>175</v>
      </c>
      <c r="V118" s="97" t="s">
        <v>280</v>
      </c>
    </row>
    <row r="119" spans="1:22" s="125" customFormat="1" ht="22.5" customHeight="1">
      <c r="A119" s="92">
        <v>112</v>
      </c>
      <c r="B119" s="92" t="s">
        <v>745</v>
      </c>
      <c r="C119" s="92" t="s">
        <v>842</v>
      </c>
      <c r="D119" s="92" t="s">
        <v>1748</v>
      </c>
      <c r="E119" s="123" t="s">
        <v>723</v>
      </c>
      <c r="F119" s="94">
        <v>45474</v>
      </c>
      <c r="G119" s="94">
        <v>45809</v>
      </c>
      <c r="H119" s="136">
        <v>25000</v>
      </c>
      <c r="I119" s="92">
        <v>0</v>
      </c>
      <c r="J119" s="95">
        <v>25</v>
      </c>
      <c r="K119" s="135">
        <v>717.5</v>
      </c>
      <c r="L119" s="79">
        <f t="shared" si="6"/>
        <v>1774.9999999999998</v>
      </c>
      <c r="M119" s="79">
        <f t="shared" si="7"/>
        <v>325</v>
      </c>
      <c r="N119" s="81">
        <f t="shared" si="8"/>
        <v>760</v>
      </c>
      <c r="O119" s="79">
        <f t="shared" si="10"/>
        <v>1772.5000000000002</v>
      </c>
      <c r="P119" s="92">
        <v>25</v>
      </c>
      <c r="Q119" s="79">
        <f t="shared" si="11"/>
        <v>5375</v>
      </c>
      <c r="R119" s="124">
        <v>1502.5</v>
      </c>
      <c r="S119" s="79">
        <f t="shared" si="9"/>
        <v>3872.5</v>
      </c>
      <c r="T119" s="136">
        <v>23497.5</v>
      </c>
      <c r="U119" s="80" t="s">
        <v>175</v>
      </c>
      <c r="V119" s="81" t="s">
        <v>280</v>
      </c>
    </row>
    <row r="120" spans="1:22" s="125" customFormat="1" ht="22.5" customHeight="1">
      <c r="A120" s="92">
        <v>113</v>
      </c>
      <c r="B120" s="92" t="s">
        <v>374</v>
      </c>
      <c r="C120" s="92" t="s">
        <v>22</v>
      </c>
      <c r="D120" s="92" t="s">
        <v>1771</v>
      </c>
      <c r="E120" s="93" t="s">
        <v>681</v>
      </c>
      <c r="F120" s="94">
        <v>45656</v>
      </c>
      <c r="G120" s="94">
        <v>45807</v>
      </c>
      <c r="H120" s="136">
        <v>20000</v>
      </c>
      <c r="I120" s="92">
        <v>0</v>
      </c>
      <c r="J120" s="95">
        <v>25</v>
      </c>
      <c r="K120" s="135">
        <v>574</v>
      </c>
      <c r="L120" s="79">
        <f t="shared" si="6"/>
        <v>1419.9999999999998</v>
      </c>
      <c r="M120" s="79">
        <f t="shared" si="7"/>
        <v>260</v>
      </c>
      <c r="N120" s="81">
        <f t="shared" si="8"/>
        <v>608</v>
      </c>
      <c r="O120" s="79">
        <f t="shared" si="10"/>
        <v>1418</v>
      </c>
      <c r="P120" s="92">
        <v>125</v>
      </c>
      <c r="Q120" s="79">
        <f t="shared" si="11"/>
        <v>4405</v>
      </c>
      <c r="R120" s="124">
        <v>1307</v>
      </c>
      <c r="S120" s="79">
        <f t="shared" si="9"/>
        <v>3098</v>
      </c>
      <c r="T120" s="136">
        <v>18693</v>
      </c>
      <c r="U120" s="80" t="s">
        <v>175</v>
      </c>
      <c r="V120" s="81" t="s">
        <v>280</v>
      </c>
    </row>
    <row r="121" spans="1:22" s="125" customFormat="1" ht="24.75" customHeight="1">
      <c r="A121" s="92">
        <v>114</v>
      </c>
      <c r="B121" s="92" t="s">
        <v>651</v>
      </c>
      <c r="C121" s="92" t="s">
        <v>652</v>
      </c>
      <c r="D121" s="92" t="s">
        <v>194</v>
      </c>
      <c r="E121" s="93" t="s">
        <v>681</v>
      </c>
      <c r="F121" s="94">
        <v>45597</v>
      </c>
      <c r="G121" s="94">
        <v>45778</v>
      </c>
      <c r="H121" s="136">
        <v>50000</v>
      </c>
      <c r="I121" s="124">
        <v>1854</v>
      </c>
      <c r="J121" s="95">
        <v>25</v>
      </c>
      <c r="K121" s="136">
        <v>1435</v>
      </c>
      <c r="L121" s="79">
        <f t="shared" si="6"/>
        <v>3549.9999999999995</v>
      </c>
      <c r="M121" s="79">
        <f t="shared" si="7"/>
        <v>650</v>
      </c>
      <c r="N121" s="81">
        <f t="shared" si="8"/>
        <v>1520</v>
      </c>
      <c r="O121" s="79">
        <f t="shared" si="10"/>
        <v>3545.0000000000005</v>
      </c>
      <c r="P121" s="92">
        <v>125</v>
      </c>
      <c r="Q121" s="79">
        <f t="shared" si="11"/>
        <v>10825</v>
      </c>
      <c r="R121" s="124">
        <v>4934</v>
      </c>
      <c r="S121" s="79">
        <f t="shared" si="9"/>
        <v>7745</v>
      </c>
      <c r="T121" s="136">
        <v>45066</v>
      </c>
      <c r="U121" s="80" t="s">
        <v>175</v>
      </c>
      <c r="V121" s="97" t="s">
        <v>280</v>
      </c>
    </row>
    <row r="122" spans="1:22" s="125" customFormat="1" ht="21.75" customHeight="1">
      <c r="A122" s="92">
        <v>115</v>
      </c>
      <c r="B122" s="92" t="s">
        <v>537</v>
      </c>
      <c r="C122" s="92" t="s">
        <v>4</v>
      </c>
      <c r="D122" s="92" t="s">
        <v>1772</v>
      </c>
      <c r="E122" s="93" t="s">
        <v>681</v>
      </c>
      <c r="F122" s="94">
        <v>45627</v>
      </c>
      <c r="G122" s="94">
        <v>45809</v>
      </c>
      <c r="H122" s="136">
        <v>80000</v>
      </c>
      <c r="I122" s="124">
        <v>7400.87</v>
      </c>
      <c r="J122" s="95">
        <v>25</v>
      </c>
      <c r="K122" s="136">
        <v>2296</v>
      </c>
      <c r="L122" s="79">
        <f t="shared" si="6"/>
        <v>5679.9999999999991</v>
      </c>
      <c r="M122" s="79">
        <f t="shared" si="7"/>
        <v>1040</v>
      </c>
      <c r="N122" s="81">
        <f t="shared" si="8"/>
        <v>2432</v>
      </c>
      <c r="O122" s="79">
        <f t="shared" si="10"/>
        <v>5672</v>
      </c>
      <c r="P122" s="92">
        <v>125</v>
      </c>
      <c r="Q122" s="79">
        <f t="shared" si="11"/>
        <v>17245</v>
      </c>
      <c r="R122" s="124">
        <v>12253.87</v>
      </c>
      <c r="S122" s="79">
        <f t="shared" si="9"/>
        <v>12392</v>
      </c>
      <c r="T122" s="136">
        <v>67746.13</v>
      </c>
      <c r="U122" s="80" t="s">
        <v>175</v>
      </c>
      <c r="V122" s="81" t="s">
        <v>280</v>
      </c>
    </row>
    <row r="123" spans="1:22" s="125" customFormat="1" ht="24" customHeight="1">
      <c r="A123" s="92">
        <v>116</v>
      </c>
      <c r="B123" s="92" t="s">
        <v>1327</v>
      </c>
      <c r="C123" s="92" t="s">
        <v>1000</v>
      </c>
      <c r="D123" s="92" t="s">
        <v>1001</v>
      </c>
      <c r="E123" s="123" t="s">
        <v>723</v>
      </c>
      <c r="F123" s="94">
        <v>45658</v>
      </c>
      <c r="G123" s="94">
        <v>45809</v>
      </c>
      <c r="H123" s="136">
        <v>15000</v>
      </c>
      <c r="I123" s="92">
        <v>0</v>
      </c>
      <c r="J123" s="95">
        <v>25</v>
      </c>
      <c r="K123" s="135">
        <v>430.5</v>
      </c>
      <c r="L123" s="79">
        <f t="shared" si="6"/>
        <v>1065</v>
      </c>
      <c r="M123" s="79">
        <f t="shared" si="7"/>
        <v>195</v>
      </c>
      <c r="N123" s="81">
        <f t="shared" si="8"/>
        <v>456</v>
      </c>
      <c r="O123" s="79">
        <f t="shared" si="10"/>
        <v>1063.5</v>
      </c>
      <c r="P123" s="92">
        <v>25</v>
      </c>
      <c r="Q123" s="79">
        <f t="shared" si="11"/>
        <v>3235</v>
      </c>
      <c r="R123" s="92">
        <v>911.5</v>
      </c>
      <c r="S123" s="79">
        <f t="shared" si="9"/>
        <v>2323.5</v>
      </c>
      <c r="T123" s="136">
        <v>14088.5</v>
      </c>
      <c r="U123" s="80" t="s">
        <v>175</v>
      </c>
      <c r="V123" s="97" t="s">
        <v>280</v>
      </c>
    </row>
    <row r="124" spans="1:22" s="125" customFormat="1" ht="25.5" customHeight="1">
      <c r="A124" s="92">
        <v>117</v>
      </c>
      <c r="B124" s="92" t="s">
        <v>240</v>
      </c>
      <c r="C124" s="92" t="s">
        <v>15</v>
      </c>
      <c r="D124" s="92" t="s">
        <v>1164</v>
      </c>
      <c r="E124" s="93" t="s">
        <v>681</v>
      </c>
      <c r="F124" s="94">
        <v>45627</v>
      </c>
      <c r="G124" s="94">
        <v>45809</v>
      </c>
      <c r="H124" s="136">
        <v>55000</v>
      </c>
      <c r="I124" s="124">
        <v>2559.6799999999998</v>
      </c>
      <c r="J124" s="95">
        <v>25</v>
      </c>
      <c r="K124" s="136">
        <v>1578.5</v>
      </c>
      <c r="L124" s="79">
        <f t="shared" si="6"/>
        <v>3904.9999999999995</v>
      </c>
      <c r="M124" s="79">
        <f t="shared" si="7"/>
        <v>715</v>
      </c>
      <c r="N124" s="81">
        <f t="shared" si="8"/>
        <v>1672</v>
      </c>
      <c r="O124" s="79">
        <f t="shared" si="10"/>
        <v>3899.5000000000005</v>
      </c>
      <c r="P124" s="92">
        <v>25</v>
      </c>
      <c r="Q124" s="79">
        <f t="shared" si="11"/>
        <v>11795</v>
      </c>
      <c r="R124" s="124">
        <v>5835.18</v>
      </c>
      <c r="S124" s="79">
        <f t="shared" si="9"/>
        <v>8519.5</v>
      </c>
      <c r="T124" s="136">
        <v>49164.82</v>
      </c>
      <c r="U124" s="80" t="s">
        <v>175</v>
      </c>
      <c r="V124" s="81" t="s">
        <v>280</v>
      </c>
    </row>
    <row r="125" spans="1:22" s="125" customFormat="1" ht="26.25" customHeight="1">
      <c r="A125" s="92">
        <v>118</v>
      </c>
      <c r="B125" s="135" t="s">
        <v>1867</v>
      </c>
      <c r="C125" s="135" t="s">
        <v>717</v>
      </c>
      <c r="D125" s="135" t="s">
        <v>1748</v>
      </c>
      <c r="E125" s="93" t="s">
        <v>681</v>
      </c>
      <c r="F125" s="94">
        <v>45748</v>
      </c>
      <c r="G125" s="94">
        <v>45962</v>
      </c>
      <c r="H125" s="136">
        <v>85000</v>
      </c>
      <c r="I125" s="136">
        <v>8576.99</v>
      </c>
      <c r="J125" s="95">
        <v>25</v>
      </c>
      <c r="K125" s="136">
        <v>2439.5</v>
      </c>
      <c r="L125" s="79">
        <f t="shared" si="6"/>
        <v>6034.9999999999991</v>
      </c>
      <c r="M125" s="79">
        <f t="shared" si="7"/>
        <v>1105</v>
      </c>
      <c r="N125" s="81">
        <f t="shared" si="8"/>
        <v>2584</v>
      </c>
      <c r="O125" s="79">
        <f t="shared" si="10"/>
        <v>6026.5</v>
      </c>
      <c r="P125" s="135">
        <v>25</v>
      </c>
      <c r="Q125" s="79">
        <f t="shared" si="11"/>
        <v>18215</v>
      </c>
      <c r="R125" s="136">
        <v>13625.49</v>
      </c>
      <c r="S125" s="79">
        <f t="shared" si="9"/>
        <v>13166.5</v>
      </c>
      <c r="T125" s="136">
        <v>71374.509999999995</v>
      </c>
      <c r="U125" s="80" t="s">
        <v>175</v>
      </c>
      <c r="V125" s="137" t="s">
        <v>280</v>
      </c>
    </row>
    <row r="126" spans="1:22" s="125" customFormat="1" ht="24.75" customHeight="1">
      <c r="A126" s="92">
        <v>119</v>
      </c>
      <c r="B126" s="92" t="s">
        <v>1555</v>
      </c>
      <c r="C126" s="92" t="s">
        <v>842</v>
      </c>
      <c r="D126" s="92" t="s">
        <v>1748</v>
      </c>
      <c r="E126" s="93" t="s">
        <v>723</v>
      </c>
      <c r="F126" s="94">
        <v>45717</v>
      </c>
      <c r="G126" s="94">
        <v>45901</v>
      </c>
      <c r="H126" s="136">
        <v>30000</v>
      </c>
      <c r="I126" s="92">
        <v>0</v>
      </c>
      <c r="J126" s="95">
        <v>25</v>
      </c>
      <c r="K126" s="135">
        <v>861</v>
      </c>
      <c r="L126" s="79">
        <f t="shared" si="6"/>
        <v>2130</v>
      </c>
      <c r="M126" s="79">
        <f t="shared" si="7"/>
        <v>390</v>
      </c>
      <c r="N126" s="81">
        <f t="shared" si="8"/>
        <v>912</v>
      </c>
      <c r="O126" s="79">
        <f t="shared" si="10"/>
        <v>2127</v>
      </c>
      <c r="P126" s="92">
        <v>25</v>
      </c>
      <c r="Q126" s="79">
        <f t="shared" si="11"/>
        <v>6445</v>
      </c>
      <c r="R126" s="124">
        <v>1798</v>
      </c>
      <c r="S126" s="79">
        <f t="shared" si="9"/>
        <v>4647</v>
      </c>
      <c r="T126" s="136">
        <v>28202</v>
      </c>
      <c r="U126" s="80" t="s">
        <v>175</v>
      </c>
      <c r="V126" s="97" t="s">
        <v>280</v>
      </c>
    </row>
    <row r="127" spans="1:22" s="125" customFormat="1" ht="25.5" customHeight="1">
      <c r="A127" s="92">
        <v>120</v>
      </c>
      <c r="B127" s="92" t="s">
        <v>136</v>
      </c>
      <c r="C127" s="92" t="s">
        <v>15</v>
      </c>
      <c r="D127" s="92" t="s">
        <v>1773</v>
      </c>
      <c r="E127" s="93" t="s">
        <v>681</v>
      </c>
      <c r="F127" s="94">
        <v>45536</v>
      </c>
      <c r="G127" s="94">
        <v>45809</v>
      </c>
      <c r="H127" s="136">
        <v>30000</v>
      </c>
      <c r="I127" s="92">
        <v>0</v>
      </c>
      <c r="J127" s="95">
        <v>25</v>
      </c>
      <c r="K127" s="135">
        <v>861</v>
      </c>
      <c r="L127" s="79">
        <f t="shared" si="6"/>
        <v>2130</v>
      </c>
      <c r="M127" s="79">
        <f t="shared" si="7"/>
        <v>390</v>
      </c>
      <c r="N127" s="81">
        <f t="shared" si="8"/>
        <v>912</v>
      </c>
      <c r="O127" s="79">
        <f t="shared" si="10"/>
        <v>2127</v>
      </c>
      <c r="P127" s="92">
        <v>25</v>
      </c>
      <c r="Q127" s="79">
        <f t="shared" si="11"/>
        <v>6445</v>
      </c>
      <c r="R127" s="124">
        <v>1798</v>
      </c>
      <c r="S127" s="79">
        <f t="shared" si="9"/>
        <v>4647</v>
      </c>
      <c r="T127" s="136">
        <v>28202</v>
      </c>
      <c r="U127" s="80" t="s">
        <v>175</v>
      </c>
      <c r="V127" s="81" t="s">
        <v>280</v>
      </c>
    </row>
    <row r="128" spans="1:22" s="125" customFormat="1" ht="24.75" customHeight="1">
      <c r="A128" s="92">
        <v>121</v>
      </c>
      <c r="B128" s="92" t="s">
        <v>1556</v>
      </c>
      <c r="C128" s="92" t="s">
        <v>42</v>
      </c>
      <c r="D128" s="92" t="s">
        <v>1774</v>
      </c>
      <c r="E128" s="93" t="s">
        <v>681</v>
      </c>
      <c r="F128" s="94">
        <v>45717</v>
      </c>
      <c r="G128" s="94">
        <v>45901</v>
      </c>
      <c r="H128" s="136">
        <v>60000</v>
      </c>
      <c r="I128" s="124">
        <v>3486.68</v>
      </c>
      <c r="J128" s="95">
        <v>25</v>
      </c>
      <c r="K128" s="136">
        <v>1722</v>
      </c>
      <c r="L128" s="79">
        <f t="shared" si="6"/>
        <v>4260</v>
      </c>
      <c r="M128" s="79">
        <f t="shared" si="7"/>
        <v>780</v>
      </c>
      <c r="N128" s="81">
        <f t="shared" si="8"/>
        <v>1824</v>
      </c>
      <c r="O128" s="79">
        <f t="shared" si="10"/>
        <v>4254</v>
      </c>
      <c r="P128" s="92">
        <v>25</v>
      </c>
      <c r="Q128" s="79">
        <f t="shared" si="11"/>
        <v>12865</v>
      </c>
      <c r="R128" s="124">
        <v>7057.68</v>
      </c>
      <c r="S128" s="79">
        <f t="shared" si="9"/>
        <v>9294</v>
      </c>
      <c r="T128" s="136">
        <v>52942.32</v>
      </c>
      <c r="U128" s="80" t="s">
        <v>175</v>
      </c>
      <c r="V128" s="97" t="s">
        <v>280</v>
      </c>
    </row>
    <row r="129" spans="1:22" s="125" customFormat="1" ht="23.25" customHeight="1">
      <c r="A129" s="92">
        <v>122</v>
      </c>
      <c r="B129" s="92" t="s">
        <v>490</v>
      </c>
      <c r="C129" s="92" t="s">
        <v>15</v>
      </c>
      <c r="D129" s="92" t="s">
        <v>1775</v>
      </c>
      <c r="E129" s="93" t="s">
        <v>681</v>
      </c>
      <c r="F129" s="94">
        <v>45597</v>
      </c>
      <c r="G129" s="94">
        <v>45778</v>
      </c>
      <c r="H129" s="136">
        <v>35000</v>
      </c>
      <c r="I129" s="92">
        <v>0</v>
      </c>
      <c r="J129" s="95">
        <v>25</v>
      </c>
      <c r="K129" s="136">
        <v>1004.5</v>
      </c>
      <c r="L129" s="79">
        <f t="shared" si="6"/>
        <v>2485</v>
      </c>
      <c r="M129" s="79">
        <f t="shared" si="7"/>
        <v>455</v>
      </c>
      <c r="N129" s="81">
        <f t="shared" si="8"/>
        <v>1064</v>
      </c>
      <c r="O129" s="79">
        <f t="shared" si="10"/>
        <v>2481.5</v>
      </c>
      <c r="P129" s="92">
        <v>25</v>
      </c>
      <c r="Q129" s="79">
        <f t="shared" si="11"/>
        <v>7515</v>
      </c>
      <c r="R129" s="124">
        <v>2093.5</v>
      </c>
      <c r="S129" s="79">
        <f t="shared" si="9"/>
        <v>5421.5</v>
      </c>
      <c r="T129" s="136">
        <v>32906.5</v>
      </c>
      <c r="U129" s="80" t="s">
        <v>175</v>
      </c>
      <c r="V129" s="97" t="s">
        <v>280</v>
      </c>
    </row>
    <row r="130" spans="1:22" s="125" customFormat="1" ht="24" customHeight="1">
      <c r="A130" s="92">
        <v>123</v>
      </c>
      <c r="B130" s="92" t="s">
        <v>746</v>
      </c>
      <c r="C130" s="92" t="s">
        <v>399</v>
      </c>
      <c r="D130" s="92" t="s">
        <v>182</v>
      </c>
      <c r="E130" s="93" t="s">
        <v>681</v>
      </c>
      <c r="F130" s="94">
        <v>45536</v>
      </c>
      <c r="G130" s="94">
        <v>45809</v>
      </c>
      <c r="H130" s="136">
        <v>70000</v>
      </c>
      <c r="I130" s="124">
        <v>5368.48</v>
      </c>
      <c r="J130" s="95">
        <v>25</v>
      </c>
      <c r="K130" s="136">
        <v>2009</v>
      </c>
      <c r="L130" s="79">
        <f t="shared" si="6"/>
        <v>4970</v>
      </c>
      <c r="M130" s="79">
        <f t="shared" si="7"/>
        <v>910</v>
      </c>
      <c r="N130" s="81">
        <f t="shared" si="8"/>
        <v>2128</v>
      </c>
      <c r="O130" s="79">
        <f t="shared" si="10"/>
        <v>4963</v>
      </c>
      <c r="P130" s="92">
        <v>25</v>
      </c>
      <c r="Q130" s="79">
        <f t="shared" si="11"/>
        <v>15005</v>
      </c>
      <c r="R130" s="124">
        <v>9530.48</v>
      </c>
      <c r="S130" s="79">
        <f t="shared" si="9"/>
        <v>10843</v>
      </c>
      <c r="T130" s="136">
        <v>60469.52</v>
      </c>
      <c r="U130" s="80" t="s">
        <v>175</v>
      </c>
      <c r="V130" s="97" t="s">
        <v>280</v>
      </c>
    </row>
    <row r="131" spans="1:22" s="125" customFormat="1" ht="23.25" customHeight="1">
      <c r="A131" s="92">
        <v>124</v>
      </c>
      <c r="B131" s="92" t="s">
        <v>713</v>
      </c>
      <c r="C131" s="92" t="s">
        <v>36</v>
      </c>
      <c r="D131" s="92" t="s">
        <v>1753</v>
      </c>
      <c r="E131" s="93" t="s">
        <v>681</v>
      </c>
      <c r="F131" s="94">
        <v>45597</v>
      </c>
      <c r="G131" s="94">
        <v>45778</v>
      </c>
      <c r="H131" s="136">
        <v>40000</v>
      </c>
      <c r="I131" s="92">
        <v>442.65</v>
      </c>
      <c r="J131" s="95">
        <v>25</v>
      </c>
      <c r="K131" s="136">
        <v>1148</v>
      </c>
      <c r="L131" s="79">
        <f t="shared" si="6"/>
        <v>2839.9999999999995</v>
      </c>
      <c r="M131" s="79">
        <f t="shared" si="7"/>
        <v>520</v>
      </c>
      <c r="N131" s="81">
        <f t="shared" si="8"/>
        <v>1216</v>
      </c>
      <c r="O131" s="79">
        <f t="shared" si="10"/>
        <v>2836</v>
      </c>
      <c r="P131" s="92">
        <v>25</v>
      </c>
      <c r="Q131" s="79">
        <f t="shared" si="11"/>
        <v>8585</v>
      </c>
      <c r="R131" s="124">
        <v>2831.65</v>
      </c>
      <c r="S131" s="79">
        <f t="shared" si="9"/>
        <v>6196</v>
      </c>
      <c r="T131" s="136">
        <v>34168.35</v>
      </c>
      <c r="U131" s="80" t="s">
        <v>175</v>
      </c>
      <c r="V131" s="81" t="s">
        <v>281</v>
      </c>
    </row>
    <row r="132" spans="1:22" s="125" customFormat="1" ht="22.5" customHeight="1">
      <c r="A132" s="92">
        <v>125</v>
      </c>
      <c r="B132" s="92" t="s">
        <v>611</v>
      </c>
      <c r="C132" s="92" t="s">
        <v>56</v>
      </c>
      <c r="D132" s="92" t="s">
        <v>1753</v>
      </c>
      <c r="E132" s="93" t="s">
        <v>681</v>
      </c>
      <c r="F132" s="94">
        <v>45717</v>
      </c>
      <c r="G132" s="94">
        <v>45901</v>
      </c>
      <c r="H132" s="136">
        <v>41044.699999999997</v>
      </c>
      <c r="I132" s="92">
        <v>590.09</v>
      </c>
      <c r="J132" s="95">
        <v>25</v>
      </c>
      <c r="K132" s="136">
        <v>1177.98</v>
      </c>
      <c r="L132" s="79">
        <f t="shared" si="6"/>
        <v>2914.1736999999994</v>
      </c>
      <c r="M132" s="79">
        <f t="shared" si="7"/>
        <v>533.58109999999999</v>
      </c>
      <c r="N132" s="81">
        <f t="shared" si="8"/>
        <v>1247.7588799999999</v>
      </c>
      <c r="O132" s="79">
        <f t="shared" si="10"/>
        <v>2910.0692300000001</v>
      </c>
      <c r="P132" s="92">
        <v>25</v>
      </c>
      <c r="Q132" s="79">
        <f t="shared" si="11"/>
        <v>8808.5629100000006</v>
      </c>
      <c r="R132" s="124">
        <v>3040.83</v>
      </c>
      <c r="S132" s="79">
        <f t="shared" si="9"/>
        <v>6357.8240299999998</v>
      </c>
      <c r="T132" s="136">
        <v>38003.870000000003</v>
      </c>
      <c r="U132" s="80" t="s">
        <v>175</v>
      </c>
      <c r="V132" s="97" t="s">
        <v>281</v>
      </c>
    </row>
    <row r="133" spans="1:22" s="125" customFormat="1" ht="22.5" customHeight="1">
      <c r="A133" s="92">
        <v>126</v>
      </c>
      <c r="B133" s="92" t="s">
        <v>1557</v>
      </c>
      <c r="C133" s="92" t="s">
        <v>1000</v>
      </c>
      <c r="D133" s="92" t="s">
        <v>1001</v>
      </c>
      <c r="E133" s="93" t="s">
        <v>723</v>
      </c>
      <c r="F133" s="94">
        <v>45717</v>
      </c>
      <c r="G133" s="94">
        <v>45901</v>
      </c>
      <c r="H133" s="136">
        <v>15000</v>
      </c>
      <c r="I133" s="92">
        <v>0</v>
      </c>
      <c r="J133" s="95">
        <v>25</v>
      </c>
      <c r="K133" s="135">
        <v>430.5</v>
      </c>
      <c r="L133" s="79">
        <f t="shared" si="6"/>
        <v>1065</v>
      </c>
      <c r="M133" s="79">
        <f t="shared" si="7"/>
        <v>195</v>
      </c>
      <c r="N133" s="81">
        <f t="shared" si="8"/>
        <v>456</v>
      </c>
      <c r="O133" s="79">
        <f t="shared" si="10"/>
        <v>1063.5</v>
      </c>
      <c r="P133" s="92">
        <v>25</v>
      </c>
      <c r="Q133" s="79">
        <f t="shared" si="11"/>
        <v>3235</v>
      </c>
      <c r="R133" s="92">
        <v>911.5</v>
      </c>
      <c r="S133" s="79">
        <f t="shared" si="9"/>
        <v>2323.5</v>
      </c>
      <c r="T133" s="136">
        <v>14088.5</v>
      </c>
      <c r="U133" s="80" t="s">
        <v>175</v>
      </c>
      <c r="V133" s="97" t="s">
        <v>281</v>
      </c>
    </row>
    <row r="134" spans="1:22" s="125" customFormat="1" ht="22.5" customHeight="1">
      <c r="A134" s="92">
        <v>127</v>
      </c>
      <c r="B134" s="135" t="s">
        <v>1868</v>
      </c>
      <c r="C134" s="135" t="s">
        <v>1000</v>
      </c>
      <c r="D134" s="135" t="s">
        <v>1001</v>
      </c>
      <c r="E134" s="123" t="s">
        <v>723</v>
      </c>
      <c r="F134" s="94">
        <v>45748</v>
      </c>
      <c r="G134" s="94">
        <v>45962</v>
      </c>
      <c r="H134" s="136">
        <v>15000</v>
      </c>
      <c r="I134" s="135">
        <v>0</v>
      </c>
      <c r="J134" s="95">
        <v>25</v>
      </c>
      <c r="K134" s="135">
        <v>430.5</v>
      </c>
      <c r="L134" s="79">
        <f t="shared" si="6"/>
        <v>1065</v>
      </c>
      <c r="M134" s="79">
        <f t="shared" si="7"/>
        <v>195</v>
      </c>
      <c r="N134" s="81">
        <f t="shared" si="8"/>
        <v>456</v>
      </c>
      <c r="O134" s="79">
        <f t="shared" si="10"/>
        <v>1063.5</v>
      </c>
      <c r="P134" s="135">
        <v>25</v>
      </c>
      <c r="Q134" s="79">
        <f t="shared" si="11"/>
        <v>3235</v>
      </c>
      <c r="R134" s="135">
        <v>911.5</v>
      </c>
      <c r="S134" s="79">
        <f t="shared" si="9"/>
        <v>2323.5</v>
      </c>
      <c r="T134" s="136">
        <v>14088.5</v>
      </c>
      <c r="U134" s="80" t="s">
        <v>175</v>
      </c>
      <c r="V134" s="137" t="s">
        <v>281</v>
      </c>
    </row>
    <row r="135" spans="1:22" s="125" customFormat="1" ht="25.5" customHeight="1">
      <c r="A135" s="92">
        <v>128</v>
      </c>
      <c r="B135" s="92" t="s">
        <v>1328</v>
      </c>
      <c r="C135" s="92" t="s">
        <v>1000</v>
      </c>
      <c r="D135" s="92" t="s">
        <v>1001</v>
      </c>
      <c r="E135" s="123" t="s">
        <v>723</v>
      </c>
      <c r="F135" s="94">
        <v>45658</v>
      </c>
      <c r="G135" s="94">
        <v>45809</v>
      </c>
      <c r="H135" s="136">
        <v>15000</v>
      </c>
      <c r="I135" s="92">
        <v>0</v>
      </c>
      <c r="J135" s="95">
        <v>25</v>
      </c>
      <c r="K135" s="135">
        <v>430.5</v>
      </c>
      <c r="L135" s="79">
        <f t="shared" si="6"/>
        <v>1065</v>
      </c>
      <c r="M135" s="79">
        <f t="shared" si="7"/>
        <v>195</v>
      </c>
      <c r="N135" s="81">
        <f t="shared" si="8"/>
        <v>456</v>
      </c>
      <c r="O135" s="79">
        <f t="shared" si="10"/>
        <v>1063.5</v>
      </c>
      <c r="P135" s="92">
        <v>25</v>
      </c>
      <c r="Q135" s="79">
        <f t="shared" si="11"/>
        <v>3235</v>
      </c>
      <c r="R135" s="92">
        <v>911.5</v>
      </c>
      <c r="S135" s="79">
        <f t="shared" si="9"/>
        <v>2323.5</v>
      </c>
      <c r="T135" s="136">
        <v>14088.5</v>
      </c>
      <c r="U135" s="80" t="s">
        <v>175</v>
      </c>
      <c r="V135" s="97" t="s">
        <v>281</v>
      </c>
    </row>
    <row r="136" spans="1:22" s="125" customFormat="1" ht="21.75" customHeight="1">
      <c r="A136" s="92">
        <v>129</v>
      </c>
      <c r="B136" s="135" t="s">
        <v>1869</v>
      </c>
      <c r="C136" s="135" t="s">
        <v>1000</v>
      </c>
      <c r="D136" s="135" t="s">
        <v>1001</v>
      </c>
      <c r="E136" s="123" t="s">
        <v>723</v>
      </c>
      <c r="F136" s="94">
        <v>45748</v>
      </c>
      <c r="G136" s="94">
        <v>45962</v>
      </c>
      <c r="H136" s="136">
        <v>15000</v>
      </c>
      <c r="I136" s="135">
        <v>0</v>
      </c>
      <c r="J136" s="95">
        <v>25</v>
      </c>
      <c r="K136" s="135">
        <v>430.5</v>
      </c>
      <c r="L136" s="79">
        <f t="shared" ref="L136:L199" si="12">H136*0.071</f>
        <v>1065</v>
      </c>
      <c r="M136" s="79">
        <f t="shared" ref="M136:M199" si="13">H136*0.013</f>
        <v>195</v>
      </c>
      <c r="N136" s="81">
        <f t="shared" ref="N136:N199" si="14">+H136*0.0304</f>
        <v>456</v>
      </c>
      <c r="O136" s="79">
        <f t="shared" si="10"/>
        <v>1063.5</v>
      </c>
      <c r="P136" s="135">
        <v>25</v>
      </c>
      <c r="Q136" s="79">
        <f t="shared" si="11"/>
        <v>3235</v>
      </c>
      <c r="R136" s="135">
        <v>911.5</v>
      </c>
      <c r="S136" s="79">
        <f t="shared" ref="S136:S199" si="15">L136+M136+O136</f>
        <v>2323.5</v>
      </c>
      <c r="T136" s="136">
        <v>14088.5</v>
      </c>
      <c r="U136" s="80" t="s">
        <v>175</v>
      </c>
      <c r="V136" s="137" t="s">
        <v>281</v>
      </c>
    </row>
    <row r="137" spans="1:22" s="125" customFormat="1" ht="25.5" customHeight="1">
      <c r="A137" s="92">
        <v>130</v>
      </c>
      <c r="B137" s="92" t="s">
        <v>866</v>
      </c>
      <c r="C137" s="92" t="s">
        <v>398</v>
      </c>
      <c r="D137" s="92" t="s">
        <v>1753</v>
      </c>
      <c r="E137" s="93" t="s">
        <v>681</v>
      </c>
      <c r="F137" s="94">
        <v>45597</v>
      </c>
      <c r="G137" s="94">
        <v>45778</v>
      </c>
      <c r="H137" s="136">
        <v>20000</v>
      </c>
      <c r="I137" s="92">
        <v>0</v>
      </c>
      <c r="J137" s="95">
        <v>25</v>
      </c>
      <c r="K137" s="135">
        <v>574</v>
      </c>
      <c r="L137" s="79">
        <f t="shared" si="12"/>
        <v>1419.9999999999998</v>
      </c>
      <c r="M137" s="79">
        <f t="shared" si="13"/>
        <v>260</v>
      </c>
      <c r="N137" s="81">
        <f t="shared" si="14"/>
        <v>608</v>
      </c>
      <c r="O137" s="79">
        <f t="shared" ref="O137:O200" si="16">H137*0.0709</f>
        <v>1418</v>
      </c>
      <c r="P137" s="92">
        <v>25</v>
      </c>
      <c r="Q137" s="79">
        <f t="shared" ref="Q137:Q200" si="17">SUM(K137:P137)</f>
        <v>4305</v>
      </c>
      <c r="R137" s="124">
        <v>1207</v>
      </c>
      <c r="S137" s="79">
        <f t="shared" si="15"/>
        <v>3098</v>
      </c>
      <c r="T137" s="136">
        <v>18793</v>
      </c>
      <c r="U137" s="80" t="s">
        <v>175</v>
      </c>
      <c r="V137" s="81" t="s">
        <v>280</v>
      </c>
    </row>
    <row r="138" spans="1:22" s="125" customFormat="1" ht="23.25" customHeight="1">
      <c r="A138" s="92">
        <v>131</v>
      </c>
      <c r="B138" s="135" t="s">
        <v>1870</v>
      </c>
      <c r="C138" s="135" t="s">
        <v>5</v>
      </c>
      <c r="D138" s="135" t="s">
        <v>1833</v>
      </c>
      <c r="E138" s="93" t="s">
        <v>681</v>
      </c>
      <c r="F138" s="94">
        <v>45748</v>
      </c>
      <c r="G138" s="94">
        <v>45962</v>
      </c>
      <c r="H138" s="136">
        <v>180000</v>
      </c>
      <c r="I138" s="136">
        <v>30923.37</v>
      </c>
      <c r="J138" s="95">
        <v>25</v>
      </c>
      <c r="K138" s="136">
        <v>5166</v>
      </c>
      <c r="L138" s="79">
        <f t="shared" si="12"/>
        <v>12779.999999999998</v>
      </c>
      <c r="M138" s="79">
        <f t="shared" si="13"/>
        <v>2340</v>
      </c>
      <c r="N138" s="81">
        <f t="shared" si="14"/>
        <v>5472</v>
      </c>
      <c r="O138" s="79">
        <f t="shared" si="16"/>
        <v>12762</v>
      </c>
      <c r="P138" s="135">
        <v>25</v>
      </c>
      <c r="Q138" s="79">
        <f t="shared" si="17"/>
        <v>38545</v>
      </c>
      <c r="R138" s="136">
        <v>41586.370000000003</v>
      </c>
      <c r="S138" s="79">
        <f t="shared" si="15"/>
        <v>27882</v>
      </c>
      <c r="T138" s="136">
        <v>138413.63</v>
      </c>
      <c r="U138" s="80" t="s">
        <v>175</v>
      </c>
      <c r="V138" s="137" t="s">
        <v>281</v>
      </c>
    </row>
    <row r="139" spans="1:22" s="125" customFormat="1" ht="25.5" customHeight="1">
      <c r="A139" s="92">
        <v>132</v>
      </c>
      <c r="B139" s="92" t="s">
        <v>747</v>
      </c>
      <c r="C139" s="92" t="s">
        <v>842</v>
      </c>
      <c r="D139" s="92" t="s">
        <v>1748</v>
      </c>
      <c r="E139" s="123" t="s">
        <v>723</v>
      </c>
      <c r="F139" s="94">
        <v>45597</v>
      </c>
      <c r="G139" s="94">
        <v>45778</v>
      </c>
      <c r="H139" s="136">
        <v>25000</v>
      </c>
      <c r="I139" s="92">
        <v>0</v>
      </c>
      <c r="J139" s="95">
        <v>25</v>
      </c>
      <c r="K139" s="135">
        <v>717.5</v>
      </c>
      <c r="L139" s="79">
        <f t="shared" si="12"/>
        <v>1774.9999999999998</v>
      </c>
      <c r="M139" s="79">
        <f t="shared" si="13"/>
        <v>325</v>
      </c>
      <c r="N139" s="81">
        <f t="shared" si="14"/>
        <v>760</v>
      </c>
      <c r="O139" s="79">
        <f t="shared" si="16"/>
        <v>1772.5000000000002</v>
      </c>
      <c r="P139" s="92">
        <v>25</v>
      </c>
      <c r="Q139" s="79">
        <f t="shared" si="17"/>
        <v>5375</v>
      </c>
      <c r="R139" s="124">
        <v>1502.5</v>
      </c>
      <c r="S139" s="79">
        <f t="shared" si="15"/>
        <v>3872.5</v>
      </c>
      <c r="T139" s="136">
        <v>23497.5</v>
      </c>
      <c r="U139" s="80" t="s">
        <v>175</v>
      </c>
      <c r="V139" s="81" t="s">
        <v>280</v>
      </c>
    </row>
    <row r="140" spans="1:22" s="125" customFormat="1" ht="24.75" customHeight="1">
      <c r="A140" s="92">
        <v>133</v>
      </c>
      <c r="B140" s="92" t="s">
        <v>867</v>
      </c>
      <c r="C140" s="92" t="s">
        <v>398</v>
      </c>
      <c r="D140" s="92" t="s">
        <v>1753</v>
      </c>
      <c r="E140" s="93" t="s">
        <v>681</v>
      </c>
      <c r="F140" s="94">
        <v>45597</v>
      </c>
      <c r="G140" s="94">
        <v>45778</v>
      </c>
      <c r="H140" s="136">
        <v>25000</v>
      </c>
      <c r="I140" s="92">
        <v>0</v>
      </c>
      <c r="J140" s="95">
        <v>25</v>
      </c>
      <c r="K140" s="135">
        <v>717.5</v>
      </c>
      <c r="L140" s="79">
        <f t="shared" si="12"/>
        <v>1774.9999999999998</v>
      </c>
      <c r="M140" s="79">
        <f t="shared" si="13"/>
        <v>325</v>
      </c>
      <c r="N140" s="81">
        <f t="shared" si="14"/>
        <v>760</v>
      </c>
      <c r="O140" s="79">
        <f t="shared" si="16"/>
        <v>1772.5000000000002</v>
      </c>
      <c r="P140" s="92">
        <v>25</v>
      </c>
      <c r="Q140" s="79">
        <f t="shared" si="17"/>
        <v>5375</v>
      </c>
      <c r="R140" s="124">
        <v>1502.5</v>
      </c>
      <c r="S140" s="79">
        <f t="shared" si="15"/>
        <v>3872.5</v>
      </c>
      <c r="T140" s="136">
        <v>23497.5</v>
      </c>
      <c r="U140" s="80" t="s">
        <v>175</v>
      </c>
      <c r="V140" s="97" t="s">
        <v>280</v>
      </c>
    </row>
    <row r="141" spans="1:22" s="125" customFormat="1" ht="24" customHeight="1">
      <c r="A141" s="92">
        <v>134</v>
      </c>
      <c r="B141" s="92" t="s">
        <v>332</v>
      </c>
      <c r="C141" s="92" t="s">
        <v>4</v>
      </c>
      <c r="D141" s="92" t="s">
        <v>188</v>
      </c>
      <c r="E141" s="93" t="s">
        <v>681</v>
      </c>
      <c r="F141" s="94">
        <v>45597</v>
      </c>
      <c r="G141" s="94">
        <v>45778</v>
      </c>
      <c r="H141" s="136">
        <v>60000</v>
      </c>
      <c r="I141" s="124">
        <v>3486.68</v>
      </c>
      <c r="J141" s="95">
        <v>25</v>
      </c>
      <c r="K141" s="136">
        <v>1722</v>
      </c>
      <c r="L141" s="79">
        <f t="shared" si="12"/>
        <v>4260</v>
      </c>
      <c r="M141" s="79">
        <f t="shared" si="13"/>
        <v>780</v>
      </c>
      <c r="N141" s="81">
        <f t="shared" si="14"/>
        <v>1824</v>
      </c>
      <c r="O141" s="79">
        <f t="shared" si="16"/>
        <v>4254</v>
      </c>
      <c r="P141" s="92">
        <v>125</v>
      </c>
      <c r="Q141" s="79">
        <f t="shared" si="17"/>
        <v>12965</v>
      </c>
      <c r="R141" s="124">
        <v>7157.68</v>
      </c>
      <c r="S141" s="79">
        <f t="shared" si="15"/>
        <v>9294</v>
      </c>
      <c r="T141" s="136">
        <v>52842.32</v>
      </c>
      <c r="U141" s="80" t="s">
        <v>175</v>
      </c>
      <c r="V141" s="81" t="s">
        <v>280</v>
      </c>
    </row>
    <row r="142" spans="1:22" s="125" customFormat="1" ht="21" customHeight="1">
      <c r="A142" s="92">
        <v>135</v>
      </c>
      <c r="B142" s="92" t="s">
        <v>1046</v>
      </c>
      <c r="C142" s="92" t="s">
        <v>433</v>
      </c>
      <c r="D142" s="92" t="s">
        <v>211</v>
      </c>
      <c r="E142" s="93" t="s">
        <v>681</v>
      </c>
      <c r="F142" s="94">
        <v>45597</v>
      </c>
      <c r="G142" s="94">
        <v>45778</v>
      </c>
      <c r="H142" s="136">
        <v>80000</v>
      </c>
      <c r="I142" s="124">
        <v>7400.87</v>
      </c>
      <c r="J142" s="95">
        <v>25</v>
      </c>
      <c r="K142" s="136">
        <v>2296</v>
      </c>
      <c r="L142" s="79">
        <f t="shared" si="12"/>
        <v>5679.9999999999991</v>
      </c>
      <c r="M142" s="79">
        <f t="shared" si="13"/>
        <v>1040</v>
      </c>
      <c r="N142" s="81">
        <f t="shared" si="14"/>
        <v>2432</v>
      </c>
      <c r="O142" s="79">
        <f t="shared" si="16"/>
        <v>5672</v>
      </c>
      <c r="P142" s="92">
        <v>25</v>
      </c>
      <c r="Q142" s="79">
        <f t="shared" si="17"/>
        <v>17145</v>
      </c>
      <c r="R142" s="124">
        <v>12153.87</v>
      </c>
      <c r="S142" s="79">
        <f t="shared" si="15"/>
        <v>12392</v>
      </c>
      <c r="T142" s="136">
        <v>67746.13</v>
      </c>
      <c r="U142" s="80" t="s">
        <v>175</v>
      </c>
      <c r="V142" s="81" t="s">
        <v>280</v>
      </c>
    </row>
    <row r="143" spans="1:22" s="125" customFormat="1" ht="24.75" customHeight="1">
      <c r="A143" s="92">
        <v>136</v>
      </c>
      <c r="B143" s="92" t="s">
        <v>1003</v>
      </c>
      <c r="C143" s="92" t="s">
        <v>842</v>
      </c>
      <c r="D143" s="92" t="s">
        <v>1748</v>
      </c>
      <c r="E143" s="123" t="s">
        <v>723</v>
      </c>
      <c r="F143" s="94">
        <v>45597</v>
      </c>
      <c r="G143" s="94">
        <v>45778</v>
      </c>
      <c r="H143" s="136">
        <v>25000</v>
      </c>
      <c r="I143" s="92">
        <v>0</v>
      </c>
      <c r="J143" s="95">
        <v>25</v>
      </c>
      <c r="K143" s="135">
        <v>717.5</v>
      </c>
      <c r="L143" s="79">
        <f t="shared" si="12"/>
        <v>1774.9999999999998</v>
      </c>
      <c r="M143" s="79">
        <f t="shared" si="13"/>
        <v>325</v>
      </c>
      <c r="N143" s="81">
        <f t="shared" si="14"/>
        <v>760</v>
      </c>
      <c r="O143" s="79">
        <f t="shared" si="16"/>
        <v>1772.5000000000002</v>
      </c>
      <c r="P143" s="92">
        <v>25</v>
      </c>
      <c r="Q143" s="79">
        <f t="shared" si="17"/>
        <v>5375</v>
      </c>
      <c r="R143" s="124">
        <v>1502.5</v>
      </c>
      <c r="S143" s="79">
        <f t="shared" si="15"/>
        <v>3872.5</v>
      </c>
      <c r="T143" s="136">
        <v>23497.5</v>
      </c>
      <c r="U143" s="80" t="s">
        <v>175</v>
      </c>
      <c r="V143" s="81" t="s">
        <v>280</v>
      </c>
    </row>
    <row r="144" spans="1:22" s="125" customFormat="1" ht="24" customHeight="1">
      <c r="A144" s="92">
        <v>137</v>
      </c>
      <c r="B144" s="92" t="s">
        <v>1451</v>
      </c>
      <c r="C144" s="92" t="s">
        <v>842</v>
      </c>
      <c r="D144" s="92" t="s">
        <v>1748</v>
      </c>
      <c r="E144" s="123" t="s">
        <v>723</v>
      </c>
      <c r="F144" s="94">
        <v>45689</v>
      </c>
      <c r="G144" s="94">
        <v>45870</v>
      </c>
      <c r="H144" s="136">
        <v>25000</v>
      </c>
      <c r="I144" s="92">
        <v>0</v>
      </c>
      <c r="J144" s="95">
        <v>25</v>
      </c>
      <c r="K144" s="135">
        <v>717.5</v>
      </c>
      <c r="L144" s="79">
        <f t="shared" si="12"/>
        <v>1774.9999999999998</v>
      </c>
      <c r="M144" s="79">
        <f t="shared" si="13"/>
        <v>325</v>
      </c>
      <c r="N144" s="81">
        <f t="shared" si="14"/>
        <v>760</v>
      </c>
      <c r="O144" s="79">
        <f t="shared" si="16"/>
        <v>1772.5000000000002</v>
      </c>
      <c r="P144" s="92">
        <v>25</v>
      </c>
      <c r="Q144" s="79">
        <f t="shared" si="17"/>
        <v>5375</v>
      </c>
      <c r="R144" s="124">
        <v>1502.5</v>
      </c>
      <c r="S144" s="79">
        <f t="shared" si="15"/>
        <v>3872.5</v>
      </c>
      <c r="T144" s="136">
        <v>23497.5</v>
      </c>
      <c r="U144" s="80" t="s">
        <v>175</v>
      </c>
      <c r="V144" s="97" t="s">
        <v>280</v>
      </c>
    </row>
    <row r="145" spans="1:22" s="125" customFormat="1" ht="21" customHeight="1">
      <c r="A145" s="92">
        <v>138</v>
      </c>
      <c r="B145" s="92" t="s">
        <v>555</v>
      </c>
      <c r="C145" s="92" t="s">
        <v>4</v>
      </c>
      <c r="D145" s="92" t="s">
        <v>179</v>
      </c>
      <c r="E145" s="93" t="s">
        <v>681</v>
      </c>
      <c r="F145" s="94">
        <v>45627</v>
      </c>
      <c r="G145" s="94">
        <v>45778</v>
      </c>
      <c r="H145" s="136">
        <v>50000</v>
      </c>
      <c r="I145" s="124">
        <v>1854</v>
      </c>
      <c r="J145" s="95">
        <v>25</v>
      </c>
      <c r="K145" s="136">
        <v>1435</v>
      </c>
      <c r="L145" s="79">
        <f t="shared" si="12"/>
        <v>3549.9999999999995</v>
      </c>
      <c r="M145" s="79">
        <f t="shared" si="13"/>
        <v>650</v>
      </c>
      <c r="N145" s="81">
        <f t="shared" si="14"/>
        <v>1520</v>
      </c>
      <c r="O145" s="79">
        <f t="shared" si="16"/>
        <v>3545.0000000000005</v>
      </c>
      <c r="P145" s="92">
        <v>25</v>
      </c>
      <c r="Q145" s="79">
        <f t="shared" si="17"/>
        <v>10725</v>
      </c>
      <c r="R145" s="124">
        <v>4834</v>
      </c>
      <c r="S145" s="79">
        <f t="shared" si="15"/>
        <v>7745</v>
      </c>
      <c r="T145" s="136">
        <v>45166</v>
      </c>
      <c r="U145" s="80" t="s">
        <v>175</v>
      </c>
      <c r="V145" s="97" t="s">
        <v>280</v>
      </c>
    </row>
    <row r="146" spans="1:22" s="125" customFormat="1" ht="24.75" customHeight="1">
      <c r="A146" s="92">
        <v>139</v>
      </c>
      <c r="B146" s="92" t="s">
        <v>347</v>
      </c>
      <c r="C146" s="92" t="s">
        <v>85</v>
      </c>
      <c r="D146" s="92" t="s">
        <v>1776</v>
      </c>
      <c r="E146" s="93" t="s">
        <v>681</v>
      </c>
      <c r="F146" s="94">
        <v>45474</v>
      </c>
      <c r="G146" s="94">
        <v>45809</v>
      </c>
      <c r="H146" s="136">
        <v>90000</v>
      </c>
      <c r="I146" s="124">
        <v>9753.1200000000008</v>
      </c>
      <c r="J146" s="95">
        <v>25</v>
      </c>
      <c r="K146" s="136">
        <v>2583</v>
      </c>
      <c r="L146" s="79">
        <f t="shared" si="12"/>
        <v>6389.9999999999991</v>
      </c>
      <c r="M146" s="79">
        <f t="shared" si="13"/>
        <v>1170</v>
      </c>
      <c r="N146" s="81">
        <f t="shared" si="14"/>
        <v>2736</v>
      </c>
      <c r="O146" s="79">
        <f t="shared" si="16"/>
        <v>6381</v>
      </c>
      <c r="P146" s="92">
        <v>125</v>
      </c>
      <c r="Q146" s="79">
        <f t="shared" si="17"/>
        <v>19385</v>
      </c>
      <c r="R146" s="124">
        <v>15197.12</v>
      </c>
      <c r="S146" s="79">
        <f t="shared" si="15"/>
        <v>13941</v>
      </c>
      <c r="T146" s="136">
        <v>74802.880000000005</v>
      </c>
      <c r="U146" s="80" t="s">
        <v>175</v>
      </c>
      <c r="V146" s="97" t="s">
        <v>280</v>
      </c>
    </row>
    <row r="147" spans="1:22" s="125" customFormat="1" ht="24.75" customHeight="1">
      <c r="A147" s="92">
        <v>140</v>
      </c>
      <c r="B147" s="92" t="s">
        <v>748</v>
      </c>
      <c r="C147" s="92" t="s">
        <v>33</v>
      </c>
      <c r="D147" s="92" t="s">
        <v>1748</v>
      </c>
      <c r="E147" s="123" t="s">
        <v>723</v>
      </c>
      <c r="F147" s="94">
        <v>45597</v>
      </c>
      <c r="G147" s="94">
        <v>45778</v>
      </c>
      <c r="H147" s="136">
        <v>55000</v>
      </c>
      <c r="I147" s="124">
        <v>2559.6799999999998</v>
      </c>
      <c r="J147" s="95">
        <v>25</v>
      </c>
      <c r="K147" s="136">
        <v>1578.5</v>
      </c>
      <c r="L147" s="79">
        <f t="shared" si="12"/>
        <v>3904.9999999999995</v>
      </c>
      <c r="M147" s="79">
        <f t="shared" si="13"/>
        <v>715</v>
      </c>
      <c r="N147" s="81">
        <f t="shared" si="14"/>
        <v>1672</v>
      </c>
      <c r="O147" s="79">
        <f t="shared" si="16"/>
        <v>3899.5000000000005</v>
      </c>
      <c r="P147" s="92">
        <v>25</v>
      </c>
      <c r="Q147" s="79">
        <f t="shared" si="17"/>
        <v>11795</v>
      </c>
      <c r="R147" s="124">
        <v>5835.18</v>
      </c>
      <c r="S147" s="79">
        <f t="shared" si="15"/>
        <v>8519.5</v>
      </c>
      <c r="T147" s="136">
        <v>49164.82</v>
      </c>
      <c r="U147" s="80" t="s">
        <v>175</v>
      </c>
      <c r="V147" s="81" t="s">
        <v>280</v>
      </c>
    </row>
    <row r="148" spans="1:22" s="125" customFormat="1" ht="24" customHeight="1">
      <c r="A148" s="92">
        <v>141</v>
      </c>
      <c r="B148" s="92" t="s">
        <v>110</v>
      </c>
      <c r="C148" s="92" t="s">
        <v>86</v>
      </c>
      <c r="D148" s="92" t="s">
        <v>1777</v>
      </c>
      <c r="E148" s="93" t="s">
        <v>681</v>
      </c>
      <c r="F148" s="94">
        <v>45597</v>
      </c>
      <c r="G148" s="94">
        <v>45778</v>
      </c>
      <c r="H148" s="136">
        <v>60000</v>
      </c>
      <c r="I148" s="124">
        <v>3486.68</v>
      </c>
      <c r="J148" s="95">
        <v>25</v>
      </c>
      <c r="K148" s="136">
        <v>1722</v>
      </c>
      <c r="L148" s="79">
        <f t="shared" si="12"/>
        <v>4260</v>
      </c>
      <c r="M148" s="79">
        <f t="shared" si="13"/>
        <v>780</v>
      </c>
      <c r="N148" s="81">
        <f t="shared" si="14"/>
        <v>1824</v>
      </c>
      <c r="O148" s="79">
        <f t="shared" si="16"/>
        <v>4254</v>
      </c>
      <c r="P148" s="92">
        <v>25</v>
      </c>
      <c r="Q148" s="79">
        <f t="shared" si="17"/>
        <v>12865</v>
      </c>
      <c r="R148" s="124">
        <v>7057.68</v>
      </c>
      <c r="S148" s="79">
        <f t="shared" si="15"/>
        <v>9294</v>
      </c>
      <c r="T148" s="136">
        <v>52942.32</v>
      </c>
      <c r="U148" s="80" t="s">
        <v>175</v>
      </c>
      <c r="V148" s="81" t="s">
        <v>280</v>
      </c>
    </row>
    <row r="149" spans="1:22" s="125" customFormat="1" ht="24" customHeight="1">
      <c r="A149" s="92">
        <v>142</v>
      </c>
      <c r="B149" s="92" t="s">
        <v>252</v>
      </c>
      <c r="C149" s="92" t="s">
        <v>86</v>
      </c>
      <c r="D149" s="92" t="s">
        <v>1755</v>
      </c>
      <c r="E149" s="93" t="s">
        <v>681</v>
      </c>
      <c r="F149" s="94">
        <v>45597</v>
      </c>
      <c r="G149" s="94">
        <v>45778</v>
      </c>
      <c r="H149" s="136">
        <v>60000</v>
      </c>
      <c r="I149" s="124">
        <v>3486.68</v>
      </c>
      <c r="J149" s="95">
        <v>25</v>
      </c>
      <c r="K149" s="136">
        <v>1722</v>
      </c>
      <c r="L149" s="79">
        <f t="shared" si="12"/>
        <v>4260</v>
      </c>
      <c r="M149" s="79">
        <f t="shared" si="13"/>
        <v>780</v>
      </c>
      <c r="N149" s="81">
        <f t="shared" si="14"/>
        <v>1824</v>
      </c>
      <c r="O149" s="79">
        <f t="shared" si="16"/>
        <v>4254</v>
      </c>
      <c r="P149" s="92">
        <v>125</v>
      </c>
      <c r="Q149" s="79">
        <f t="shared" si="17"/>
        <v>12965</v>
      </c>
      <c r="R149" s="124">
        <v>7157.68</v>
      </c>
      <c r="S149" s="79">
        <f t="shared" si="15"/>
        <v>9294</v>
      </c>
      <c r="T149" s="136">
        <v>52842.32</v>
      </c>
      <c r="U149" s="80" t="s">
        <v>175</v>
      </c>
      <c r="V149" s="97" t="s">
        <v>280</v>
      </c>
    </row>
    <row r="150" spans="1:22" s="125" customFormat="1" ht="28.5" customHeight="1">
      <c r="A150" s="92">
        <v>143</v>
      </c>
      <c r="B150" s="92" t="s">
        <v>1329</v>
      </c>
      <c r="C150" s="92" t="s">
        <v>1000</v>
      </c>
      <c r="D150" s="92" t="s">
        <v>1001</v>
      </c>
      <c r="E150" s="123" t="s">
        <v>723</v>
      </c>
      <c r="F150" s="94">
        <v>45658</v>
      </c>
      <c r="G150" s="94">
        <v>45809</v>
      </c>
      <c r="H150" s="136">
        <v>15000</v>
      </c>
      <c r="I150" s="92">
        <v>0</v>
      </c>
      <c r="J150" s="95">
        <v>25</v>
      </c>
      <c r="K150" s="135">
        <v>430.5</v>
      </c>
      <c r="L150" s="79">
        <f t="shared" si="12"/>
        <v>1065</v>
      </c>
      <c r="M150" s="79">
        <f t="shared" si="13"/>
        <v>195</v>
      </c>
      <c r="N150" s="81">
        <f t="shared" si="14"/>
        <v>456</v>
      </c>
      <c r="O150" s="79">
        <f t="shared" si="16"/>
        <v>1063.5</v>
      </c>
      <c r="P150" s="92">
        <v>25</v>
      </c>
      <c r="Q150" s="79">
        <f t="shared" si="17"/>
        <v>3235</v>
      </c>
      <c r="R150" s="92">
        <v>911.5</v>
      </c>
      <c r="S150" s="79">
        <f t="shared" si="15"/>
        <v>2323.5</v>
      </c>
      <c r="T150" s="136">
        <v>14088.5</v>
      </c>
      <c r="U150" s="80" t="s">
        <v>175</v>
      </c>
      <c r="V150" s="97" t="s">
        <v>281</v>
      </c>
    </row>
    <row r="151" spans="1:22" s="125" customFormat="1" ht="24" customHeight="1">
      <c r="A151" s="92">
        <v>144</v>
      </c>
      <c r="B151" s="92" t="s">
        <v>299</v>
      </c>
      <c r="C151" s="92" t="s">
        <v>72</v>
      </c>
      <c r="D151" s="92" t="s">
        <v>1745</v>
      </c>
      <c r="E151" s="93" t="s">
        <v>681</v>
      </c>
      <c r="F151" s="94">
        <v>45474</v>
      </c>
      <c r="G151" s="94">
        <v>45809</v>
      </c>
      <c r="H151" s="136">
        <v>46000</v>
      </c>
      <c r="I151" s="124">
        <v>1032.1400000000001</v>
      </c>
      <c r="J151" s="95">
        <v>25</v>
      </c>
      <c r="K151" s="136">
        <v>1320.2</v>
      </c>
      <c r="L151" s="79">
        <f t="shared" si="12"/>
        <v>3265.9999999999995</v>
      </c>
      <c r="M151" s="79">
        <f t="shared" si="13"/>
        <v>598</v>
      </c>
      <c r="N151" s="81">
        <f t="shared" si="14"/>
        <v>1398.4</v>
      </c>
      <c r="O151" s="79">
        <f t="shared" si="16"/>
        <v>3261.4</v>
      </c>
      <c r="P151" s="124">
        <v>1840.46</v>
      </c>
      <c r="Q151" s="79">
        <f t="shared" si="17"/>
        <v>11684.46</v>
      </c>
      <c r="R151" s="124">
        <v>5591.2</v>
      </c>
      <c r="S151" s="79">
        <f t="shared" si="15"/>
        <v>7125.4</v>
      </c>
      <c r="T151" s="136">
        <v>38808.800000000003</v>
      </c>
      <c r="U151" s="80" t="s">
        <v>175</v>
      </c>
      <c r="V151" s="97" t="s">
        <v>281</v>
      </c>
    </row>
    <row r="152" spans="1:22" s="125" customFormat="1" ht="19.5" customHeight="1">
      <c r="A152" s="92">
        <v>145</v>
      </c>
      <c r="B152" s="92" t="s">
        <v>1330</v>
      </c>
      <c r="C152" s="92" t="s">
        <v>1000</v>
      </c>
      <c r="D152" s="92" t="s">
        <v>1001</v>
      </c>
      <c r="E152" s="123" t="s">
        <v>723</v>
      </c>
      <c r="F152" s="94">
        <v>45658</v>
      </c>
      <c r="G152" s="94">
        <v>45809</v>
      </c>
      <c r="H152" s="136">
        <v>13000</v>
      </c>
      <c r="I152" s="92">
        <v>0</v>
      </c>
      <c r="J152" s="95">
        <v>25</v>
      </c>
      <c r="K152" s="135">
        <v>373.1</v>
      </c>
      <c r="L152" s="79">
        <f t="shared" si="12"/>
        <v>922.99999999999989</v>
      </c>
      <c r="M152" s="79">
        <f t="shared" si="13"/>
        <v>169</v>
      </c>
      <c r="N152" s="81">
        <f t="shared" si="14"/>
        <v>395.2</v>
      </c>
      <c r="O152" s="79">
        <f t="shared" si="16"/>
        <v>921.7</v>
      </c>
      <c r="P152" s="92">
        <v>25</v>
      </c>
      <c r="Q152" s="79">
        <f t="shared" si="17"/>
        <v>2807</v>
      </c>
      <c r="R152" s="92">
        <v>793.3</v>
      </c>
      <c r="S152" s="79">
        <f t="shared" si="15"/>
        <v>2013.7</v>
      </c>
      <c r="T152" s="136">
        <v>12206.7</v>
      </c>
      <c r="U152" s="80" t="s">
        <v>175</v>
      </c>
      <c r="V152" s="97" t="s">
        <v>281</v>
      </c>
    </row>
    <row r="153" spans="1:22" s="125" customFormat="1" ht="24.75" customHeight="1">
      <c r="A153" s="92">
        <v>146</v>
      </c>
      <c r="B153" s="135" t="s">
        <v>1871</v>
      </c>
      <c r="C153" s="135" t="s">
        <v>1000</v>
      </c>
      <c r="D153" s="135" t="s">
        <v>1001</v>
      </c>
      <c r="E153" s="123" t="s">
        <v>723</v>
      </c>
      <c r="F153" s="94">
        <v>45748</v>
      </c>
      <c r="G153" s="94">
        <v>45962</v>
      </c>
      <c r="H153" s="136">
        <v>15000</v>
      </c>
      <c r="I153" s="135">
        <v>0</v>
      </c>
      <c r="J153" s="95">
        <v>25</v>
      </c>
      <c r="K153" s="135">
        <v>430.5</v>
      </c>
      <c r="L153" s="79">
        <f t="shared" si="12"/>
        <v>1065</v>
      </c>
      <c r="M153" s="79">
        <f t="shared" si="13"/>
        <v>195</v>
      </c>
      <c r="N153" s="81">
        <f t="shared" si="14"/>
        <v>456</v>
      </c>
      <c r="O153" s="79">
        <f t="shared" si="16"/>
        <v>1063.5</v>
      </c>
      <c r="P153" s="135">
        <v>25</v>
      </c>
      <c r="Q153" s="79">
        <f t="shared" si="17"/>
        <v>3235</v>
      </c>
      <c r="R153" s="135">
        <v>911.5</v>
      </c>
      <c r="S153" s="79">
        <f t="shared" si="15"/>
        <v>2323.5</v>
      </c>
      <c r="T153" s="136">
        <v>14088.5</v>
      </c>
      <c r="U153" s="80" t="s">
        <v>175</v>
      </c>
      <c r="V153" s="137" t="s">
        <v>281</v>
      </c>
    </row>
    <row r="154" spans="1:22" s="125" customFormat="1" ht="25.5" customHeight="1">
      <c r="A154" s="92">
        <v>147</v>
      </c>
      <c r="B154" s="92" t="s">
        <v>1107</v>
      </c>
      <c r="C154" s="92" t="s">
        <v>272</v>
      </c>
      <c r="D154" s="92" t="s">
        <v>278</v>
      </c>
      <c r="E154" s="93" t="s">
        <v>681</v>
      </c>
      <c r="F154" s="94">
        <v>45717</v>
      </c>
      <c r="G154" s="94">
        <v>45901</v>
      </c>
      <c r="H154" s="136">
        <v>60000</v>
      </c>
      <c r="I154" s="124">
        <v>3486.68</v>
      </c>
      <c r="J154" s="95">
        <v>25</v>
      </c>
      <c r="K154" s="136">
        <v>1722</v>
      </c>
      <c r="L154" s="79">
        <f t="shared" si="12"/>
        <v>4260</v>
      </c>
      <c r="M154" s="79">
        <f t="shared" si="13"/>
        <v>780</v>
      </c>
      <c r="N154" s="81">
        <f t="shared" si="14"/>
        <v>1824</v>
      </c>
      <c r="O154" s="79">
        <f t="shared" si="16"/>
        <v>4254</v>
      </c>
      <c r="P154" s="92">
        <v>25</v>
      </c>
      <c r="Q154" s="79">
        <f t="shared" si="17"/>
        <v>12865</v>
      </c>
      <c r="R154" s="124">
        <v>7057.68</v>
      </c>
      <c r="S154" s="79">
        <f t="shared" si="15"/>
        <v>9294</v>
      </c>
      <c r="T154" s="136">
        <v>52942.32</v>
      </c>
      <c r="U154" s="80" t="s">
        <v>175</v>
      </c>
      <c r="V154" s="97" t="s">
        <v>280</v>
      </c>
    </row>
    <row r="155" spans="1:22" s="125" customFormat="1" ht="23.25" customHeight="1">
      <c r="A155" s="92">
        <v>148</v>
      </c>
      <c r="B155" s="92" t="s">
        <v>1558</v>
      </c>
      <c r="C155" s="92" t="s">
        <v>1000</v>
      </c>
      <c r="D155" s="92" t="s">
        <v>1001</v>
      </c>
      <c r="E155" s="93" t="s">
        <v>723</v>
      </c>
      <c r="F155" s="94">
        <v>45717</v>
      </c>
      <c r="G155" s="94">
        <v>45901</v>
      </c>
      <c r="H155" s="136">
        <v>15000</v>
      </c>
      <c r="I155" s="92">
        <v>0</v>
      </c>
      <c r="J155" s="95">
        <v>25</v>
      </c>
      <c r="K155" s="135">
        <v>430.5</v>
      </c>
      <c r="L155" s="79">
        <f t="shared" si="12"/>
        <v>1065</v>
      </c>
      <c r="M155" s="79">
        <f t="shared" si="13"/>
        <v>195</v>
      </c>
      <c r="N155" s="81">
        <f t="shared" si="14"/>
        <v>456</v>
      </c>
      <c r="O155" s="79">
        <f t="shared" si="16"/>
        <v>1063.5</v>
      </c>
      <c r="P155" s="92">
        <v>25</v>
      </c>
      <c r="Q155" s="79">
        <f t="shared" si="17"/>
        <v>3235</v>
      </c>
      <c r="R155" s="92">
        <v>911.5</v>
      </c>
      <c r="S155" s="79">
        <f t="shared" si="15"/>
        <v>2323.5</v>
      </c>
      <c r="T155" s="136">
        <v>14088.5</v>
      </c>
      <c r="U155" s="80" t="s">
        <v>175</v>
      </c>
      <c r="V155" s="97" t="s">
        <v>281</v>
      </c>
    </row>
    <row r="156" spans="1:22" s="125" customFormat="1" ht="22.5" customHeight="1">
      <c r="A156" s="92">
        <v>149</v>
      </c>
      <c r="B156" s="92" t="s">
        <v>343</v>
      </c>
      <c r="C156" s="92" t="s">
        <v>271</v>
      </c>
      <c r="D156" s="92" t="s">
        <v>182</v>
      </c>
      <c r="E156" s="93" t="s">
        <v>681</v>
      </c>
      <c r="F156" s="94">
        <v>45597</v>
      </c>
      <c r="G156" s="94">
        <v>45778</v>
      </c>
      <c r="H156" s="136">
        <v>50000</v>
      </c>
      <c r="I156" s="124">
        <v>1854</v>
      </c>
      <c r="J156" s="95">
        <v>25</v>
      </c>
      <c r="K156" s="136">
        <v>1435</v>
      </c>
      <c r="L156" s="79">
        <f t="shared" si="12"/>
        <v>3549.9999999999995</v>
      </c>
      <c r="M156" s="79">
        <f t="shared" si="13"/>
        <v>650</v>
      </c>
      <c r="N156" s="81">
        <f t="shared" si="14"/>
        <v>1520</v>
      </c>
      <c r="O156" s="79">
        <f t="shared" si="16"/>
        <v>3545.0000000000005</v>
      </c>
      <c r="P156" s="92">
        <v>125</v>
      </c>
      <c r="Q156" s="79">
        <f t="shared" si="17"/>
        <v>10825</v>
      </c>
      <c r="R156" s="124">
        <v>4934</v>
      </c>
      <c r="S156" s="79">
        <f t="shared" si="15"/>
        <v>7745</v>
      </c>
      <c r="T156" s="136">
        <v>45066</v>
      </c>
      <c r="U156" s="80" t="s">
        <v>175</v>
      </c>
      <c r="V156" s="81" t="s">
        <v>280</v>
      </c>
    </row>
    <row r="157" spans="1:22" s="125" customFormat="1" ht="22.5" customHeight="1">
      <c r="A157" s="92">
        <v>150</v>
      </c>
      <c r="B157" s="92" t="s">
        <v>306</v>
      </c>
      <c r="C157" s="92" t="s">
        <v>72</v>
      </c>
      <c r="D157" s="92" t="s">
        <v>1745</v>
      </c>
      <c r="E157" s="93" t="s">
        <v>681</v>
      </c>
      <c r="F157" s="94">
        <v>45717</v>
      </c>
      <c r="G157" s="94">
        <v>45901</v>
      </c>
      <c r="H157" s="136">
        <v>46000</v>
      </c>
      <c r="I157" s="124">
        <v>1289.46</v>
      </c>
      <c r="J157" s="95">
        <v>25</v>
      </c>
      <c r="K157" s="136">
        <v>1320.2</v>
      </c>
      <c r="L157" s="79">
        <f t="shared" si="12"/>
        <v>3265.9999999999995</v>
      </c>
      <c r="M157" s="79">
        <f t="shared" si="13"/>
        <v>598</v>
      </c>
      <c r="N157" s="81">
        <f t="shared" si="14"/>
        <v>1398.4</v>
      </c>
      <c r="O157" s="79">
        <f t="shared" si="16"/>
        <v>3261.4</v>
      </c>
      <c r="P157" s="124">
        <v>1212</v>
      </c>
      <c r="Q157" s="79">
        <f t="shared" si="17"/>
        <v>11056</v>
      </c>
      <c r="R157" s="124">
        <v>5220.0600000000004</v>
      </c>
      <c r="S157" s="79">
        <f t="shared" si="15"/>
        <v>7125.4</v>
      </c>
      <c r="T157" s="136">
        <v>37440.339999999997</v>
      </c>
      <c r="U157" s="80" t="s">
        <v>175</v>
      </c>
      <c r="V157" s="97" t="s">
        <v>281</v>
      </c>
    </row>
    <row r="158" spans="1:22" s="125" customFormat="1" ht="25.5" customHeight="1">
      <c r="A158" s="92">
        <v>151</v>
      </c>
      <c r="B158" s="92" t="s">
        <v>264</v>
      </c>
      <c r="C158" s="92" t="s">
        <v>85</v>
      </c>
      <c r="D158" s="92" t="s">
        <v>1778</v>
      </c>
      <c r="E158" s="93" t="s">
        <v>681</v>
      </c>
      <c r="F158" s="94">
        <v>45597</v>
      </c>
      <c r="G158" s="94">
        <v>45778</v>
      </c>
      <c r="H158" s="136">
        <v>60000</v>
      </c>
      <c r="I158" s="124">
        <v>3143.58</v>
      </c>
      <c r="J158" s="95">
        <v>25</v>
      </c>
      <c r="K158" s="136">
        <v>1722</v>
      </c>
      <c r="L158" s="79">
        <f t="shared" si="12"/>
        <v>4260</v>
      </c>
      <c r="M158" s="79">
        <f t="shared" si="13"/>
        <v>780</v>
      </c>
      <c r="N158" s="81">
        <f t="shared" si="14"/>
        <v>1824</v>
      </c>
      <c r="O158" s="79">
        <f t="shared" si="16"/>
        <v>4254</v>
      </c>
      <c r="P158" s="124">
        <v>5246.06</v>
      </c>
      <c r="Q158" s="79">
        <f t="shared" si="17"/>
        <v>18086.060000000001</v>
      </c>
      <c r="R158" s="124">
        <v>11935.64</v>
      </c>
      <c r="S158" s="79">
        <f t="shared" si="15"/>
        <v>9294</v>
      </c>
      <c r="T158" s="136">
        <v>51569.96</v>
      </c>
      <c r="U158" s="80" t="s">
        <v>175</v>
      </c>
      <c r="V158" s="81" t="s">
        <v>280</v>
      </c>
    </row>
    <row r="159" spans="1:22" s="125" customFormat="1" ht="26.25" customHeight="1">
      <c r="A159" s="92">
        <v>152</v>
      </c>
      <c r="B159" s="92" t="s">
        <v>749</v>
      </c>
      <c r="C159" s="92" t="s">
        <v>843</v>
      </c>
      <c r="D159" s="92" t="s">
        <v>1748</v>
      </c>
      <c r="E159" s="123" t="s">
        <v>723</v>
      </c>
      <c r="F159" s="94">
        <v>45597</v>
      </c>
      <c r="G159" s="94">
        <v>45778</v>
      </c>
      <c r="H159" s="136">
        <v>28000</v>
      </c>
      <c r="I159" s="92">
        <v>0</v>
      </c>
      <c r="J159" s="95">
        <v>25</v>
      </c>
      <c r="K159" s="135">
        <v>803.6</v>
      </c>
      <c r="L159" s="79">
        <f t="shared" si="12"/>
        <v>1987.9999999999998</v>
      </c>
      <c r="M159" s="79">
        <f t="shared" si="13"/>
        <v>364</v>
      </c>
      <c r="N159" s="81">
        <f t="shared" si="14"/>
        <v>851.2</v>
      </c>
      <c r="O159" s="79">
        <f t="shared" si="16"/>
        <v>1985.2</v>
      </c>
      <c r="P159" s="92">
        <v>25</v>
      </c>
      <c r="Q159" s="79">
        <f t="shared" si="17"/>
        <v>6017</v>
      </c>
      <c r="R159" s="124">
        <v>1679.8</v>
      </c>
      <c r="S159" s="79">
        <f t="shared" si="15"/>
        <v>4337.2</v>
      </c>
      <c r="T159" s="136">
        <v>26320.2</v>
      </c>
      <c r="U159" s="80" t="s">
        <v>175</v>
      </c>
      <c r="V159" s="97" t="s">
        <v>281</v>
      </c>
    </row>
    <row r="160" spans="1:22" s="125" customFormat="1" ht="27.75" customHeight="1">
      <c r="A160" s="92">
        <v>153</v>
      </c>
      <c r="B160" s="92" t="s">
        <v>1176</v>
      </c>
      <c r="C160" s="92" t="s">
        <v>271</v>
      </c>
      <c r="D160" s="92" t="s">
        <v>182</v>
      </c>
      <c r="E160" s="93" t="s">
        <v>681</v>
      </c>
      <c r="F160" s="94">
        <v>45748</v>
      </c>
      <c r="G160" s="94">
        <v>45962</v>
      </c>
      <c r="H160" s="136">
        <v>80000</v>
      </c>
      <c r="I160" s="124">
        <v>7400.87</v>
      </c>
      <c r="J160" s="95">
        <v>25</v>
      </c>
      <c r="K160" s="136">
        <v>2296</v>
      </c>
      <c r="L160" s="79">
        <f t="shared" si="12"/>
        <v>5679.9999999999991</v>
      </c>
      <c r="M160" s="79">
        <f t="shared" si="13"/>
        <v>1040</v>
      </c>
      <c r="N160" s="81">
        <f t="shared" si="14"/>
        <v>2432</v>
      </c>
      <c r="O160" s="79">
        <f t="shared" si="16"/>
        <v>5672</v>
      </c>
      <c r="P160" s="92">
        <v>25</v>
      </c>
      <c r="Q160" s="79">
        <f t="shared" si="17"/>
        <v>17145</v>
      </c>
      <c r="R160" s="124">
        <v>12153.87</v>
      </c>
      <c r="S160" s="79">
        <f t="shared" si="15"/>
        <v>12392</v>
      </c>
      <c r="T160" s="136">
        <v>67846.13</v>
      </c>
      <c r="U160" s="80" t="s">
        <v>175</v>
      </c>
      <c r="V160" s="97" t="s">
        <v>281</v>
      </c>
    </row>
    <row r="161" spans="1:22" s="125" customFormat="1" ht="24.75" customHeight="1">
      <c r="A161" s="92">
        <v>154</v>
      </c>
      <c r="B161" s="92" t="s">
        <v>1177</v>
      </c>
      <c r="C161" s="92" t="s">
        <v>42</v>
      </c>
      <c r="D161" s="92" t="s">
        <v>1779</v>
      </c>
      <c r="E161" s="93" t="s">
        <v>681</v>
      </c>
      <c r="F161" s="94">
        <v>45748</v>
      </c>
      <c r="G161" s="94">
        <v>45962</v>
      </c>
      <c r="H161" s="136">
        <v>50000</v>
      </c>
      <c r="I161" s="124">
        <v>1854</v>
      </c>
      <c r="J161" s="95">
        <v>25</v>
      </c>
      <c r="K161" s="136">
        <v>1435</v>
      </c>
      <c r="L161" s="79">
        <f t="shared" si="12"/>
        <v>3549.9999999999995</v>
      </c>
      <c r="M161" s="79">
        <f t="shared" si="13"/>
        <v>650</v>
      </c>
      <c r="N161" s="81">
        <f t="shared" si="14"/>
        <v>1520</v>
      </c>
      <c r="O161" s="79">
        <f t="shared" si="16"/>
        <v>3545.0000000000005</v>
      </c>
      <c r="P161" s="92">
        <v>25</v>
      </c>
      <c r="Q161" s="79">
        <f t="shared" si="17"/>
        <v>10725</v>
      </c>
      <c r="R161" s="124">
        <v>4834</v>
      </c>
      <c r="S161" s="79">
        <f t="shared" si="15"/>
        <v>7745</v>
      </c>
      <c r="T161" s="136">
        <v>45166</v>
      </c>
      <c r="U161" s="80" t="s">
        <v>175</v>
      </c>
      <c r="V161" s="97" t="s">
        <v>281</v>
      </c>
    </row>
    <row r="162" spans="1:22" s="125" customFormat="1" ht="24.75" customHeight="1">
      <c r="A162" s="92">
        <v>155</v>
      </c>
      <c r="B162" s="92" t="s">
        <v>895</v>
      </c>
      <c r="C162" s="92" t="s">
        <v>396</v>
      </c>
      <c r="D162" s="92" t="s">
        <v>1780</v>
      </c>
      <c r="E162" s="93" t="s">
        <v>681</v>
      </c>
      <c r="F162" s="94">
        <v>45597</v>
      </c>
      <c r="G162" s="94">
        <v>45778</v>
      </c>
      <c r="H162" s="136">
        <v>40000</v>
      </c>
      <c r="I162" s="92">
        <v>442.65</v>
      </c>
      <c r="J162" s="95">
        <v>25</v>
      </c>
      <c r="K162" s="136">
        <v>1148</v>
      </c>
      <c r="L162" s="79">
        <f t="shared" si="12"/>
        <v>2839.9999999999995</v>
      </c>
      <c r="M162" s="79">
        <f t="shared" si="13"/>
        <v>520</v>
      </c>
      <c r="N162" s="81">
        <f t="shared" si="14"/>
        <v>1216</v>
      </c>
      <c r="O162" s="79">
        <f t="shared" si="16"/>
        <v>2836</v>
      </c>
      <c r="P162" s="92">
        <v>25</v>
      </c>
      <c r="Q162" s="79">
        <f t="shared" si="17"/>
        <v>8585</v>
      </c>
      <c r="R162" s="124">
        <v>2831.65</v>
      </c>
      <c r="S162" s="79">
        <f t="shared" si="15"/>
        <v>6196</v>
      </c>
      <c r="T162" s="136">
        <v>37168.35</v>
      </c>
      <c r="U162" s="80" t="s">
        <v>175</v>
      </c>
      <c r="V162" s="81" t="s">
        <v>280</v>
      </c>
    </row>
    <row r="163" spans="1:22" s="125" customFormat="1" ht="30" customHeight="1">
      <c r="A163" s="92">
        <v>156</v>
      </c>
      <c r="B163" s="92" t="s">
        <v>1559</v>
      </c>
      <c r="C163" s="92" t="s">
        <v>1000</v>
      </c>
      <c r="D163" s="92" t="s">
        <v>1001</v>
      </c>
      <c r="E163" s="93" t="s">
        <v>723</v>
      </c>
      <c r="F163" s="94">
        <v>45717</v>
      </c>
      <c r="G163" s="94">
        <v>45901</v>
      </c>
      <c r="H163" s="136">
        <v>15000</v>
      </c>
      <c r="I163" s="92">
        <v>0</v>
      </c>
      <c r="J163" s="95">
        <v>25</v>
      </c>
      <c r="K163" s="135">
        <v>430.5</v>
      </c>
      <c r="L163" s="79">
        <f t="shared" si="12"/>
        <v>1065</v>
      </c>
      <c r="M163" s="79">
        <f t="shared" si="13"/>
        <v>195</v>
      </c>
      <c r="N163" s="81">
        <f t="shared" si="14"/>
        <v>456</v>
      </c>
      <c r="O163" s="79">
        <f t="shared" si="16"/>
        <v>1063.5</v>
      </c>
      <c r="P163" s="92">
        <v>25</v>
      </c>
      <c r="Q163" s="79">
        <f t="shared" si="17"/>
        <v>3235</v>
      </c>
      <c r="R163" s="92">
        <v>911.5</v>
      </c>
      <c r="S163" s="79">
        <f t="shared" si="15"/>
        <v>2323.5</v>
      </c>
      <c r="T163" s="136">
        <v>14088.5</v>
      </c>
      <c r="U163" s="80" t="s">
        <v>175</v>
      </c>
      <c r="V163" s="97" t="s">
        <v>280</v>
      </c>
    </row>
    <row r="164" spans="1:22" s="125" customFormat="1" ht="27.75" customHeight="1">
      <c r="A164" s="92">
        <v>157</v>
      </c>
      <c r="B164" s="92" t="s">
        <v>1178</v>
      </c>
      <c r="C164" s="92" t="s">
        <v>1000</v>
      </c>
      <c r="D164" s="92" t="s">
        <v>1001</v>
      </c>
      <c r="E164" s="123" t="s">
        <v>723</v>
      </c>
      <c r="F164" s="94">
        <v>45748</v>
      </c>
      <c r="G164" s="94">
        <v>45962</v>
      </c>
      <c r="H164" s="136">
        <v>13000</v>
      </c>
      <c r="I164" s="92">
        <v>0</v>
      </c>
      <c r="J164" s="95">
        <v>25</v>
      </c>
      <c r="K164" s="135">
        <v>373.1</v>
      </c>
      <c r="L164" s="79">
        <f t="shared" si="12"/>
        <v>922.99999999999989</v>
      </c>
      <c r="M164" s="79">
        <f t="shared" si="13"/>
        <v>169</v>
      </c>
      <c r="N164" s="81">
        <f t="shared" si="14"/>
        <v>395.2</v>
      </c>
      <c r="O164" s="79">
        <f t="shared" si="16"/>
        <v>921.7</v>
      </c>
      <c r="P164" s="92">
        <v>25</v>
      </c>
      <c r="Q164" s="79">
        <f t="shared" si="17"/>
        <v>2807</v>
      </c>
      <c r="R164" s="92">
        <v>793.3</v>
      </c>
      <c r="S164" s="79">
        <f t="shared" si="15"/>
        <v>2013.7</v>
      </c>
      <c r="T164" s="136">
        <v>12206.7</v>
      </c>
      <c r="U164" s="80" t="s">
        <v>175</v>
      </c>
      <c r="V164" s="97" t="s">
        <v>280</v>
      </c>
    </row>
    <row r="165" spans="1:22" s="125" customFormat="1" ht="21.75" customHeight="1">
      <c r="A165" s="92">
        <v>158</v>
      </c>
      <c r="B165" s="92" t="s">
        <v>1179</v>
      </c>
      <c r="C165" s="92" t="s">
        <v>842</v>
      </c>
      <c r="D165" s="92" t="s">
        <v>1001</v>
      </c>
      <c r="E165" s="123" t="s">
        <v>723</v>
      </c>
      <c r="F165" s="94">
        <v>45748</v>
      </c>
      <c r="G165" s="94">
        <v>45962</v>
      </c>
      <c r="H165" s="136">
        <v>30000</v>
      </c>
      <c r="I165" s="92">
        <v>0</v>
      </c>
      <c r="J165" s="95">
        <v>25</v>
      </c>
      <c r="K165" s="135">
        <v>861</v>
      </c>
      <c r="L165" s="79">
        <f t="shared" si="12"/>
        <v>2130</v>
      </c>
      <c r="M165" s="79">
        <f t="shared" si="13"/>
        <v>390</v>
      </c>
      <c r="N165" s="81">
        <f t="shared" si="14"/>
        <v>912</v>
      </c>
      <c r="O165" s="79">
        <f t="shared" si="16"/>
        <v>2127</v>
      </c>
      <c r="P165" s="92">
        <v>25</v>
      </c>
      <c r="Q165" s="79">
        <f t="shared" si="17"/>
        <v>6445</v>
      </c>
      <c r="R165" s="124">
        <v>1798</v>
      </c>
      <c r="S165" s="79">
        <f t="shared" si="15"/>
        <v>4647</v>
      </c>
      <c r="T165" s="136">
        <v>28202</v>
      </c>
      <c r="U165" s="80" t="s">
        <v>175</v>
      </c>
      <c r="V165" s="97" t="s">
        <v>281</v>
      </c>
    </row>
    <row r="166" spans="1:22" s="125" customFormat="1" ht="30" customHeight="1">
      <c r="A166" s="92">
        <v>159</v>
      </c>
      <c r="B166" s="92" t="s">
        <v>1452</v>
      </c>
      <c r="C166" s="92" t="s">
        <v>1000</v>
      </c>
      <c r="D166" s="92" t="s">
        <v>1001</v>
      </c>
      <c r="E166" s="123" t="s">
        <v>723</v>
      </c>
      <c r="F166" s="94">
        <v>45689</v>
      </c>
      <c r="G166" s="94">
        <v>45870</v>
      </c>
      <c r="H166" s="136">
        <v>15000</v>
      </c>
      <c r="I166" s="92">
        <v>0</v>
      </c>
      <c r="J166" s="95">
        <v>25</v>
      </c>
      <c r="K166" s="135">
        <v>430.5</v>
      </c>
      <c r="L166" s="79">
        <f t="shared" si="12"/>
        <v>1065</v>
      </c>
      <c r="M166" s="79">
        <f t="shared" si="13"/>
        <v>195</v>
      </c>
      <c r="N166" s="81">
        <f t="shared" si="14"/>
        <v>456</v>
      </c>
      <c r="O166" s="79">
        <f t="shared" si="16"/>
        <v>1063.5</v>
      </c>
      <c r="P166" s="92">
        <v>25</v>
      </c>
      <c r="Q166" s="79">
        <f t="shared" si="17"/>
        <v>3235</v>
      </c>
      <c r="R166" s="92">
        <v>911.5</v>
      </c>
      <c r="S166" s="79">
        <f t="shared" si="15"/>
        <v>2323.5</v>
      </c>
      <c r="T166" s="136">
        <v>14088.5</v>
      </c>
      <c r="U166" s="80" t="s">
        <v>175</v>
      </c>
      <c r="V166" s="97" t="s">
        <v>281</v>
      </c>
    </row>
    <row r="167" spans="1:22" s="125" customFormat="1" ht="30" customHeight="1">
      <c r="A167" s="92">
        <v>160</v>
      </c>
      <c r="B167" s="135" t="s">
        <v>1872</v>
      </c>
      <c r="C167" s="135" t="s">
        <v>1000</v>
      </c>
      <c r="D167" s="135" t="s">
        <v>1001</v>
      </c>
      <c r="E167" s="123" t="s">
        <v>723</v>
      </c>
      <c r="F167" s="94">
        <v>45748</v>
      </c>
      <c r="G167" s="94">
        <v>45962</v>
      </c>
      <c r="H167" s="136">
        <v>15000</v>
      </c>
      <c r="I167" s="135">
        <v>0</v>
      </c>
      <c r="J167" s="95">
        <v>25</v>
      </c>
      <c r="K167" s="135">
        <v>430.5</v>
      </c>
      <c r="L167" s="79">
        <f t="shared" si="12"/>
        <v>1065</v>
      </c>
      <c r="M167" s="79">
        <f t="shared" si="13"/>
        <v>195</v>
      </c>
      <c r="N167" s="81">
        <f t="shared" si="14"/>
        <v>456</v>
      </c>
      <c r="O167" s="79">
        <f t="shared" si="16"/>
        <v>1063.5</v>
      </c>
      <c r="P167" s="135">
        <v>25</v>
      </c>
      <c r="Q167" s="79">
        <f t="shared" si="17"/>
        <v>3235</v>
      </c>
      <c r="R167" s="135">
        <v>911.5</v>
      </c>
      <c r="S167" s="79">
        <f t="shared" si="15"/>
        <v>2323.5</v>
      </c>
      <c r="T167" s="136">
        <v>14088.5</v>
      </c>
      <c r="U167" s="80" t="s">
        <v>175</v>
      </c>
      <c r="V167" s="137" t="s">
        <v>281</v>
      </c>
    </row>
    <row r="168" spans="1:22" s="125" customFormat="1" ht="30" customHeight="1">
      <c r="A168" s="92">
        <v>161</v>
      </c>
      <c r="B168" s="92" t="s">
        <v>1331</v>
      </c>
      <c r="C168" s="92" t="s">
        <v>1000</v>
      </c>
      <c r="D168" s="92" t="s">
        <v>1001</v>
      </c>
      <c r="E168" s="123" t="s">
        <v>723</v>
      </c>
      <c r="F168" s="94">
        <v>45658</v>
      </c>
      <c r="G168" s="94">
        <v>45809</v>
      </c>
      <c r="H168" s="136">
        <v>15000</v>
      </c>
      <c r="I168" s="92">
        <v>0</v>
      </c>
      <c r="J168" s="95">
        <v>25</v>
      </c>
      <c r="K168" s="135">
        <v>430.5</v>
      </c>
      <c r="L168" s="79">
        <f t="shared" si="12"/>
        <v>1065</v>
      </c>
      <c r="M168" s="79">
        <f t="shared" si="13"/>
        <v>195</v>
      </c>
      <c r="N168" s="81">
        <f t="shared" si="14"/>
        <v>456</v>
      </c>
      <c r="O168" s="79">
        <f t="shared" si="16"/>
        <v>1063.5</v>
      </c>
      <c r="P168" s="92">
        <v>25</v>
      </c>
      <c r="Q168" s="79">
        <f t="shared" si="17"/>
        <v>3235</v>
      </c>
      <c r="R168" s="92">
        <v>911.5</v>
      </c>
      <c r="S168" s="79">
        <f t="shared" si="15"/>
        <v>2323.5</v>
      </c>
      <c r="T168" s="136">
        <v>14088.5</v>
      </c>
      <c r="U168" s="80" t="s">
        <v>175</v>
      </c>
      <c r="V168" s="97" t="s">
        <v>281</v>
      </c>
    </row>
    <row r="169" spans="1:22" s="125" customFormat="1" ht="30" customHeight="1">
      <c r="A169" s="92">
        <v>162</v>
      </c>
      <c r="B169" s="92" t="s">
        <v>1047</v>
      </c>
      <c r="C169" s="92" t="s">
        <v>842</v>
      </c>
      <c r="D169" s="92" t="s">
        <v>1748</v>
      </c>
      <c r="E169" s="123" t="s">
        <v>723</v>
      </c>
      <c r="F169" s="94">
        <v>45627</v>
      </c>
      <c r="G169" s="94">
        <v>45809</v>
      </c>
      <c r="H169" s="136">
        <v>25000</v>
      </c>
      <c r="I169" s="92">
        <v>0</v>
      </c>
      <c r="J169" s="95">
        <v>25</v>
      </c>
      <c r="K169" s="135">
        <v>717.5</v>
      </c>
      <c r="L169" s="79">
        <f t="shared" si="12"/>
        <v>1774.9999999999998</v>
      </c>
      <c r="M169" s="79">
        <f t="shared" si="13"/>
        <v>325</v>
      </c>
      <c r="N169" s="81">
        <f t="shared" si="14"/>
        <v>760</v>
      </c>
      <c r="O169" s="79">
        <f t="shared" si="16"/>
        <v>1772.5000000000002</v>
      </c>
      <c r="P169" s="92">
        <v>25</v>
      </c>
      <c r="Q169" s="79">
        <f t="shared" si="17"/>
        <v>5375</v>
      </c>
      <c r="R169" s="124">
        <v>1502.5</v>
      </c>
      <c r="S169" s="79">
        <f t="shared" si="15"/>
        <v>3872.5</v>
      </c>
      <c r="T169" s="136">
        <v>23497.5</v>
      </c>
      <c r="U169" s="80" t="s">
        <v>175</v>
      </c>
      <c r="V169" s="81" t="s">
        <v>281</v>
      </c>
    </row>
    <row r="170" spans="1:22" s="125" customFormat="1" ht="30" customHeight="1">
      <c r="A170" s="92">
        <v>163</v>
      </c>
      <c r="B170" s="92" t="s">
        <v>1332</v>
      </c>
      <c r="C170" s="92" t="s">
        <v>1000</v>
      </c>
      <c r="D170" s="92" t="s">
        <v>1001</v>
      </c>
      <c r="E170" s="123" t="s">
        <v>723</v>
      </c>
      <c r="F170" s="94">
        <v>45658</v>
      </c>
      <c r="G170" s="94">
        <v>45809</v>
      </c>
      <c r="H170" s="136">
        <v>15000</v>
      </c>
      <c r="I170" s="92">
        <v>0</v>
      </c>
      <c r="J170" s="95">
        <v>25</v>
      </c>
      <c r="K170" s="135">
        <v>430.5</v>
      </c>
      <c r="L170" s="79">
        <f t="shared" si="12"/>
        <v>1065</v>
      </c>
      <c r="M170" s="79">
        <f t="shared" si="13"/>
        <v>195</v>
      </c>
      <c r="N170" s="81">
        <f t="shared" si="14"/>
        <v>456</v>
      </c>
      <c r="O170" s="79">
        <f t="shared" si="16"/>
        <v>1063.5</v>
      </c>
      <c r="P170" s="92">
        <v>25</v>
      </c>
      <c r="Q170" s="79">
        <f t="shared" si="17"/>
        <v>3235</v>
      </c>
      <c r="R170" s="92">
        <v>911.5</v>
      </c>
      <c r="S170" s="79">
        <f t="shared" si="15"/>
        <v>2323.5</v>
      </c>
      <c r="T170" s="136">
        <v>14088.5</v>
      </c>
      <c r="U170" s="80" t="s">
        <v>175</v>
      </c>
      <c r="V170" s="97" t="s">
        <v>281</v>
      </c>
    </row>
    <row r="171" spans="1:22" s="125" customFormat="1" ht="30" customHeight="1">
      <c r="A171" s="92">
        <v>164</v>
      </c>
      <c r="B171" s="92" t="s">
        <v>139</v>
      </c>
      <c r="C171" s="92" t="s">
        <v>85</v>
      </c>
      <c r="D171" s="92" t="s">
        <v>1781</v>
      </c>
      <c r="E171" s="93" t="s">
        <v>681</v>
      </c>
      <c r="F171" s="94">
        <v>45597</v>
      </c>
      <c r="G171" s="94">
        <v>45778</v>
      </c>
      <c r="H171" s="136">
        <v>60000</v>
      </c>
      <c r="I171" s="124">
        <v>3486.68</v>
      </c>
      <c r="J171" s="95">
        <v>25</v>
      </c>
      <c r="K171" s="136">
        <v>1722</v>
      </c>
      <c r="L171" s="79">
        <f t="shared" si="12"/>
        <v>4260</v>
      </c>
      <c r="M171" s="79">
        <f t="shared" si="13"/>
        <v>780</v>
      </c>
      <c r="N171" s="81">
        <f t="shared" si="14"/>
        <v>1824</v>
      </c>
      <c r="O171" s="79">
        <f t="shared" si="16"/>
        <v>4254</v>
      </c>
      <c r="P171" s="92">
        <v>125</v>
      </c>
      <c r="Q171" s="79">
        <f t="shared" si="17"/>
        <v>12965</v>
      </c>
      <c r="R171" s="124">
        <v>7157.68</v>
      </c>
      <c r="S171" s="79">
        <f t="shared" si="15"/>
        <v>9294</v>
      </c>
      <c r="T171" s="136">
        <v>52842.32</v>
      </c>
      <c r="U171" s="80" t="s">
        <v>175</v>
      </c>
      <c r="V171" s="81" t="s">
        <v>280</v>
      </c>
    </row>
    <row r="172" spans="1:22" s="125" customFormat="1" ht="30" customHeight="1">
      <c r="A172" s="92">
        <v>165</v>
      </c>
      <c r="B172" s="135" t="s">
        <v>1873</v>
      </c>
      <c r="C172" s="135" t="s">
        <v>1000</v>
      </c>
      <c r="D172" s="135" t="s">
        <v>1001</v>
      </c>
      <c r="E172" s="123" t="s">
        <v>723</v>
      </c>
      <c r="F172" s="94">
        <v>45748</v>
      </c>
      <c r="G172" s="94">
        <v>45962</v>
      </c>
      <c r="H172" s="136">
        <v>15000</v>
      </c>
      <c r="I172" s="135">
        <v>0</v>
      </c>
      <c r="J172" s="95">
        <v>25</v>
      </c>
      <c r="K172" s="135">
        <v>430.5</v>
      </c>
      <c r="L172" s="79">
        <f t="shared" si="12"/>
        <v>1065</v>
      </c>
      <c r="M172" s="79">
        <f t="shared" si="13"/>
        <v>195</v>
      </c>
      <c r="N172" s="81">
        <f t="shared" si="14"/>
        <v>456</v>
      </c>
      <c r="O172" s="79">
        <f t="shared" si="16"/>
        <v>1063.5</v>
      </c>
      <c r="P172" s="135">
        <v>25</v>
      </c>
      <c r="Q172" s="79">
        <f t="shared" si="17"/>
        <v>3235</v>
      </c>
      <c r="R172" s="135">
        <v>911.5</v>
      </c>
      <c r="S172" s="79">
        <f t="shared" si="15"/>
        <v>2323.5</v>
      </c>
      <c r="T172" s="136">
        <v>14088.5</v>
      </c>
      <c r="U172" s="80" t="s">
        <v>175</v>
      </c>
      <c r="V172" s="137" t="s">
        <v>281</v>
      </c>
    </row>
    <row r="173" spans="1:22" s="125" customFormat="1" ht="30" customHeight="1">
      <c r="A173" s="92">
        <v>166</v>
      </c>
      <c r="B173" s="135" t="s">
        <v>1874</v>
      </c>
      <c r="C173" s="135" t="s">
        <v>1000</v>
      </c>
      <c r="D173" s="135" t="s">
        <v>1001</v>
      </c>
      <c r="E173" s="123" t="s">
        <v>723</v>
      </c>
      <c r="F173" s="94">
        <v>45748</v>
      </c>
      <c r="G173" s="94">
        <v>45962</v>
      </c>
      <c r="H173" s="136">
        <v>15000</v>
      </c>
      <c r="I173" s="135">
        <v>0</v>
      </c>
      <c r="J173" s="95">
        <v>25</v>
      </c>
      <c r="K173" s="135">
        <v>430.5</v>
      </c>
      <c r="L173" s="79">
        <f t="shared" si="12"/>
        <v>1065</v>
      </c>
      <c r="M173" s="79">
        <f t="shared" si="13"/>
        <v>195</v>
      </c>
      <c r="N173" s="81">
        <f t="shared" si="14"/>
        <v>456</v>
      </c>
      <c r="O173" s="79">
        <f t="shared" si="16"/>
        <v>1063.5</v>
      </c>
      <c r="P173" s="135">
        <v>25</v>
      </c>
      <c r="Q173" s="79">
        <f t="shared" si="17"/>
        <v>3235</v>
      </c>
      <c r="R173" s="135">
        <v>911.5</v>
      </c>
      <c r="S173" s="79">
        <f t="shared" si="15"/>
        <v>2323.5</v>
      </c>
      <c r="T173" s="136">
        <v>14088.5</v>
      </c>
      <c r="U173" s="80" t="s">
        <v>175</v>
      </c>
      <c r="V173" s="137" t="s">
        <v>281</v>
      </c>
    </row>
    <row r="174" spans="1:22" s="125" customFormat="1" ht="30" customHeight="1">
      <c r="A174" s="92">
        <v>167</v>
      </c>
      <c r="B174" s="135" t="s">
        <v>1875</v>
      </c>
      <c r="C174" s="135" t="s">
        <v>1000</v>
      </c>
      <c r="D174" s="135" t="s">
        <v>1001</v>
      </c>
      <c r="E174" s="123" t="s">
        <v>723</v>
      </c>
      <c r="F174" s="94">
        <v>45748</v>
      </c>
      <c r="G174" s="94">
        <v>45962</v>
      </c>
      <c r="H174" s="136">
        <v>15000</v>
      </c>
      <c r="I174" s="135">
        <v>0</v>
      </c>
      <c r="J174" s="95">
        <v>25</v>
      </c>
      <c r="K174" s="135">
        <v>430.5</v>
      </c>
      <c r="L174" s="79">
        <f t="shared" si="12"/>
        <v>1065</v>
      </c>
      <c r="M174" s="79">
        <f t="shared" si="13"/>
        <v>195</v>
      </c>
      <c r="N174" s="81">
        <f t="shared" si="14"/>
        <v>456</v>
      </c>
      <c r="O174" s="79">
        <f t="shared" si="16"/>
        <v>1063.5</v>
      </c>
      <c r="P174" s="135">
        <v>25</v>
      </c>
      <c r="Q174" s="79">
        <f t="shared" si="17"/>
        <v>3235</v>
      </c>
      <c r="R174" s="135">
        <v>911.5</v>
      </c>
      <c r="S174" s="79">
        <f t="shared" si="15"/>
        <v>2323.5</v>
      </c>
      <c r="T174" s="136">
        <v>14088.5</v>
      </c>
      <c r="U174" s="80" t="s">
        <v>175</v>
      </c>
      <c r="V174" s="137" t="s">
        <v>281</v>
      </c>
    </row>
    <row r="175" spans="1:22" s="125" customFormat="1" ht="30" customHeight="1">
      <c r="A175" s="92">
        <v>168</v>
      </c>
      <c r="B175" s="92" t="s">
        <v>1333</v>
      </c>
      <c r="C175" s="92" t="s">
        <v>1000</v>
      </c>
      <c r="D175" s="92" t="s">
        <v>1001</v>
      </c>
      <c r="E175" s="123" t="s">
        <v>723</v>
      </c>
      <c r="F175" s="94">
        <v>45658</v>
      </c>
      <c r="G175" s="94">
        <v>45809</v>
      </c>
      <c r="H175" s="136">
        <v>15000</v>
      </c>
      <c r="I175" s="92">
        <v>0</v>
      </c>
      <c r="J175" s="95">
        <v>25</v>
      </c>
      <c r="K175" s="135">
        <v>430.5</v>
      </c>
      <c r="L175" s="79">
        <f t="shared" si="12"/>
        <v>1065</v>
      </c>
      <c r="M175" s="79">
        <f t="shared" si="13"/>
        <v>195</v>
      </c>
      <c r="N175" s="81">
        <f t="shared" si="14"/>
        <v>456</v>
      </c>
      <c r="O175" s="79">
        <f t="shared" si="16"/>
        <v>1063.5</v>
      </c>
      <c r="P175" s="92">
        <v>25</v>
      </c>
      <c r="Q175" s="79">
        <f t="shared" si="17"/>
        <v>3235</v>
      </c>
      <c r="R175" s="92">
        <v>911.5</v>
      </c>
      <c r="S175" s="79">
        <f t="shared" si="15"/>
        <v>2323.5</v>
      </c>
      <c r="T175" s="136">
        <v>14088.5</v>
      </c>
      <c r="U175" s="80" t="s">
        <v>175</v>
      </c>
      <c r="V175" s="97" t="s">
        <v>281</v>
      </c>
    </row>
    <row r="176" spans="1:22" s="125" customFormat="1" ht="30" customHeight="1">
      <c r="A176" s="92">
        <v>169</v>
      </c>
      <c r="B176" s="92" t="s">
        <v>1180</v>
      </c>
      <c r="C176" s="92" t="s">
        <v>1000</v>
      </c>
      <c r="D176" s="92" t="s">
        <v>1001</v>
      </c>
      <c r="E176" s="123" t="s">
        <v>723</v>
      </c>
      <c r="F176" s="94">
        <v>45748</v>
      </c>
      <c r="G176" s="94">
        <v>45962</v>
      </c>
      <c r="H176" s="136">
        <v>13000</v>
      </c>
      <c r="I176" s="92">
        <v>0</v>
      </c>
      <c r="J176" s="95">
        <v>25</v>
      </c>
      <c r="K176" s="135">
        <v>373.1</v>
      </c>
      <c r="L176" s="79">
        <f t="shared" si="12"/>
        <v>922.99999999999989</v>
      </c>
      <c r="M176" s="79">
        <f t="shared" si="13"/>
        <v>169</v>
      </c>
      <c r="N176" s="81">
        <f t="shared" si="14"/>
        <v>395.2</v>
      </c>
      <c r="O176" s="79">
        <f t="shared" si="16"/>
        <v>921.7</v>
      </c>
      <c r="P176" s="92">
        <v>25</v>
      </c>
      <c r="Q176" s="79">
        <f t="shared" si="17"/>
        <v>2807</v>
      </c>
      <c r="R176" s="92">
        <v>793.3</v>
      </c>
      <c r="S176" s="79">
        <f t="shared" si="15"/>
        <v>2013.7</v>
      </c>
      <c r="T176" s="136">
        <v>12206.7</v>
      </c>
      <c r="U176" s="80" t="s">
        <v>175</v>
      </c>
      <c r="V176" s="97" t="s">
        <v>281</v>
      </c>
    </row>
    <row r="177" spans="1:22" s="125" customFormat="1" ht="30" customHeight="1">
      <c r="A177" s="92">
        <v>170</v>
      </c>
      <c r="B177" s="92" t="s">
        <v>1048</v>
      </c>
      <c r="C177" s="92" t="s">
        <v>36</v>
      </c>
      <c r="D177" s="92" t="s">
        <v>181</v>
      </c>
      <c r="E177" s="93" t="s">
        <v>681</v>
      </c>
      <c r="F177" s="94">
        <v>45536</v>
      </c>
      <c r="G177" s="94">
        <v>45809</v>
      </c>
      <c r="H177" s="136">
        <v>80000</v>
      </c>
      <c r="I177" s="124">
        <v>7400.87</v>
      </c>
      <c r="J177" s="95">
        <v>25</v>
      </c>
      <c r="K177" s="136">
        <v>2296</v>
      </c>
      <c r="L177" s="79">
        <f t="shared" si="12"/>
        <v>5679.9999999999991</v>
      </c>
      <c r="M177" s="79">
        <f t="shared" si="13"/>
        <v>1040</v>
      </c>
      <c r="N177" s="81">
        <f t="shared" si="14"/>
        <v>2432</v>
      </c>
      <c r="O177" s="79">
        <f t="shared" si="16"/>
        <v>5672</v>
      </c>
      <c r="P177" s="92">
        <v>25</v>
      </c>
      <c r="Q177" s="79">
        <f t="shared" si="17"/>
        <v>17145</v>
      </c>
      <c r="R177" s="124">
        <v>12153.87</v>
      </c>
      <c r="S177" s="79">
        <f t="shared" si="15"/>
        <v>12392</v>
      </c>
      <c r="T177" s="136">
        <v>67846.13</v>
      </c>
      <c r="U177" s="80" t="s">
        <v>175</v>
      </c>
      <c r="V177" s="81" t="s">
        <v>281</v>
      </c>
    </row>
    <row r="178" spans="1:22" s="125" customFormat="1" ht="30" customHeight="1">
      <c r="A178" s="92">
        <v>171</v>
      </c>
      <c r="B178" s="92" t="s">
        <v>367</v>
      </c>
      <c r="C178" s="92" t="s">
        <v>22</v>
      </c>
      <c r="D178" s="92" t="s">
        <v>1755</v>
      </c>
      <c r="E178" s="93" t="s">
        <v>681</v>
      </c>
      <c r="F178" s="94">
        <v>45597</v>
      </c>
      <c r="G178" s="94">
        <v>45778</v>
      </c>
      <c r="H178" s="136">
        <v>20000</v>
      </c>
      <c r="I178" s="92">
        <v>0</v>
      </c>
      <c r="J178" s="95">
        <v>25</v>
      </c>
      <c r="K178" s="135">
        <v>574</v>
      </c>
      <c r="L178" s="79">
        <f t="shared" si="12"/>
        <v>1419.9999999999998</v>
      </c>
      <c r="M178" s="79">
        <f t="shared" si="13"/>
        <v>260</v>
      </c>
      <c r="N178" s="81">
        <f t="shared" si="14"/>
        <v>608</v>
      </c>
      <c r="O178" s="79">
        <f t="shared" si="16"/>
        <v>1418</v>
      </c>
      <c r="P178" s="92">
        <v>125</v>
      </c>
      <c r="Q178" s="79">
        <f t="shared" si="17"/>
        <v>4405</v>
      </c>
      <c r="R178" s="124">
        <v>1307</v>
      </c>
      <c r="S178" s="79">
        <f t="shared" si="15"/>
        <v>3098</v>
      </c>
      <c r="T178" s="136">
        <v>18693</v>
      </c>
      <c r="U178" s="80" t="s">
        <v>175</v>
      </c>
      <c r="V178" s="81" t="s">
        <v>281</v>
      </c>
    </row>
    <row r="179" spans="1:22" s="125" customFormat="1" ht="30" customHeight="1">
      <c r="A179" s="92">
        <v>172</v>
      </c>
      <c r="B179" s="92" t="s">
        <v>750</v>
      </c>
      <c r="C179" s="92" t="s">
        <v>8</v>
      </c>
      <c r="D179" s="92" t="s">
        <v>1748</v>
      </c>
      <c r="E179" s="123" t="s">
        <v>723</v>
      </c>
      <c r="F179" s="94">
        <v>45597</v>
      </c>
      <c r="G179" s="94">
        <v>45778</v>
      </c>
      <c r="H179" s="136">
        <v>30000</v>
      </c>
      <c r="I179" s="92">
        <v>0</v>
      </c>
      <c r="J179" s="95">
        <v>25</v>
      </c>
      <c r="K179" s="135">
        <v>861</v>
      </c>
      <c r="L179" s="79">
        <f t="shared" si="12"/>
        <v>2130</v>
      </c>
      <c r="M179" s="79">
        <f t="shared" si="13"/>
        <v>390</v>
      </c>
      <c r="N179" s="81">
        <f t="shared" si="14"/>
        <v>912</v>
      </c>
      <c r="O179" s="79">
        <f t="shared" si="16"/>
        <v>2127</v>
      </c>
      <c r="P179" s="92">
        <v>25</v>
      </c>
      <c r="Q179" s="79">
        <f t="shared" si="17"/>
        <v>6445</v>
      </c>
      <c r="R179" s="124">
        <v>1798</v>
      </c>
      <c r="S179" s="79">
        <f t="shared" si="15"/>
        <v>4647</v>
      </c>
      <c r="T179" s="136">
        <v>28202</v>
      </c>
      <c r="U179" s="80" t="s">
        <v>175</v>
      </c>
      <c r="V179" s="97" t="s">
        <v>280</v>
      </c>
    </row>
    <row r="180" spans="1:22" s="125" customFormat="1" ht="30" customHeight="1">
      <c r="A180" s="92">
        <v>173</v>
      </c>
      <c r="B180" s="92" t="s">
        <v>45</v>
      </c>
      <c r="C180" s="92" t="s">
        <v>8</v>
      </c>
      <c r="D180" s="92" t="s">
        <v>1782</v>
      </c>
      <c r="E180" s="93" t="s">
        <v>681</v>
      </c>
      <c r="F180" s="94">
        <v>45656</v>
      </c>
      <c r="G180" s="94">
        <v>45807</v>
      </c>
      <c r="H180" s="136">
        <v>15000</v>
      </c>
      <c r="I180" s="92">
        <v>0</v>
      </c>
      <c r="J180" s="95">
        <v>25</v>
      </c>
      <c r="K180" s="135">
        <v>430.5</v>
      </c>
      <c r="L180" s="79">
        <f t="shared" si="12"/>
        <v>1065</v>
      </c>
      <c r="M180" s="79">
        <f t="shared" si="13"/>
        <v>195</v>
      </c>
      <c r="N180" s="81">
        <f t="shared" si="14"/>
        <v>456</v>
      </c>
      <c r="O180" s="79">
        <f t="shared" si="16"/>
        <v>1063.5</v>
      </c>
      <c r="P180" s="124">
        <v>1402.66</v>
      </c>
      <c r="Q180" s="79">
        <f t="shared" si="17"/>
        <v>4612.66</v>
      </c>
      <c r="R180" s="124">
        <v>2289.16</v>
      </c>
      <c r="S180" s="79">
        <f t="shared" si="15"/>
        <v>2323.5</v>
      </c>
      <c r="T180" s="136">
        <v>14088.5</v>
      </c>
      <c r="U180" s="80" t="s">
        <v>175</v>
      </c>
      <c r="V180" s="81" t="s">
        <v>280</v>
      </c>
    </row>
    <row r="181" spans="1:22" s="125" customFormat="1" ht="30" customHeight="1">
      <c r="A181" s="92">
        <v>174</v>
      </c>
      <c r="B181" s="92" t="s">
        <v>932</v>
      </c>
      <c r="C181" s="92" t="s">
        <v>1000</v>
      </c>
      <c r="D181" s="92" t="s">
        <v>1001</v>
      </c>
      <c r="E181" s="123" t="s">
        <v>723</v>
      </c>
      <c r="F181" s="94">
        <v>45627</v>
      </c>
      <c r="G181" s="94">
        <v>45809</v>
      </c>
      <c r="H181" s="136">
        <v>15000</v>
      </c>
      <c r="I181" s="92">
        <v>0</v>
      </c>
      <c r="J181" s="95">
        <v>25</v>
      </c>
      <c r="K181" s="135">
        <v>430.5</v>
      </c>
      <c r="L181" s="79">
        <f t="shared" si="12"/>
        <v>1065</v>
      </c>
      <c r="M181" s="79">
        <f t="shared" si="13"/>
        <v>195</v>
      </c>
      <c r="N181" s="81">
        <f t="shared" si="14"/>
        <v>456</v>
      </c>
      <c r="O181" s="79">
        <f t="shared" si="16"/>
        <v>1063.5</v>
      </c>
      <c r="P181" s="92">
        <v>25</v>
      </c>
      <c r="Q181" s="79">
        <f t="shared" si="17"/>
        <v>3235</v>
      </c>
      <c r="R181" s="92">
        <v>793.3</v>
      </c>
      <c r="S181" s="79">
        <f t="shared" si="15"/>
        <v>2323.5</v>
      </c>
      <c r="T181" s="136">
        <v>14088.5</v>
      </c>
      <c r="U181" s="80" t="s">
        <v>175</v>
      </c>
      <c r="V181" s="81" t="s">
        <v>280</v>
      </c>
    </row>
    <row r="182" spans="1:22" s="125" customFormat="1" ht="30" customHeight="1">
      <c r="A182" s="92">
        <v>175</v>
      </c>
      <c r="B182" s="92" t="s">
        <v>419</v>
      </c>
      <c r="C182" s="92" t="s">
        <v>427</v>
      </c>
      <c r="D182" s="92" t="s">
        <v>1783</v>
      </c>
      <c r="E182" s="93" t="s">
        <v>681</v>
      </c>
      <c r="F182" s="94">
        <v>45536</v>
      </c>
      <c r="G182" s="94">
        <v>45809</v>
      </c>
      <c r="H182" s="136">
        <v>25400</v>
      </c>
      <c r="I182" s="92">
        <v>0</v>
      </c>
      <c r="J182" s="95">
        <v>25</v>
      </c>
      <c r="K182" s="135">
        <v>728.98</v>
      </c>
      <c r="L182" s="79">
        <f t="shared" si="12"/>
        <v>1803.3999999999999</v>
      </c>
      <c r="M182" s="79">
        <f t="shared" si="13"/>
        <v>330.2</v>
      </c>
      <c r="N182" s="81">
        <f t="shared" si="14"/>
        <v>772.16</v>
      </c>
      <c r="O182" s="79">
        <f t="shared" si="16"/>
        <v>1800.8600000000001</v>
      </c>
      <c r="P182" s="92">
        <v>25</v>
      </c>
      <c r="Q182" s="79">
        <f t="shared" si="17"/>
        <v>5460.6</v>
      </c>
      <c r="R182" s="124">
        <v>1526.14</v>
      </c>
      <c r="S182" s="79">
        <f t="shared" si="15"/>
        <v>3934.46</v>
      </c>
      <c r="T182" s="136">
        <v>21373.86</v>
      </c>
      <c r="U182" s="80" t="s">
        <v>175</v>
      </c>
      <c r="V182" s="81" t="s">
        <v>280</v>
      </c>
    </row>
    <row r="183" spans="1:22" s="125" customFormat="1" ht="30" customHeight="1">
      <c r="A183" s="92">
        <v>176</v>
      </c>
      <c r="B183" s="92" t="s">
        <v>423</v>
      </c>
      <c r="C183" s="92" t="s">
        <v>109</v>
      </c>
      <c r="D183" s="92" t="s">
        <v>1784</v>
      </c>
      <c r="E183" s="93" t="s">
        <v>681</v>
      </c>
      <c r="F183" s="94">
        <v>45689</v>
      </c>
      <c r="G183" s="94">
        <v>45870</v>
      </c>
      <c r="H183" s="136">
        <v>20000</v>
      </c>
      <c r="I183" s="92">
        <v>0</v>
      </c>
      <c r="J183" s="95">
        <v>25</v>
      </c>
      <c r="K183" s="135">
        <v>574</v>
      </c>
      <c r="L183" s="79">
        <f t="shared" si="12"/>
        <v>1419.9999999999998</v>
      </c>
      <c r="M183" s="79">
        <f t="shared" si="13"/>
        <v>260</v>
      </c>
      <c r="N183" s="81">
        <f t="shared" si="14"/>
        <v>608</v>
      </c>
      <c r="O183" s="79">
        <f t="shared" si="16"/>
        <v>1418</v>
      </c>
      <c r="P183" s="92">
        <v>25</v>
      </c>
      <c r="Q183" s="79">
        <f t="shared" si="17"/>
        <v>4305</v>
      </c>
      <c r="R183" s="124">
        <v>1207</v>
      </c>
      <c r="S183" s="79">
        <f t="shared" si="15"/>
        <v>3098</v>
      </c>
      <c r="T183" s="136">
        <v>18793</v>
      </c>
      <c r="U183" s="80" t="s">
        <v>175</v>
      </c>
      <c r="V183" s="81" t="s">
        <v>281</v>
      </c>
    </row>
    <row r="184" spans="1:22" s="125" customFormat="1" ht="30" customHeight="1">
      <c r="A184" s="92">
        <v>177</v>
      </c>
      <c r="B184" s="92" t="s">
        <v>1108</v>
      </c>
      <c r="C184" s="92" t="s">
        <v>398</v>
      </c>
      <c r="D184" s="92" t="s">
        <v>1164</v>
      </c>
      <c r="E184" s="93" t="s">
        <v>681</v>
      </c>
      <c r="F184" s="94">
        <v>45656</v>
      </c>
      <c r="G184" s="94">
        <v>45807</v>
      </c>
      <c r="H184" s="136">
        <v>60000</v>
      </c>
      <c r="I184" s="124">
        <v>3486.68</v>
      </c>
      <c r="J184" s="95">
        <v>25</v>
      </c>
      <c r="K184" s="136">
        <v>1722</v>
      </c>
      <c r="L184" s="79">
        <f t="shared" si="12"/>
        <v>4260</v>
      </c>
      <c r="M184" s="79">
        <f t="shared" si="13"/>
        <v>780</v>
      </c>
      <c r="N184" s="81">
        <f t="shared" si="14"/>
        <v>1824</v>
      </c>
      <c r="O184" s="79">
        <f t="shared" si="16"/>
        <v>4254</v>
      </c>
      <c r="P184" s="92">
        <v>25</v>
      </c>
      <c r="Q184" s="79">
        <f t="shared" si="17"/>
        <v>12865</v>
      </c>
      <c r="R184" s="124">
        <v>7057.68</v>
      </c>
      <c r="S184" s="79">
        <f t="shared" si="15"/>
        <v>9294</v>
      </c>
      <c r="T184" s="136">
        <v>52942.32</v>
      </c>
      <c r="U184" s="80" t="s">
        <v>175</v>
      </c>
      <c r="V184" s="81" t="s">
        <v>281</v>
      </c>
    </row>
    <row r="185" spans="1:22" s="125" customFormat="1" ht="30" customHeight="1">
      <c r="A185" s="92">
        <v>178</v>
      </c>
      <c r="B185" s="92" t="s">
        <v>1560</v>
      </c>
      <c r="C185" s="92" t="s">
        <v>6</v>
      </c>
      <c r="D185" s="92" t="s">
        <v>1785</v>
      </c>
      <c r="E185" s="93" t="s">
        <v>681</v>
      </c>
      <c r="F185" s="94">
        <v>45717</v>
      </c>
      <c r="G185" s="94">
        <v>45901</v>
      </c>
      <c r="H185" s="136">
        <v>145000</v>
      </c>
      <c r="I185" s="124">
        <v>22690.49</v>
      </c>
      <c r="J185" s="95">
        <v>25</v>
      </c>
      <c r="K185" s="136">
        <v>4161.5</v>
      </c>
      <c r="L185" s="79">
        <f t="shared" si="12"/>
        <v>10294.999999999998</v>
      </c>
      <c r="M185" s="79">
        <f t="shared" si="13"/>
        <v>1885</v>
      </c>
      <c r="N185" s="81">
        <f t="shared" si="14"/>
        <v>4408</v>
      </c>
      <c r="O185" s="79">
        <f t="shared" si="16"/>
        <v>10280.5</v>
      </c>
      <c r="P185" s="92">
        <v>25</v>
      </c>
      <c r="Q185" s="79">
        <f t="shared" si="17"/>
        <v>31055</v>
      </c>
      <c r="R185" s="124">
        <v>31284.99</v>
      </c>
      <c r="S185" s="79">
        <f t="shared" si="15"/>
        <v>22460.5</v>
      </c>
      <c r="T185" s="136">
        <v>109215.01</v>
      </c>
      <c r="U185" s="80" t="s">
        <v>175</v>
      </c>
      <c r="V185" s="97" t="s">
        <v>281</v>
      </c>
    </row>
    <row r="186" spans="1:22" s="125" customFormat="1" ht="30" customHeight="1">
      <c r="A186" s="92">
        <v>179</v>
      </c>
      <c r="B186" s="92" t="s">
        <v>569</v>
      </c>
      <c r="C186" s="92" t="s">
        <v>85</v>
      </c>
      <c r="D186" s="92" t="s">
        <v>1767</v>
      </c>
      <c r="E186" s="93" t="s">
        <v>681</v>
      </c>
      <c r="F186" s="94">
        <v>45597</v>
      </c>
      <c r="G186" s="94">
        <v>45778</v>
      </c>
      <c r="H186" s="136">
        <v>60000</v>
      </c>
      <c r="I186" s="124">
        <v>3486.68</v>
      </c>
      <c r="J186" s="95">
        <v>25</v>
      </c>
      <c r="K186" s="136">
        <v>1722</v>
      </c>
      <c r="L186" s="79">
        <f t="shared" si="12"/>
        <v>4260</v>
      </c>
      <c r="M186" s="79">
        <f t="shared" si="13"/>
        <v>780</v>
      </c>
      <c r="N186" s="81">
        <f t="shared" si="14"/>
        <v>1824</v>
      </c>
      <c r="O186" s="79">
        <f t="shared" si="16"/>
        <v>4254</v>
      </c>
      <c r="P186" s="92">
        <v>25</v>
      </c>
      <c r="Q186" s="79">
        <f t="shared" si="17"/>
        <v>12865</v>
      </c>
      <c r="R186" s="124">
        <v>7057.68</v>
      </c>
      <c r="S186" s="79">
        <f t="shared" si="15"/>
        <v>9294</v>
      </c>
      <c r="T186" s="136">
        <v>52942.32</v>
      </c>
      <c r="U186" s="80" t="s">
        <v>175</v>
      </c>
      <c r="V186" s="81" t="s">
        <v>280</v>
      </c>
    </row>
    <row r="187" spans="1:22" s="125" customFormat="1" ht="30" customHeight="1">
      <c r="A187" s="92">
        <v>180</v>
      </c>
      <c r="B187" s="92" t="s">
        <v>751</v>
      </c>
      <c r="C187" s="92" t="s">
        <v>56</v>
      </c>
      <c r="D187" s="92" t="s">
        <v>1753</v>
      </c>
      <c r="E187" s="93" t="s">
        <v>681</v>
      </c>
      <c r="F187" s="94">
        <v>45656</v>
      </c>
      <c r="G187" s="94">
        <v>45807</v>
      </c>
      <c r="H187" s="136">
        <v>70000</v>
      </c>
      <c r="I187" s="124">
        <v>5368.48</v>
      </c>
      <c r="J187" s="95">
        <v>25</v>
      </c>
      <c r="K187" s="136">
        <v>2009</v>
      </c>
      <c r="L187" s="79">
        <f t="shared" si="12"/>
        <v>4970</v>
      </c>
      <c r="M187" s="79">
        <f t="shared" si="13"/>
        <v>910</v>
      </c>
      <c r="N187" s="81">
        <f t="shared" si="14"/>
        <v>2128</v>
      </c>
      <c r="O187" s="79">
        <f t="shared" si="16"/>
        <v>4963</v>
      </c>
      <c r="P187" s="92">
        <v>25</v>
      </c>
      <c r="Q187" s="79">
        <f t="shared" si="17"/>
        <v>15005</v>
      </c>
      <c r="R187" s="124">
        <v>9530.48</v>
      </c>
      <c r="S187" s="79">
        <f t="shared" si="15"/>
        <v>10843</v>
      </c>
      <c r="T187" s="136">
        <v>60469.52</v>
      </c>
      <c r="U187" s="80" t="s">
        <v>175</v>
      </c>
      <c r="V187" s="81" t="s">
        <v>280</v>
      </c>
    </row>
    <row r="188" spans="1:22" s="125" customFormat="1" ht="30" customHeight="1">
      <c r="A188" s="92">
        <v>181</v>
      </c>
      <c r="B188" s="92" t="s">
        <v>641</v>
      </c>
      <c r="C188" s="92" t="s">
        <v>72</v>
      </c>
      <c r="D188" s="92" t="s">
        <v>217</v>
      </c>
      <c r="E188" s="93" t="s">
        <v>681</v>
      </c>
      <c r="F188" s="94">
        <v>45689</v>
      </c>
      <c r="G188" s="94">
        <v>45870</v>
      </c>
      <c r="H188" s="136">
        <v>46000</v>
      </c>
      <c r="I188" s="124">
        <v>1289.46</v>
      </c>
      <c r="J188" s="95">
        <v>25</v>
      </c>
      <c r="K188" s="136">
        <v>1320.2</v>
      </c>
      <c r="L188" s="79">
        <f t="shared" si="12"/>
        <v>3265.9999999999995</v>
      </c>
      <c r="M188" s="79">
        <f t="shared" si="13"/>
        <v>598</v>
      </c>
      <c r="N188" s="81">
        <f t="shared" si="14"/>
        <v>1398.4</v>
      </c>
      <c r="O188" s="79">
        <f t="shared" si="16"/>
        <v>3261.4</v>
      </c>
      <c r="P188" s="92">
        <v>125</v>
      </c>
      <c r="Q188" s="79">
        <f t="shared" si="17"/>
        <v>9969</v>
      </c>
      <c r="R188" s="124">
        <v>4133.0600000000004</v>
      </c>
      <c r="S188" s="79">
        <f t="shared" si="15"/>
        <v>7125.4</v>
      </c>
      <c r="T188" s="136">
        <v>41866.94</v>
      </c>
      <c r="U188" s="80" t="s">
        <v>175</v>
      </c>
      <c r="V188" s="81" t="s">
        <v>280</v>
      </c>
    </row>
    <row r="189" spans="1:22" s="125" customFormat="1" ht="30" customHeight="1">
      <c r="A189" s="92">
        <v>182</v>
      </c>
      <c r="B189" s="92" t="s">
        <v>1004</v>
      </c>
      <c r="C189" s="92" t="s">
        <v>842</v>
      </c>
      <c r="D189" s="92" t="s">
        <v>1748</v>
      </c>
      <c r="E189" s="123" t="s">
        <v>723</v>
      </c>
      <c r="F189" s="94">
        <v>45504</v>
      </c>
      <c r="G189" s="94">
        <v>45869</v>
      </c>
      <c r="H189" s="136">
        <v>25000</v>
      </c>
      <c r="I189" s="92">
        <v>0</v>
      </c>
      <c r="J189" s="95">
        <v>25</v>
      </c>
      <c r="K189" s="135">
        <v>717.5</v>
      </c>
      <c r="L189" s="79">
        <f t="shared" si="12"/>
        <v>1774.9999999999998</v>
      </c>
      <c r="M189" s="79">
        <f t="shared" si="13"/>
        <v>325</v>
      </c>
      <c r="N189" s="81">
        <f t="shared" si="14"/>
        <v>760</v>
      </c>
      <c r="O189" s="79">
        <f t="shared" si="16"/>
        <v>1772.5000000000002</v>
      </c>
      <c r="P189" s="92">
        <v>25</v>
      </c>
      <c r="Q189" s="79">
        <f t="shared" si="17"/>
        <v>5375</v>
      </c>
      <c r="R189" s="124">
        <v>1502.5</v>
      </c>
      <c r="S189" s="79">
        <f t="shared" si="15"/>
        <v>3872.5</v>
      </c>
      <c r="T189" s="136">
        <v>23497.5</v>
      </c>
      <c r="U189" s="80" t="s">
        <v>175</v>
      </c>
      <c r="V189" s="96" t="s">
        <v>280</v>
      </c>
    </row>
    <row r="190" spans="1:22" s="125" customFormat="1" ht="30" customHeight="1">
      <c r="A190" s="92">
        <v>183</v>
      </c>
      <c r="B190" s="92" t="s">
        <v>1561</v>
      </c>
      <c r="C190" s="92" t="s">
        <v>1532</v>
      </c>
      <c r="D190" s="92" t="s">
        <v>1750</v>
      </c>
      <c r="E190" s="93" t="s">
        <v>681</v>
      </c>
      <c r="F190" s="94">
        <v>45717</v>
      </c>
      <c r="G190" s="94">
        <v>45901</v>
      </c>
      <c r="H190" s="136">
        <v>60000</v>
      </c>
      <c r="I190" s="124">
        <v>3486.68</v>
      </c>
      <c r="J190" s="95">
        <v>25</v>
      </c>
      <c r="K190" s="136">
        <v>1722</v>
      </c>
      <c r="L190" s="79">
        <f t="shared" si="12"/>
        <v>4260</v>
      </c>
      <c r="M190" s="79">
        <f t="shared" si="13"/>
        <v>780</v>
      </c>
      <c r="N190" s="81">
        <f t="shared" si="14"/>
        <v>1824</v>
      </c>
      <c r="O190" s="79">
        <f t="shared" si="16"/>
        <v>4254</v>
      </c>
      <c r="P190" s="92">
        <v>25</v>
      </c>
      <c r="Q190" s="79">
        <f t="shared" si="17"/>
        <v>12865</v>
      </c>
      <c r="R190" s="124">
        <v>7057.68</v>
      </c>
      <c r="S190" s="79">
        <f t="shared" si="15"/>
        <v>9294</v>
      </c>
      <c r="T190" s="136">
        <v>52942.32</v>
      </c>
      <c r="U190" s="80" t="s">
        <v>175</v>
      </c>
      <c r="V190" s="97" t="s">
        <v>280</v>
      </c>
    </row>
    <row r="191" spans="1:22" s="125" customFormat="1" ht="30" customHeight="1">
      <c r="A191" s="92">
        <v>184</v>
      </c>
      <c r="B191" s="92" t="s">
        <v>40</v>
      </c>
      <c r="C191" s="92" t="s">
        <v>2</v>
      </c>
      <c r="D191" s="92" t="s">
        <v>198</v>
      </c>
      <c r="E191" s="93" t="s">
        <v>681</v>
      </c>
      <c r="F191" s="94">
        <v>45597</v>
      </c>
      <c r="G191" s="94">
        <v>45778</v>
      </c>
      <c r="H191" s="136">
        <v>130000</v>
      </c>
      <c r="I191" s="124">
        <v>19162.12</v>
      </c>
      <c r="J191" s="95">
        <v>25</v>
      </c>
      <c r="K191" s="136">
        <v>3731</v>
      </c>
      <c r="L191" s="79">
        <f t="shared" si="12"/>
        <v>9230</v>
      </c>
      <c r="M191" s="79">
        <f t="shared" si="13"/>
        <v>1690</v>
      </c>
      <c r="N191" s="81">
        <f t="shared" si="14"/>
        <v>3952</v>
      </c>
      <c r="O191" s="79">
        <f t="shared" si="16"/>
        <v>9217</v>
      </c>
      <c r="P191" s="124">
        <v>1740.46</v>
      </c>
      <c r="Q191" s="79">
        <f t="shared" si="17"/>
        <v>29560.46</v>
      </c>
      <c r="R191" s="124">
        <v>28156.71</v>
      </c>
      <c r="S191" s="79">
        <f t="shared" si="15"/>
        <v>20137</v>
      </c>
      <c r="T191" s="136">
        <v>103129.88</v>
      </c>
      <c r="U191" s="80" t="s">
        <v>175</v>
      </c>
      <c r="V191" s="81" t="s">
        <v>280</v>
      </c>
    </row>
    <row r="192" spans="1:22" s="125" customFormat="1" ht="30" customHeight="1">
      <c r="A192" s="92">
        <v>185</v>
      </c>
      <c r="B192" s="92" t="s">
        <v>1562</v>
      </c>
      <c r="C192" s="92" t="s">
        <v>64</v>
      </c>
      <c r="D192" s="92" t="s">
        <v>192</v>
      </c>
      <c r="E192" s="93" t="s">
        <v>681</v>
      </c>
      <c r="F192" s="94">
        <v>45717</v>
      </c>
      <c r="G192" s="94">
        <v>45901</v>
      </c>
      <c r="H192" s="136">
        <v>60000</v>
      </c>
      <c r="I192" s="124">
        <v>3486.68</v>
      </c>
      <c r="J192" s="95">
        <v>25</v>
      </c>
      <c r="K192" s="136">
        <v>1722</v>
      </c>
      <c r="L192" s="79">
        <f t="shared" si="12"/>
        <v>4260</v>
      </c>
      <c r="M192" s="79">
        <f t="shared" si="13"/>
        <v>780</v>
      </c>
      <c r="N192" s="81">
        <f t="shared" si="14"/>
        <v>1824</v>
      </c>
      <c r="O192" s="79">
        <f t="shared" si="16"/>
        <v>4254</v>
      </c>
      <c r="P192" s="92">
        <v>25</v>
      </c>
      <c r="Q192" s="79">
        <f t="shared" si="17"/>
        <v>12865</v>
      </c>
      <c r="R192" s="124">
        <v>7057.68</v>
      </c>
      <c r="S192" s="79">
        <f t="shared" si="15"/>
        <v>9294</v>
      </c>
      <c r="T192" s="136">
        <v>52942.32</v>
      </c>
      <c r="U192" s="80" t="s">
        <v>175</v>
      </c>
      <c r="V192" s="97" t="s">
        <v>281</v>
      </c>
    </row>
    <row r="193" spans="1:22" s="125" customFormat="1" ht="30" customHeight="1">
      <c r="A193" s="92">
        <v>186</v>
      </c>
      <c r="B193" s="92" t="s">
        <v>642</v>
      </c>
      <c r="C193" s="92" t="s">
        <v>85</v>
      </c>
      <c r="D193" s="92" t="s">
        <v>182</v>
      </c>
      <c r="E193" s="93" t="s">
        <v>681</v>
      </c>
      <c r="F193" s="94">
        <v>45597</v>
      </c>
      <c r="G193" s="94">
        <v>45778</v>
      </c>
      <c r="H193" s="136">
        <v>85000</v>
      </c>
      <c r="I193" s="124">
        <v>8576.99</v>
      </c>
      <c r="J193" s="95">
        <v>25</v>
      </c>
      <c r="K193" s="136">
        <v>2439.5</v>
      </c>
      <c r="L193" s="79">
        <f t="shared" si="12"/>
        <v>6034.9999999999991</v>
      </c>
      <c r="M193" s="79">
        <f t="shared" si="13"/>
        <v>1105</v>
      </c>
      <c r="N193" s="81">
        <f t="shared" si="14"/>
        <v>2584</v>
      </c>
      <c r="O193" s="79">
        <f t="shared" si="16"/>
        <v>6026.5</v>
      </c>
      <c r="P193" s="124">
        <v>1125</v>
      </c>
      <c r="Q193" s="79">
        <f t="shared" si="17"/>
        <v>19315</v>
      </c>
      <c r="R193" s="124">
        <v>14725.49</v>
      </c>
      <c r="S193" s="79">
        <f t="shared" si="15"/>
        <v>13166.5</v>
      </c>
      <c r="T193" s="136">
        <v>70274.509999999995</v>
      </c>
      <c r="U193" s="80" t="s">
        <v>175</v>
      </c>
      <c r="V193" s="81" t="s">
        <v>280</v>
      </c>
    </row>
    <row r="194" spans="1:22" s="125" customFormat="1" ht="30" customHeight="1">
      <c r="A194" s="92">
        <v>187</v>
      </c>
      <c r="B194" s="135" t="s">
        <v>1876</v>
      </c>
      <c r="C194" s="135" t="s">
        <v>399</v>
      </c>
      <c r="D194" s="135" t="s">
        <v>1759</v>
      </c>
      <c r="E194" s="93" t="s">
        <v>681</v>
      </c>
      <c r="F194" s="94">
        <v>45748</v>
      </c>
      <c r="G194" s="94">
        <v>45962</v>
      </c>
      <c r="H194" s="136">
        <v>70000</v>
      </c>
      <c r="I194" s="136">
        <v>5368.48</v>
      </c>
      <c r="J194" s="95">
        <v>25</v>
      </c>
      <c r="K194" s="136">
        <v>2009</v>
      </c>
      <c r="L194" s="79">
        <f t="shared" si="12"/>
        <v>4970</v>
      </c>
      <c r="M194" s="79">
        <f t="shared" si="13"/>
        <v>910</v>
      </c>
      <c r="N194" s="81">
        <f t="shared" si="14"/>
        <v>2128</v>
      </c>
      <c r="O194" s="79">
        <f t="shared" si="16"/>
        <v>4963</v>
      </c>
      <c r="P194" s="135">
        <v>25</v>
      </c>
      <c r="Q194" s="79">
        <f t="shared" si="17"/>
        <v>15005</v>
      </c>
      <c r="R194" s="136">
        <v>9530.48</v>
      </c>
      <c r="S194" s="79">
        <f t="shared" si="15"/>
        <v>10843</v>
      </c>
      <c r="T194" s="136">
        <v>60469.52</v>
      </c>
      <c r="U194" s="80" t="s">
        <v>175</v>
      </c>
      <c r="V194" s="137" t="s">
        <v>280</v>
      </c>
    </row>
    <row r="195" spans="1:22" s="125" customFormat="1" ht="30" customHeight="1">
      <c r="A195" s="92">
        <v>188</v>
      </c>
      <c r="B195" s="92" t="s">
        <v>933</v>
      </c>
      <c r="C195" s="92" t="s">
        <v>1000</v>
      </c>
      <c r="D195" s="92" t="s">
        <v>1001</v>
      </c>
      <c r="E195" s="123" t="s">
        <v>723</v>
      </c>
      <c r="F195" s="94">
        <v>45689</v>
      </c>
      <c r="G195" s="94">
        <v>45870</v>
      </c>
      <c r="H195" s="136">
        <v>15000</v>
      </c>
      <c r="I195" s="92">
        <v>0</v>
      </c>
      <c r="J195" s="95">
        <v>25</v>
      </c>
      <c r="K195" s="135">
        <v>430.5</v>
      </c>
      <c r="L195" s="79">
        <f t="shared" si="12"/>
        <v>1065</v>
      </c>
      <c r="M195" s="79">
        <f t="shared" si="13"/>
        <v>195</v>
      </c>
      <c r="N195" s="81">
        <f t="shared" si="14"/>
        <v>456</v>
      </c>
      <c r="O195" s="79">
        <f t="shared" si="16"/>
        <v>1063.5</v>
      </c>
      <c r="P195" s="92">
        <v>25</v>
      </c>
      <c r="Q195" s="79">
        <f t="shared" si="17"/>
        <v>3235</v>
      </c>
      <c r="R195" s="92">
        <v>793.3</v>
      </c>
      <c r="S195" s="79">
        <f t="shared" si="15"/>
        <v>2323.5</v>
      </c>
      <c r="T195" s="136">
        <v>14088.5</v>
      </c>
      <c r="U195" s="80" t="s">
        <v>175</v>
      </c>
      <c r="V195" s="81" t="s">
        <v>281</v>
      </c>
    </row>
    <row r="196" spans="1:22" s="125" customFormat="1" ht="30" customHeight="1">
      <c r="A196" s="92">
        <v>189</v>
      </c>
      <c r="B196" s="92" t="s">
        <v>115</v>
      </c>
      <c r="C196" s="92" t="s">
        <v>22</v>
      </c>
      <c r="D196" s="92" t="s">
        <v>1787</v>
      </c>
      <c r="E196" s="93" t="s">
        <v>681</v>
      </c>
      <c r="F196" s="94">
        <v>45656</v>
      </c>
      <c r="G196" s="94">
        <v>45807</v>
      </c>
      <c r="H196" s="136">
        <v>20000</v>
      </c>
      <c r="I196" s="92">
        <v>0</v>
      </c>
      <c r="J196" s="95">
        <v>25</v>
      </c>
      <c r="K196" s="135">
        <v>574</v>
      </c>
      <c r="L196" s="79">
        <f t="shared" si="12"/>
        <v>1419.9999999999998</v>
      </c>
      <c r="M196" s="79">
        <f t="shared" si="13"/>
        <v>260</v>
      </c>
      <c r="N196" s="81">
        <f t="shared" si="14"/>
        <v>608</v>
      </c>
      <c r="O196" s="79">
        <f t="shared" si="16"/>
        <v>1418</v>
      </c>
      <c r="P196" s="92">
        <v>125</v>
      </c>
      <c r="Q196" s="79">
        <f t="shared" si="17"/>
        <v>4405</v>
      </c>
      <c r="R196" s="124">
        <v>1307</v>
      </c>
      <c r="S196" s="79">
        <f t="shared" si="15"/>
        <v>3098</v>
      </c>
      <c r="T196" s="136">
        <v>18693</v>
      </c>
      <c r="U196" s="80" t="s">
        <v>175</v>
      </c>
      <c r="V196" s="81" t="s">
        <v>280</v>
      </c>
    </row>
    <row r="197" spans="1:22" s="125" customFormat="1" ht="30" customHeight="1">
      <c r="A197" s="92">
        <v>190</v>
      </c>
      <c r="B197" s="92" t="s">
        <v>1109</v>
      </c>
      <c r="C197" s="92" t="s">
        <v>1161</v>
      </c>
      <c r="D197" s="92" t="s">
        <v>391</v>
      </c>
      <c r="E197" s="93" t="s">
        <v>681</v>
      </c>
      <c r="F197" s="94">
        <v>45597</v>
      </c>
      <c r="G197" s="94">
        <v>45778</v>
      </c>
      <c r="H197" s="136">
        <v>60000</v>
      </c>
      <c r="I197" s="124">
        <v>3486.68</v>
      </c>
      <c r="J197" s="95">
        <v>25</v>
      </c>
      <c r="K197" s="136">
        <v>1722</v>
      </c>
      <c r="L197" s="79">
        <f t="shared" si="12"/>
        <v>4260</v>
      </c>
      <c r="M197" s="79">
        <f t="shared" si="13"/>
        <v>780</v>
      </c>
      <c r="N197" s="81">
        <f t="shared" si="14"/>
        <v>1824</v>
      </c>
      <c r="O197" s="79">
        <f t="shared" si="16"/>
        <v>4254</v>
      </c>
      <c r="P197" s="92">
        <v>25</v>
      </c>
      <c r="Q197" s="79">
        <f t="shared" si="17"/>
        <v>12865</v>
      </c>
      <c r="R197" s="124">
        <v>7057.68</v>
      </c>
      <c r="S197" s="79">
        <f t="shared" si="15"/>
        <v>9294</v>
      </c>
      <c r="T197" s="136">
        <v>52842.32</v>
      </c>
      <c r="U197" s="80" t="s">
        <v>175</v>
      </c>
      <c r="V197" s="96" t="s">
        <v>280</v>
      </c>
    </row>
    <row r="198" spans="1:22" s="125" customFormat="1" ht="30" customHeight="1">
      <c r="A198" s="92">
        <v>191</v>
      </c>
      <c r="B198" s="92" t="s">
        <v>591</v>
      </c>
      <c r="C198" s="92" t="s">
        <v>31</v>
      </c>
      <c r="D198" s="92" t="s">
        <v>600</v>
      </c>
      <c r="E198" s="93" t="s">
        <v>681</v>
      </c>
      <c r="F198" s="94">
        <v>45689</v>
      </c>
      <c r="G198" s="94">
        <v>45870</v>
      </c>
      <c r="H198" s="136">
        <v>50000</v>
      </c>
      <c r="I198" s="124">
        <v>1854</v>
      </c>
      <c r="J198" s="95">
        <v>25</v>
      </c>
      <c r="K198" s="136">
        <v>1435</v>
      </c>
      <c r="L198" s="79">
        <f t="shared" si="12"/>
        <v>3549.9999999999995</v>
      </c>
      <c r="M198" s="79">
        <f t="shared" si="13"/>
        <v>650</v>
      </c>
      <c r="N198" s="81">
        <f t="shared" si="14"/>
        <v>1520</v>
      </c>
      <c r="O198" s="79">
        <f t="shared" si="16"/>
        <v>3545.0000000000005</v>
      </c>
      <c r="P198" s="124">
        <v>10509.97</v>
      </c>
      <c r="Q198" s="79">
        <f t="shared" si="17"/>
        <v>21209.97</v>
      </c>
      <c r="R198" s="124">
        <v>15318.97</v>
      </c>
      <c r="S198" s="79">
        <f t="shared" si="15"/>
        <v>7745</v>
      </c>
      <c r="T198" s="136">
        <v>34681.03</v>
      </c>
      <c r="U198" s="80" t="s">
        <v>175</v>
      </c>
      <c r="V198" s="96" t="s">
        <v>280</v>
      </c>
    </row>
    <row r="199" spans="1:22" s="125" customFormat="1" ht="30" customHeight="1">
      <c r="A199" s="92">
        <v>192</v>
      </c>
      <c r="B199" s="92" t="s">
        <v>1181</v>
      </c>
      <c r="C199" s="92" t="s">
        <v>271</v>
      </c>
      <c r="D199" s="92" t="s">
        <v>1788</v>
      </c>
      <c r="E199" s="93" t="s">
        <v>681</v>
      </c>
      <c r="F199" s="94">
        <v>45748</v>
      </c>
      <c r="G199" s="94">
        <v>45962</v>
      </c>
      <c r="H199" s="136">
        <v>46000</v>
      </c>
      <c r="I199" s="124">
        <v>1289.46</v>
      </c>
      <c r="J199" s="95">
        <v>25</v>
      </c>
      <c r="K199" s="136">
        <v>1320.2</v>
      </c>
      <c r="L199" s="79">
        <f t="shared" si="12"/>
        <v>3265.9999999999995</v>
      </c>
      <c r="M199" s="79">
        <f t="shared" si="13"/>
        <v>598</v>
      </c>
      <c r="N199" s="81">
        <f t="shared" si="14"/>
        <v>1398.4</v>
      </c>
      <c r="O199" s="79">
        <f t="shared" si="16"/>
        <v>3261.4</v>
      </c>
      <c r="P199" s="92">
        <v>25</v>
      </c>
      <c r="Q199" s="79">
        <f t="shared" si="17"/>
        <v>9869</v>
      </c>
      <c r="R199" s="124">
        <v>4033.06</v>
      </c>
      <c r="S199" s="79">
        <f t="shared" si="15"/>
        <v>7125.4</v>
      </c>
      <c r="T199" s="136">
        <v>41966.94</v>
      </c>
      <c r="U199" s="80" t="s">
        <v>175</v>
      </c>
      <c r="V199" s="97" t="s">
        <v>280</v>
      </c>
    </row>
    <row r="200" spans="1:22" s="125" customFormat="1" ht="30" customHeight="1">
      <c r="A200" s="92">
        <v>193</v>
      </c>
      <c r="B200" s="92" t="s">
        <v>1563</v>
      </c>
      <c r="C200" s="92" t="s">
        <v>65</v>
      </c>
      <c r="D200" s="92" t="s">
        <v>1789</v>
      </c>
      <c r="E200" s="93" t="s">
        <v>681</v>
      </c>
      <c r="F200" s="94">
        <v>45717</v>
      </c>
      <c r="G200" s="94">
        <v>45901</v>
      </c>
      <c r="H200" s="136">
        <v>40000</v>
      </c>
      <c r="I200" s="92">
        <v>442.65</v>
      </c>
      <c r="J200" s="95">
        <v>25</v>
      </c>
      <c r="K200" s="136">
        <v>1148</v>
      </c>
      <c r="L200" s="79">
        <f t="shared" ref="L200:L263" si="18">H200*0.071</f>
        <v>2839.9999999999995</v>
      </c>
      <c r="M200" s="79">
        <f t="shared" ref="M200:M263" si="19">H200*0.013</f>
        <v>520</v>
      </c>
      <c r="N200" s="81">
        <f t="shared" ref="N200:N263" si="20">+H200*0.0304</f>
        <v>1216</v>
      </c>
      <c r="O200" s="79">
        <f t="shared" si="16"/>
        <v>2836</v>
      </c>
      <c r="P200" s="92">
        <v>25</v>
      </c>
      <c r="Q200" s="79">
        <f t="shared" si="17"/>
        <v>8585</v>
      </c>
      <c r="R200" s="124">
        <v>2831.65</v>
      </c>
      <c r="S200" s="79">
        <f t="shared" ref="S200:S263" si="21">L200+M200+O200</f>
        <v>6196</v>
      </c>
      <c r="T200" s="136">
        <v>37168.35</v>
      </c>
      <c r="U200" s="80" t="s">
        <v>175</v>
      </c>
      <c r="V200" s="97" t="s">
        <v>281</v>
      </c>
    </row>
    <row r="201" spans="1:22" s="125" customFormat="1" ht="28.5" customHeight="1">
      <c r="A201" s="92">
        <v>194</v>
      </c>
      <c r="B201" s="92" t="s">
        <v>508</v>
      </c>
      <c r="C201" s="92" t="s">
        <v>531</v>
      </c>
      <c r="D201" s="92" t="s">
        <v>391</v>
      </c>
      <c r="E201" s="93" t="s">
        <v>681</v>
      </c>
      <c r="F201" s="94">
        <v>45597</v>
      </c>
      <c r="G201" s="94">
        <v>45778</v>
      </c>
      <c r="H201" s="136">
        <v>50000</v>
      </c>
      <c r="I201" s="124">
        <v>1854</v>
      </c>
      <c r="J201" s="95">
        <v>25</v>
      </c>
      <c r="K201" s="136">
        <v>1435</v>
      </c>
      <c r="L201" s="79">
        <f t="shared" si="18"/>
        <v>3549.9999999999995</v>
      </c>
      <c r="M201" s="79">
        <f t="shared" si="19"/>
        <v>650</v>
      </c>
      <c r="N201" s="81">
        <f t="shared" si="20"/>
        <v>1520</v>
      </c>
      <c r="O201" s="79">
        <f t="shared" ref="O201:O264" si="22">H201*0.0709</f>
        <v>3545.0000000000005</v>
      </c>
      <c r="P201" s="124">
        <v>2560</v>
      </c>
      <c r="Q201" s="79">
        <f t="shared" ref="Q201:Q264" si="23">SUM(K201:P201)</f>
        <v>13260</v>
      </c>
      <c r="R201" s="124">
        <v>7369</v>
      </c>
      <c r="S201" s="79">
        <f t="shared" si="21"/>
        <v>7745</v>
      </c>
      <c r="T201" s="136">
        <v>42631</v>
      </c>
      <c r="U201" s="80" t="s">
        <v>175</v>
      </c>
      <c r="V201" s="81" t="s">
        <v>281</v>
      </c>
    </row>
    <row r="202" spans="1:22" s="125" customFormat="1" ht="27" customHeight="1">
      <c r="A202" s="92">
        <v>195</v>
      </c>
      <c r="B202" s="135" t="s">
        <v>1877</v>
      </c>
      <c r="C202" s="135" t="s">
        <v>1000</v>
      </c>
      <c r="D202" s="135" t="s">
        <v>1001</v>
      </c>
      <c r="E202" s="123" t="s">
        <v>723</v>
      </c>
      <c r="F202" s="94">
        <v>45748</v>
      </c>
      <c r="G202" s="94">
        <v>45962</v>
      </c>
      <c r="H202" s="136">
        <v>15000</v>
      </c>
      <c r="I202" s="135">
        <v>0</v>
      </c>
      <c r="J202" s="95">
        <v>25</v>
      </c>
      <c r="K202" s="135">
        <v>430.5</v>
      </c>
      <c r="L202" s="79">
        <f t="shared" si="18"/>
        <v>1065</v>
      </c>
      <c r="M202" s="79">
        <f t="shared" si="19"/>
        <v>195</v>
      </c>
      <c r="N202" s="81">
        <f t="shared" si="20"/>
        <v>456</v>
      </c>
      <c r="O202" s="79">
        <f t="shared" si="22"/>
        <v>1063.5</v>
      </c>
      <c r="P202" s="135">
        <v>25</v>
      </c>
      <c r="Q202" s="79">
        <f t="shared" si="23"/>
        <v>3235</v>
      </c>
      <c r="R202" s="135">
        <v>911.5</v>
      </c>
      <c r="S202" s="79">
        <f t="shared" si="21"/>
        <v>2323.5</v>
      </c>
      <c r="T202" s="136">
        <v>14088.5</v>
      </c>
      <c r="U202" s="80" t="s">
        <v>175</v>
      </c>
      <c r="V202" s="137" t="s">
        <v>280</v>
      </c>
    </row>
    <row r="203" spans="1:22" s="125" customFormat="1" ht="25.5" customHeight="1">
      <c r="A203" s="92">
        <v>196</v>
      </c>
      <c r="B203" s="92" t="s">
        <v>1110</v>
      </c>
      <c r="C203" s="92" t="s">
        <v>399</v>
      </c>
      <c r="D203" s="92" t="s">
        <v>179</v>
      </c>
      <c r="E203" s="93" t="s">
        <v>681</v>
      </c>
      <c r="F203" s="94">
        <v>45597</v>
      </c>
      <c r="G203" s="94">
        <v>45778</v>
      </c>
      <c r="H203" s="136">
        <v>35000</v>
      </c>
      <c r="I203" s="92">
        <v>0</v>
      </c>
      <c r="J203" s="95">
        <v>25</v>
      </c>
      <c r="K203" s="136">
        <v>1004.5</v>
      </c>
      <c r="L203" s="79">
        <f t="shared" si="18"/>
        <v>2485</v>
      </c>
      <c r="M203" s="79">
        <f t="shared" si="19"/>
        <v>455</v>
      </c>
      <c r="N203" s="81">
        <f t="shared" si="20"/>
        <v>1064</v>
      </c>
      <c r="O203" s="79">
        <f t="shared" si="22"/>
        <v>2481.5</v>
      </c>
      <c r="P203" s="92">
        <v>25</v>
      </c>
      <c r="Q203" s="79">
        <f t="shared" si="23"/>
        <v>7515</v>
      </c>
      <c r="R203" s="124">
        <v>2093.5</v>
      </c>
      <c r="S203" s="79">
        <f t="shared" si="21"/>
        <v>5421.5</v>
      </c>
      <c r="T203" s="136">
        <v>32906.5</v>
      </c>
      <c r="U203" s="80" t="s">
        <v>175</v>
      </c>
      <c r="V203" s="81" t="s">
        <v>280</v>
      </c>
    </row>
    <row r="204" spans="1:22" s="125" customFormat="1" ht="30" customHeight="1">
      <c r="A204" s="92">
        <v>197</v>
      </c>
      <c r="B204" s="92" t="s">
        <v>934</v>
      </c>
      <c r="C204" s="92" t="s">
        <v>1000</v>
      </c>
      <c r="D204" s="92" t="s">
        <v>1001</v>
      </c>
      <c r="E204" s="123" t="s">
        <v>723</v>
      </c>
      <c r="F204" s="94">
        <v>45656</v>
      </c>
      <c r="G204" s="94">
        <v>45807</v>
      </c>
      <c r="H204" s="136">
        <v>15000</v>
      </c>
      <c r="I204" s="92">
        <v>0</v>
      </c>
      <c r="J204" s="95">
        <v>25</v>
      </c>
      <c r="K204" s="135">
        <v>430.5</v>
      </c>
      <c r="L204" s="79">
        <f t="shared" si="18"/>
        <v>1065</v>
      </c>
      <c r="M204" s="79">
        <f t="shared" si="19"/>
        <v>195</v>
      </c>
      <c r="N204" s="81">
        <f t="shared" si="20"/>
        <v>456</v>
      </c>
      <c r="O204" s="79">
        <f t="shared" si="22"/>
        <v>1063.5</v>
      </c>
      <c r="P204" s="92">
        <v>25</v>
      </c>
      <c r="Q204" s="79">
        <f t="shared" si="23"/>
        <v>3235</v>
      </c>
      <c r="R204" s="92">
        <v>793.3</v>
      </c>
      <c r="S204" s="79">
        <f t="shared" si="21"/>
        <v>2323.5</v>
      </c>
      <c r="T204" s="136">
        <v>14088.5</v>
      </c>
      <c r="U204" s="80" t="s">
        <v>175</v>
      </c>
      <c r="V204" s="81" t="s">
        <v>280</v>
      </c>
    </row>
    <row r="205" spans="1:22" s="125" customFormat="1" ht="26.25" customHeight="1">
      <c r="A205" s="92">
        <v>198</v>
      </c>
      <c r="B205" s="92" t="s">
        <v>151</v>
      </c>
      <c r="C205" s="92" t="s">
        <v>22</v>
      </c>
      <c r="D205" s="92" t="s">
        <v>1790</v>
      </c>
      <c r="E205" s="93" t="s">
        <v>681</v>
      </c>
      <c r="F205" s="94">
        <v>45597</v>
      </c>
      <c r="G205" s="94">
        <v>45778</v>
      </c>
      <c r="H205" s="136">
        <v>20000</v>
      </c>
      <c r="I205" s="92">
        <v>0</v>
      </c>
      <c r="J205" s="95">
        <v>25</v>
      </c>
      <c r="K205" s="135">
        <v>574</v>
      </c>
      <c r="L205" s="79">
        <f t="shared" si="18"/>
        <v>1419.9999999999998</v>
      </c>
      <c r="M205" s="79">
        <f t="shared" si="19"/>
        <v>260</v>
      </c>
      <c r="N205" s="81">
        <f t="shared" si="20"/>
        <v>608</v>
      </c>
      <c r="O205" s="79">
        <f t="shared" si="22"/>
        <v>1418</v>
      </c>
      <c r="P205" s="92">
        <v>25</v>
      </c>
      <c r="Q205" s="79">
        <f t="shared" si="23"/>
        <v>4305</v>
      </c>
      <c r="R205" s="124">
        <v>1207</v>
      </c>
      <c r="S205" s="79">
        <f t="shared" si="21"/>
        <v>3098</v>
      </c>
      <c r="T205" s="136">
        <v>18793</v>
      </c>
      <c r="U205" s="80" t="s">
        <v>175</v>
      </c>
      <c r="V205" s="81" t="s">
        <v>281</v>
      </c>
    </row>
    <row r="206" spans="1:22" s="125" customFormat="1" ht="24.75" customHeight="1">
      <c r="A206" s="92">
        <v>199</v>
      </c>
      <c r="B206" s="92" t="s">
        <v>418</v>
      </c>
      <c r="C206" s="92" t="s">
        <v>427</v>
      </c>
      <c r="D206" s="92" t="s">
        <v>1783</v>
      </c>
      <c r="E206" s="93" t="s">
        <v>681</v>
      </c>
      <c r="F206" s="94">
        <v>45597</v>
      </c>
      <c r="G206" s="94">
        <v>45778</v>
      </c>
      <c r="H206" s="136">
        <v>25400</v>
      </c>
      <c r="I206" s="92">
        <v>0</v>
      </c>
      <c r="J206" s="95">
        <v>25</v>
      </c>
      <c r="K206" s="135">
        <v>728.98</v>
      </c>
      <c r="L206" s="79">
        <f t="shared" si="18"/>
        <v>1803.3999999999999</v>
      </c>
      <c r="M206" s="79">
        <f t="shared" si="19"/>
        <v>330.2</v>
      </c>
      <c r="N206" s="81">
        <f t="shared" si="20"/>
        <v>772.16</v>
      </c>
      <c r="O206" s="79">
        <f t="shared" si="22"/>
        <v>1800.8600000000001</v>
      </c>
      <c r="P206" s="92">
        <v>25</v>
      </c>
      <c r="Q206" s="79">
        <f t="shared" si="23"/>
        <v>5460.6</v>
      </c>
      <c r="R206" s="124">
        <v>1526.14</v>
      </c>
      <c r="S206" s="79">
        <f t="shared" si="21"/>
        <v>3934.46</v>
      </c>
      <c r="T206" s="136">
        <v>23873.86</v>
      </c>
      <c r="U206" s="80" t="s">
        <v>175</v>
      </c>
      <c r="V206" s="81" t="s">
        <v>280</v>
      </c>
    </row>
    <row r="207" spans="1:22" s="125" customFormat="1" ht="27" customHeight="1">
      <c r="A207" s="92">
        <v>200</v>
      </c>
      <c r="B207" s="92" t="s">
        <v>570</v>
      </c>
      <c r="C207" s="92" t="s">
        <v>22</v>
      </c>
      <c r="D207" s="92" t="s">
        <v>1767</v>
      </c>
      <c r="E207" s="93" t="s">
        <v>681</v>
      </c>
      <c r="F207" s="94">
        <v>45627</v>
      </c>
      <c r="G207" s="94">
        <v>45809</v>
      </c>
      <c r="H207" s="136">
        <v>20000</v>
      </c>
      <c r="I207" s="92">
        <v>0</v>
      </c>
      <c r="J207" s="95">
        <v>25</v>
      </c>
      <c r="K207" s="135">
        <v>574</v>
      </c>
      <c r="L207" s="79">
        <f t="shared" si="18"/>
        <v>1419.9999999999998</v>
      </c>
      <c r="M207" s="79">
        <f t="shared" si="19"/>
        <v>260</v>
      </c>
      <c r="N207" s="81">
        <f t="shared" si="20"/>
        <v>608</v>
      </c>
      <c r="O207" s="79">
        <f t="shared" si="22"/>
        <v>1418</v>
      </c>
      <c r="P207" s="124">
        <v>1740.46</v>
      </c>
      <c r="Q207" s="79">
        <f t="shared" si="23"/>
        <v>6020.46</v>
      </c>
      <c r="R207" s="124">
        <v>2922.46</v>
      </c>
      <c r="S207" s="79">
        <f t="shared" si="21"/>
        <v>3098</v>
      </c>
      <c r="T207" s="136">
        <v>17077.54</v>
      </c>
      <c r="U207" s="80" t="s">
        <v>175</v>
      </c>
      <c r="V207" s="81" t="s">
        <v>280</v>
      </c>
    </row>
    <row r="208" spans="1:22" s="125" customFormat="1" ht="26.25" customHeight="1">
      <c r="A208" s="92">
        <v>201</v>
      </c>
      <c r="B208" s="92" t="s">
        <v>935</v>
      </c>
      <c r="C208" s="92" t="s">
        <v>1000</v>
      </c>
      <c r="D208" s="92" t="s">
        <v>1001</v>
      </c>
      <c r="E208" s="123" t="s">
        <v>723</v>
      </c>
      <c r="F208" s="94">
        <v>45597</v>
      </c>
      <c r="G208" s="94">
        <v>45778</v>
      </c>
      <c r="H208" s="136">
        <v>15000</v>
      </c>
      <c r="I208" s="92">
        <v>0</v>
      </c>
      <c r="J208" s="95">
        <v>25</v>
      </c>
      <c r="K208" s="135">
        <v>430.5</v>
      </c>
      <c r="L208" s="79">
        <f t="shared" si="18"/>
        <v>1065</v>
      </c>
      <c r="M208" s="79">
        <f t="shared" si="19"/>
        <v>195</v>
      </c>
      <c r="N208" s="81">
        <f t="shared" si="20"/>
        <v>456</v>
      </c>
      <c r="O208" s="79">
        <f t="shared" si="22"/>
        <v>1063.5</v>
      </c>
      <c r="P208" s="92">
        <v>25</v>
      </c>
      <c r="Q208" s="79">
        <f t="shared" si="23"/>
        <v>3235</v>
      </c>
      <c r="R208" s="92">
        <v>793.3</v>
      </c>
      <c r="S208" s="79">
        <f t="shared" si="21"/>
        <v>2323.5</v>
      </c>
      <c r="T208" s="136">
        <v>14088.5</v>
      </c>
      <c r="U208" s="80" t="s">
        <v>175</v>
      </c>
      <c r="V208" s="97" t="s">
        <v>281</v>
      </c>
    </row>
    <row r="209" spans="1:22" s="125" customFormat="1" ht="25.5" customHeight="1">
      <c r="A209" s="92">
        <v>202</v>
      </c>
      <c r="B209" s="92" t="s">
        <v>41</v>
      </c>
      <c r="C209" s="92" t="s">
        <v>24</v>
      </c>
      <c r="D209" s="92" t="s">
        <v>1765</v>
      </c>
      <c r="E209" s="93" t="s">
        <v>681</v>
      </c>
      <c r="F209" s="94">
        <v>45689</v>
      </c>
      <c r="G209" s="94">
        <v>45870</v>
      </c>
      <c r="H209" s="136">
        <v>45000</v>
      </c>
      <c r="I209" s="124">
        <v>1148.33</v>
      </c>
      <c r="J209" s="95">
        <v>25</v>
      </c>
      <c r="K209" s="136">
        <v>1291.5</v>
      </c>
      <c r="L209" s="79">
        <f t="shared" si="18"/>
        <v>3194.9999999999995</v>
      </c>
      <c r="M209" s="79">
        <f t="shared" si="19"/>
        <v>585</v>
      </c>
      <c r="N209" s="81">
        <f t="shared" si="20"/>
        <v>1368</v>
      </c>
      <c r="O209" s="79">
        <f t="shared" si="22"/>
        <v>3190.5</v>
      </c>
      <c r="P209" s="92">
        <v>25</v>
      </c>
      <c r="Q209" s="79">
        <f t="shared" si="23"/>
        <v>9655</v>
      </c>
      <c r="R209" s="92">
        <v>911.5</v>
      </c>
      <c r="S209" s="79">
        <f t="shared" si="21"/>
        <v>6970.5</v>
      </c>
      <c r="T209" s="136">
        <v>41167.17</v>
      </c>
      <c r="U209" s="80" t="s">
        <v>175</v>
      </c>
      <c r="V209" s="97" t="s">
        <v>280</v>
      </c>
    </row>
    <row r="210" spans="1:22" s="125" customFormat="1" ht="27.75" customHeight="1">
      <c r="A210" s="92">
        <v>203</v>
      </c>
      <c r="B210" s="92" t="s">
        <v>296</v>
      </c>
      <c r="C210" s="92" t="s">
        <v>72</v>
      </c>
      <c r="D210" s="92" t="s">
        <v>1745</v>
      </c>
      <c r="E210" s="93" t="s">
        <v>681</v>
      </c>
      <c r="F210" s="94">
        <v>45597</v>
      </c>
      <c r="G210" s="94">
        <v>45778</v>
      </c>
      <c r="H210" s="136">
        <v>46000</v>
      </c>
      <c r="I210" s="92">
        <v>774.82</v>
      </c>
      <c r="J210" s="95">
        <v>25</v>
      </c>
      <c r="K210" s="136">
        <v>1320.2</v>
      </c>
      <c r="L210" s="79">
        <f t="shared" si="18"/>
        <v>3265.9999999999995</v>
      </c>
      <c r="M210" s="79">
        <f t="shared" si="19"/>
        <v>598</v>
      </c>
      <c r="N210" s="81">
        <f t="shared" si="20"/>
        <v>1398.4</v>
      </c>
      <c r="O210" s="79">
        <f t="shared" si="22"/>
        <v>3261.4</v>
      </c>
      <c r="P210" s="124">
        <v>5439.99</v>
      </c>
      <c r="Q210" s="79">
        <f t="shared" si="23"/>
        <v>15283.99</v>
      </c>
      <c r="R210" s="124">
        <v>8933.41</v>
      </c>
      <c r="S210" s="79">
        <f t="shared" si="21"/>
        <v>7125.4</v>
      </c>
      <c r="T210" s="136">
        <v>33366.660000000003</v>
      </c>
      <c r="U210" s="80" t="s">
        <v>175</v>
      </c>
      <c r="V210" s="81" t="s">
        <v>280</v>
      </c>
    </row>
    <row r="211" spans="1:22" s="125" customFormat="1" ht="28.5" customHeight="1">
      <c r="A211" s="92">
        <v>204</v>
      </c>
      <c r="B211" s="92" t="s">
        <v>936</v>
      </c>
      <c r="C211" s="92" t="s">
        <v>1000</v>
      </c>
      <c r="D211" s="92" t="s">
        <v>1001</v>
      </c>
      <c r="E211" s="123" t="s">
        <v>723</v>
      </c>
      <c r="F211" s="94">
        <v>45597</v>
      </c>
      <c r="G211" s="94">
        <v>45778</v>
      </c>
      <c r="H211" s="136">
        <v>15000</v>
      </c>
      <c r="I211" s="92">
        <v>0</v>
      </c>
      <c r="J211" s="95">
        <v>25</v>
      </c>
      <c r="K211" s="135">
        <v>430.5</v>
      </c>
      <c r="L211" s="79">
        <f t="shared" si="18"/>
        <v>1065</v>
      </c>
      <c r="M211" s="79">
        <f t="shared" si="19"/>
        <v>195</v>
      </c>
      <c r="N211" s="81">
        <f t="shared" si="20"/>
        <v>456</v>
      </c>
      <c r="O211" s="79">
        <f t="shared" si="22"/>
        <v>1063.5</v>
      </c>
      <c r="P211" s="92">
        <v>25</v>
      </c>
      <c r="Q211" s="79">
        <f t="shared" si="23"/>
        <v>3235</v>
      </c>
      <c r="R211" s="92">
        <v>793.3</v>
      </c>
      <c r="S211" s="79">
        <f t="shared" si="21"/>
        <v>2323.5</v>
      </c>
      <c r="T211" s="136">
        <v>14088.5</v>
      </c>
      <c r="U211" s="80" t="s">
        <v>175</v>
      </c>
      <c r="V211" s="81" t="s">
        <v>280</v>
      </c>
    </row>
    <row r="212" spans="1:22" s="125" customFormat="1" ht="27.75" customHeight="1">
      <c r="A212" s="92">
        <v>205</v>
      </c>
      <c r="B212" s="135" t="s">
        <v>1878</v>
      </c>
      <c r="C212" s="135" t="s">
        <v>1000</v>
      </c>
      <c r="D212" s="135" t="s">
        <v>1001</v>
      </c>
      <c r="E212" s="123" t="s">
        <v>723</v>
      </c>
      <c r="F212" s="94">
        <v>45748</v>
      </c>
      <c r="G212" s="94">
        <v>45962</v>
      </c>
      <c r="H212" s="136">
        <v>15000</v>
      </c>
      <c r="I212" s="135">
        <v>0</v>
      </c>
      <c r="J212" s="95">
        <v>25</v>
      </c>
      <c r="K212" s="135">
        <v>430.5</v>
      </c>
      <c r="L212" s="79">
        <f t="shared" si="18"/>
        <v>1065</v>
      </c>
      <c r="M212" s="79">
        <f t="shared" si="19"/>
        <v>195</v>
      </c>
      <c r="N212" s="81">
        <f t="shared" si="20"/>
        <v>456</v>
      </c>
      <c r="O212" s="79">
        <f t="shared" si="22"/>
        <v>1063.5</v>
      </c>
      <c r="P212" s="135">
        <v>25</v>
      </c>
      <c r="Q212" s="79">
        <f t="shared" si="23"/>
        <v>3235</v>
      </c>
      <c r="R212" s="135">
        <v>911.5</v>
      </c>
      <c r="S212" s="79">
        <f t="shared" si="21"/>
        <v>2323.5</v>
      </c>
      <c r="T212" s="136">
        <v>14088.5</v>
      </c>
      <c r="U212" s="80" t="s">
        <v>175</v>
      </c>
      <c r="V212" s="137" t="s">
        <v>281</v>
      </c>
    </row>
    <row r="213" spans="1:22" s="125" customFormat="1" ht="28.5" customHeight="1">
      <c r="A213" s="92">
        <v>206</v>
      </c>
      <c r="B213" s="135" t="s">
        <v>1879</v>
      </c>
      <c r="C213" s="135" t="s">
        <v>1000</v>
      </c>
      <c r="D213" s="135" t="s">
        <v>1001</v>
      </c>
      <c r="E213" s="123" t="s">
        <v>723</v>
      </c>
      <c r="F213" s="94">
        <v>45748</v>
      </c>
      <c r="G213" s="94">
        <v>45962</v>
      </c>
      <c r="H213" s="136">
        <v>15000</v>
      </c>
      <c r="I213" s="135">
        <v>0</v>
      </c>
      <c r="J213" s="95">
        <v>25</v>
      </c>
      <c r="K213" s="135">
        <v>430.5</v>
      </c>
      <c r="L213" s="79">
        <f t="shared" si="18"/>
        <v>1065</v>
      </c>
      <c r="M213" s="79">
        <f t="shared" si="19"/>
        <v>195</v>
      </c>
      <c r="N213" s="81">
        <f t="shared" si="20"/>
        <v>456</v>
      </c>
      <c r="O213" s="79">
        <f t="shared" si="22"/>
        <v>1063.5</v>
      </c>
      <c r="P213" s="135">
        <v>25</v>
      </c>
      <c r="Q213" s="79">
        <f t="shared" si="23"/>
        <v>3235</v>
      </c>
      <c r="R213" s="135">
        <v>911.5</v>
      </c>
      <c r="S213" s="79">
        <f t="shared" si="21"/>
        <v>2323.5</v>
      </c>
      <c r="T213" s="136">
        <v>14088.5</v>
      </c>
      <c r="U213" s="80" t="s">
        <v>175</v>
      </c>
      <c r="V213" s="137" t="s">
        <v>281</v>
      </c>
    </row>
    <row r="214" spans="1:22" s="125" customFormat="1" ht="27" customHeight="1">
      <c r="A214" s="92">
        <v>207</v>
      </c>
      <c r="B214" s="92" t="s">
        <v>1334</v>
      </c>
      <c r="C214" s="92" t="s">
        <v>1000</v>
      </c>
      <c r="D214" s="92" t="s">
        <v>1001</v>
      </c>
      <c r="E214" s="123" t="s">
        <v>723</v>
      </c>
      <c r="F214" s="94">
        <v>45658</v>
      </c>
      <c r="G214" s="94">
        <v>45809</v>
      </c>
      <c r="H214" s="136">
        <v>15000</v>
      </c>
      <c r="I214" s="92">
        <v>0</v>
      </c>
      <c r="J214" s="95">
        <v>25</v>
      </c>
      <c r="K214" s="135">
        <v>430.5</v>
      </c>
      <c r="L214" s="79">
        <f t="shared" si="18"/>
        <v>1065</v>
      </c>
      <c r="M214" s="79">
        <f t="shared" si="19"/>
        <v>195</v>
      </c>
      <c r="N214" s="81">
        <f t="shared" si="20"/>
        <v>456</v>
      </c>
      <c r="O214" s="79">
        <f t="shared" si="22"/>
        <v>1063.5</v>
      </c>
      <c r="P214" s="92">
        <v>25</v>
      </c>
      <c r="Q214" s="79">
        <f t="shared" si="23"/>
        <v>3235</v>
      </c>
      <c r="R214" s="92">
        <v>911.5</v>
      </c>
      <c r="S214" s="79">
        <f t="shared" si="21"/>
        <v>2323.5</v>
      </c>
      <c r="T214" s="136">
        <v>14088.5</v>
      </c>
      <c r="U214" s="80" t="s">
        <v>175</v>
      </c>
      <c r="V214" s="97" t="s">
        <v>281</v>
      </c>
    </row>
    <row r="215" spans="1:22" s="125" customFormat="1" ht="25.5" customHeight="1">
      <c r="A215" s="92">
        <v>208</v>
      </c>
      <c r="B215" s="135" t="s">
        <v>1880</v>
      </c>
      <c r="C215" s="135" t="s">
        <v>1000</v>
      </c>
      <c r="D215" s="135" t="s">
        <v>1001</v>
      </c>
      <c r="E215" s="123" t="s">
        <v>723</v>
      </c>
      <c r="F215" s="94">
        <v>45748</v>
      </c>
      <c r="G215" s="94">
        <v>45962</v>
      </c>
      <c r="H215" s="136">
        <v>15000</v>
      </c>
      <c r="I215" s="135">
        <v>0</v>
      </c>
      <c r="J215" s="95">
        <v>25</v>
      </c>
      <c r="K215" s="135">
        <v>430.5</v>
      </c>
      <c r="L215" s="79">
        <f t="shared" si="18"/>
        <v>1065</v>
      </c>
      <c r="M215" s="79">
        <f t="shared" si="19"/>
        <v>195</v>
      </c>
      <c r="N215" s="81">
        <f t="shared" si="20"/>
        <v>456</v>
      </c>
      <c r="O215" s="79">
        <f t="shared" si="22"/>
        <v>1063.5</v>
      </c>
      <c r="P215" s="135">
        <v>25</v>
      </c>
      <c r="Q215" s="79">
        <f t="shared" si="23"/>
        <v>3235</v>
      </c>
      <c r="R215" s="135">
        <v>911.5</v>
      </c>
      <c r="S215" s="79">
        <f t="shared" si="21"/>
        <v>2323.5</v>
      </c>
      <c r="T215" s="136">
        <v>14088.5</v>
      </c>
      <c r="U215" s="80" t="s">
        <v>175</v>
      </c>
      <c r="V215" s="137" t="s">
        <v>281</v>
      </c>
    </row>
    <row r="216" spans="1:22" s="125" customFormat="1" ht="28.5" customHeight="1">
      <c r="A216" s="92">
        <v>209</v>
      </c>
      <c r="B216" s="92" t="s">
        <v>709</v>
      </c>
      <c r="C216" s="92" t="s">
        <v>56</v>
      </c>
      <c r="D216" s="92" t="s">
        <v>1753</v>
      </c>
      <c r="E216" s="93" t="s">
        <v>681</v>
      </c>
      <c r="F216" s="94">
        <v>45627</v>
      </c>
      <c r="G216" s="94">
        <v>45809</v>
      </c>
      <c r="H216" s="136">
        <v>1666.67</v>
      </c>
      <c r="I216" s="124">
        <v>1854</v>
      </c>
      <c r="J216" s="95">
        <v>25</v>
      </c>
      <c r="K216" s="135">
        <v>47.83</v>
      </c>
      <c r="L216" s="79">
        <f t="shared" si="18"/>
        <v>118.33356999999999</v>
      </c>
      <c r="M216" s="79">
        <f t="shared" si="19"/>
        <v>21.666709999999998</v>
      </c>
      <c r="N216" s="81">
        <f t="shared" si="20"/>
        <v>50.666768000000005</v>
      </c>
      <c r="O216" s="79">
        <f t="shared" si="22"/>
        <v>118.16690300000002</v>
      </c>
      <c r="P216" s="92">
        <v>25</v>
      </c>
      <c r="Q216" s="79">
        <f t="shared" si="23"/>
        <v>381.663951</v>
      </c>
      <c r="R216" s="124">
        <v>4834</v>
      </c>
      <c r="S216" s="79">
        <f t="shared" si="21"/>
        <v>258.16718300000002</v>
      </c>
      <c r="T216" s="136">
        <v>1543.17</v>
      </c>
      <c r="U216" s="80" t="s">
        <v>175</v>
      </c>
      <c r="V216" s="97" t="s">
        <v>280</v>
      </c>
    </row>
    <row r="217" spans="1:22" s="125" customFormat="1" ht="30" customHeight="1">
      <c r="A217" s="92">
        <v>210</v>
      </c>
      <c r="B217" s="92" t="s">
        <v>1182</v>
      </c>
      <c r="C217" s="92" t="s">
        <v>86</v>
      </c>
      <c r="D217" s="92" t="s">
        <v>1791</v>
      </c>
      <c r="E217" s="93" t="s">
        <v>681</v>
      </c>
      <c r="F217" s="94">
        <v>45748</v>
      </c>
      <c r="G217" s="94">
        <v>45962</v>
      </c>
      <c r="H217" s="136">
        <v>60000</v>
      </c>
      <c r="I217" s="124">
        <v>3486.68</v>
      </c>
      <c r="J217" s="95">
        <v>25</v>
      </c>
      <c r="K217" s="136">
        <v>1722</v>
      </c>
      <c r="L217" s="79">
        <f t="shared" si="18"/>
        <v>4260</v>
      </c>
      <c r="M217" s="79">
        <f t="shared" si="19"/>
        <v>780</v>
      </c>
      <c r="N217" s="81">
        <f t="shared" si="20"/>
        <v>1824</v>
      </c>
      <c r="O217" s="79">
        <f t="shared" si="22"/>
        <v>4254</v>
      </c>
      <c r="P217" s="124">
        <v>1525</v>
      </c>
      <c r="Q217" s="79">
        <f t="shared" si="23"/>
        <v>14365</v>
      </c>
      <c r="R217" s="124">
        <v>8557.68</v>
      </c>
      <c r="S217" s="79">
        <f t="shared" si="21"/>
        <v>9294</v>
      </c>
      <c r="T217" s="136">
        <v>47775.12</v>
      </c>
      <c r="U217" s="80" t="s">
        <v>175</v>
      </c>
      <c r="V217" s="97" t="s">
        <v>280</v>
      </c>
    </row>
    <row r="218" spans="1:22" s="125" customFormat="1" ht="27" customHeight="1">
      <c r="A218" s="92">
        <v>211</v>
      </c>
      <c r="B218" s="92" t="s">
        <v>313</v>
      </c>
      <c r="C218" s="92" t="s">
        <v>42</v>
      </c>
      <c r="D218" s="92" t="s">
        <v>1792</v>
      </c>
      <c r="E218" s="93" t="s">
        <v>681</v>
      </c>
      <c r="F218" s="94">
        <v>45597</v>
      </c>
      <c r="G218" s="94">
        <v>45778</v>
      </c>
      <c r="H218" s="136">
        <v>50000</v>
      </c>
      <c r="I218" s="92">
        <v>0</v>
      </c>
      <c r="J218" s="95">
        <v>25</v>
      </c>
      <c r="K218" s="136">
        <v>1435</v>
      </c>
      <c r="L218" s="79">
        <f t="shared" si="18"/>
        <v>3549.9999999999995</v>
      </c>
      <c r="M218" s="79">
        <f t="shared" si="19"/>
        <v>650</v>
      </c>
      <c r="N218" s="81">
        <f t="shared" si="20"/>
        <v>1520</v>
      </c>
      <c r="O218" s="79">
        <f t="shared" si="22"/>
        <v>3545.0000000000005</v>
      </c>
      <c r="P218" s="124">
        <v>1793.14</v>
      </c>
      <c r="Q218" s="79">
        <f t="shared" si="23"/>
        <v>12493.14</v>
      </c>
      <c r="R218" s="124">
        <v>2679.64</v>
      </c>
      <c r="S218" s="79">
        <f t="shared" si="21"/>
        <v>7745</v>
      </c>
      <c r="T218" s="136">
        <v>45166</v>
      </c>
      <c r="U218" s="80" t="s">
        <v>175</v>
      </c>
      <c r="V218" s="81" t="s">
        <v>280</v>
      </c>
    </row>
    <row r="219" spans="1:22" s="126" customFormat="1" ht="28.5" customHeight="1">
      <c r="A219" s="92">
        <v>212</v>
      </c>
      <c r="B219" s="92" t="s">
        <v>1564</v>
      </c>
      <c r="C219" s="92" t="s">
        <v>1000</v>
      </c>
      <c r="D219" s="92" t="s">
        <v>1001</v>
      </c>
      <c r="E219" s="93" t="s">
        <v>723</v>
      </c>
      <c r="F219" s="94">
        <v>45717</v>
      </c>
      <c r="G219" s="94">
        <v>45901</v>
      </c>
      <c r="H219" s="136">
        <v>15000</v>
      </c>
      <c r="I219" s="92">
        <v>0</v>
      </c>
      <c r="J219" s="95">
        <v>25</v>
      </c>
      <c r="K219" s="135">
        <v>430.5</v>
      </c>
      <c r="L219" s="79">
        <f t="shared" si="18"/>
        <v>1065</v>
      </c>
      <c r="M219" s="79">
        <f t="shared" si="19"/>
        <v>195</v>
      </c>
      <c r="N219" s="81">
        <f t="shared" si="20"/>
        <v>456</v>
      </c>
      <c r="O219" s="79">
        <f t="shared" si="22"/>
        <v>1063.5</v>
      </c>
      <c r="P219" s="92">
        <v>25</v>
      </c>
      <c r="Q219" s="79">
        <f t="shared" si="23"/>
        <v>3235</v>
      </c>
      <c r="R219" s="92">
        <v>911.5</v>
      </c>
      <c r="S219" s="79">
        <f t="shared" si="21"/>
        <v>2323.5</v>
      </c>
      <c r="T219" s="136">
        <v>14088.5</v>
      </c>
      <c r="U219" s="80" t="s">
        <v>175</v>
      </c>
      <c r="V219" s="97" t="s">
        <v>281</v>
      </c>
    </row>
    <row r="220" spans="1:22" s="126" customFormat="1" ht="27" customHeight="1">
      <c r="A220" s="92">
        <v>213</v>
      </c>
      <c r="B220" s="92" t="s">
        <v>612</v>
      </c>
      <c r="C220" s="92" t="s">
        <v>604</v>
      </c>
      <c r="D220" s="92" t="s">
        <v>1753</v>
      </c>
      <c r="E220" s="93" t="s">
        <v>681</v>
      </c>
      <c r="F220" s="94">
        <v>45627</v>
      </c>
      <c r="G220" s="94">
        <v>45809</v>
      </c>
      <c r="H220" s="136">
        <v>35000</v>
      </c>
      <c r="I220" s="92">
        <v>0</v>
      </c>
      <c r="J220" s="95">
        <v>25</v>
      </c>
      <c r="K220" s="136">
        <v>1004.5</v>
      </c>
      <c r="L220" s="79">
        <f t="shared" si="18"/>
        <v>2485</v>
      </c>
      <c r="M220" s="79">
        <f t="shared" si="19"/>
        <v>455</v>
      </c>
      <c r="N220" s="81">
        <f t="shared" si="20"/>
        <v>1064</v>
      </c>
      <c r="O220" s="79">
        <f t="shared" si="22"/>
        <v>2481.5</v>
      </c>
      <c r="P220" s="124">
        <v>2025</v>
      </c>
      <c r="Q220" s="79">
        <f t="shared" si="23"/>
        <v>9515</v>
      </c>
      <c r="R220" s="124">
        <v>4093.5</v>
      </c>
      <c r="S220" s="79">
        <f t="shared" si="21"/>
        <v>5421.5</v>
      </c>
      <c r="T220" s="136">
        <v>28217.33</v>
      </c>
      <c r="U220" s="80" t="s">
        <v>175</v>
      </c>
      <c r="V220" s="81" t="s">
        <v>280</v>
      </c>
    </row>
    <row r="221" spans="1:22" s="126" customFormat="1" ht="26.25" customHeight="1">
      <c r="A221" s="92">
        <v>214</v>
      </c>
      <c r="B221" s="135" t="s">
        <v>1881</v>
      </c>
      <c r="C221" s="135" t="s">
        <v>842</v>
      </c>
      <c r="D221" s="135" t="s">
        <v>1001</v>
      </c>
      <c r="E221" s="123" t="s">
        <v>723</v>
      </c>
      <c r="F221" s="94">
        <v>45748</v>
      </c>
      <c r="G221" s="94">
        <v>45962</v>
      </c>
      <c r="H221" s="136">
        <v>55000</v>
      </c>
      <c r="I221" s="136">
        <v>2559.6799999999998</v>
      </c>
      <c r="J221" s="95">
        <v>25</v>
      </c>
      <c r="K221" s="136">
        <v>1578.5</v>
      </c>
      <c r="L221" s="79">
        <f t="shared" si="18"/>
        <v>3904.9999999999995</v>
      </c>
      <c r="M221" s="79">
        <f t="shared" si="19"/>
        <v>715</v>
      </c>
      <c r="N221" s="81">
        <f t="shared" si="20"/>
        <v>1672</v>
      </c>
      <c r="O221" s="79">
        <f t="shared" si="22"/>
        <v>3899.5000000000005</v>
      </c>
      <c r="P221" s="135">
        <v>25</v>
      </c>
      <c r="Q221" s="79">
        <f t="shared" si="23"/>
        <v>11795</v>
      </c>
      <c r="R221" s="136">
        <v>5835.18</v>
      </c>
      <c r="S221" s="79">
        <f t="shared" si="21"/>
        <v>8519.5</v>
      </c>
      <c r="T221" s="136">
        <v>49164.82</v>
      </c>
      <c r="U221" s="80" t="s">
        <v>175</v>
      </c>
      <c r="V221" s="137" t="s">
        <v>281</v>
      </c>
    </row>
    <row r="222" spans="1:22" s="125" customFormat="1" ht="26.25" customHeight="1">
      <c r="A222" s="92">
        <v>215</v>
      </c>
      <c r="B222" s="92" t="s">
        <v>1565</v>
      </c>
      <c r="C222" s="92" t="s">
        <v>1000</v>
      </c>
      <c r="D222" s="92" t="s">
        <v>1001</v>
      </c>
      <c r="E222" s="93" t="s">
        <v>723</v>
      </c>
      <c r="F222" s="94">
        <v>45717</v>
      </c>
      <c r="G222" s="94">
        <v>45901</v>
      </c>
      <c r="H222" s="136">
        <v>15000</v>
      </c>
      <c r="I222" s="92">
        <v>0</v>
      </c>
      <c r="J222" s="95">
        <v>25</v>
      </c>
      <c r="K222" s="135">
        <v>430.5</v>
      </c>
      <c r="L222" s="79">
        <f t="shared" si="18"/>
        <v>1065</v>
      </c>
      <c r="M222" s="79">
        <f t="shared" si="19"/>
        <v>195</v>
      </c>
      <c r="N222" s="81">
        <f t="shared" si="20"/>
        <v>456</v>
      </c>
      <c r="O222" s="79">
        <f t="shared" si="22"/>
        <v>1063.5</v>
      </c>
      <c r="P222" s="92">
        <v>25</v>
      </c>
      <c r="Q222" s="79">
        <f t="shared" si="23"/>
        <v>3235</v>
      </c>
      <c r="R222" s="92">
        <v>911.5</v>
      </c>
      <c r="S222" s="79">
        <f t="shared" si="21"/>
        <v>2323.5</v>
      </c>
      <c r="T222" s="136">
        <v>14088.5</v>
      </c>
      <c r="U222" s="80" t="s">
        <v>175</v>
      </c>
      <c r="V222" s="97" t="s">
        <v>281</v>
      </c>
    </row>
    <row r="223" spans="1:22" s="125" customFormat="1" ht="27" customHeight="1">
      <c r="A223" s="92">
        <v>216</v>
      </c>
      <c r="B223" s="92" t="s">
        <v>407</v>
      </c>
      <c r="C223" s="92" t="s">
        <v>22</v>
      </c>
      <c r="D223" s="92" t="s">
        <v>1793</v>
      </c>
      <c r="E223" s="93" t="s">
        <v>681</v>
      </c>
      <c r="F223" s="94">
        <v>45597</v>
      </c>
      <c r="G223" s="94">
        <v>45778</v>
      </c>
      <c r="H223" s="136">
        <v>20000</v>
      </c>
      <c r="I223" s="92">
        <v>0</v>
      </c>
      <c r="J223" s="95">
        <v>25</v>
      </c>
      <c r="K223" s="135">
        <v>574</v>
      </c>
      <c r="L223" s="79">
        <f t="shared" si="18"/>
        <v>1419.9999999999998</v>
      </c>
      <c r="M223" s="79">
        <f t="shared" si="19"/>
        <v>260</v>
      </c>
      <c r="N223" s="81">
        <f t="shared" si="20"/>
        <v>608</v>
      </c>
      <c r="O223" s="79">
        <f t="shared" si="22"/>
        <v>1418</v>
      </c>
      <c r="P223" s="92">
        <v>25</v>
      </c>
      <c r="Q223" s="79">
        <f t="shared" si="23"/>
        <v>4305</v>
      </c>
      <c r="R223" s="124">
        <v>1207</v>
      </c>
      <c r="S223" s="79">
        <f t="shared" si="21"/>
        <v>3098</v>
      </c>
      <c r="T223" s="136">
        <v>18793</v>
      </c>
      <c r="U223" s="80" t="s">
        <v>175</v>
      </c>
      <c r="V223" s="81" t="s">
        <v>280</v>
      </c>
    </row>
    <row r="224" spans="1:22" s="125" customFormat="1" ht="27.75" customHeight="1">
      <c r="A224" s="92">
        <v>217</v>
      </c>
      <c r="B224" s="92" t="s">
        <v>491</v>
      </c>
      <c r="C224" s="92" t="s">
        <v>85</v>
      </c>
      <c r="D224" s="92" t="s">
        <v>214</v>
      </c>
      <c r="E224" s="93" t="s">
        <v>681</v>
      </c>
      <c r="F224" s="94">
        <v>45627</v>
      </c>
      <c r="G224" s="94">
        <v>45809</v>
      </c>
      <c r="H224" s="136">
        <v>60000</v>
      </c>
      <c r="I224" s="124">
        <v>3486.68</v>
      </c>
      <c r="J224" s="95">
        <v>25</v>
      </c>
      <c r="K224" s="136">
        <v>1722</v>
      </c>
      <c r="L224" s="79">
        <f t="shared" si="18"/>
        <v>4260</v>
      </c>
      <c r="M224" s="79">
        <f t="shared" si="19"/>
        <v>780</v>
      </c>
      <c r="N224" s="81">
        <f t="shared" si="20"/>
        <v>1824</v>
      </c>
      <c r="O224" s="79">
        <f t="shared" si="22"/>
        <v>4254</v>
      </c>
      <c r="P224" s="92">
        <v>25</v>
      </c>
      <c r="Q224" s="79">
        <f t="shared" si="23"/>
        <v>12865</v>
      </c>
      <c r="R224" s="124">
        <v>7057.68</v>
      </c>
      <c r="S224" s="79">
        <f t="shared" si="21"/>
        <v>9294</v>
      </c>
      <c r="T224" s="136">
        <v>52942.32</v>
      </c>
      <c r="U224" s="80" t="s">
        <v>175</v>
      </c>
      <c r="V224" s="81" t="s">
        <v>280</v>
      </c>
    </row>
    <row r="225" spans="1:22" s="125" customFormat="1" ht="27" customHeight="1">
      <c r="A225" s="92">
        <v>218</v>
      </c>
      <c r="B225" s="92" t="s">
        <v>472</v>
      </c>
      <c r="C225" s="92" t="s">
        <v>396</v>
      </c>
      <c r="D225" s="92" t="s">
        <v>192</v>
      </c>
      <c r="E225" s="93" t="s">
        <v>681</v>
      </c>
      <c r="F225" s="94">
        <v>45597</v>
      </c>
      <c r="G225" s="94">
        <v>45778</v>
      </c>
      <c r="H225" s="136">
        <v>60000</v>
      </c>
      <c r="I225" s="124">
        <v>3486.68</v>
      </c>
      <c r="J225" s="95">
        <v>25</v>
      </c>
      <c r="K225" s="136">
        <v>1722</v>
      </c>
      <c r="L225" s="79">
        <f t="shared" si="18"/>
        <v>4260</v>
      </c>
      <c r="M225" s="79">
        <f t="shared" si="19"/>
        <v>780</v>
      </c>
      <c r="N225" s="81">
        <f t="shared" si="20"/>
        <v>1824</v>
      </c>
      <c r="O225" s="79">
        <f t="shared" si="22"/>
        <v>4254</v>
      </c>
      <c r="P225" s="92">
        <v>125</v>
      </c>
      <c r="Q225" s="79">
        <f t="shared" si="23"/>
        <v>12965</v>
      </c>
      <c r="R225" s="124">
        <v>7157.68</v>
      </c>
      <c r="S225" s="79">
        <f t="shared" si="21"/>
        <v>9294</v>
      </c>
      <c r="T225" s="136">
        <v>52842.32</v>
      </c>
      <c r="U225" s="80" t="s">
        <v>175</v>
      </c>
      <c r="V225" s="81" t="s">
        <v>280</v>
      </c>
    </row>
    <row r="226" spans="1:22" s="125" customFormat="1" ht="27" customHeight="1">
      <c r="A226" s="92">
        <v>219</v>
      </c>
      <c r="B226" s="92" t="s">
        <v>1183</v>
      </c>
      <c r="C226" s="92" t="s">
        <v>271</v>
      </c>
      <c r="D226" s="92" t="s">
        <v>1794</v>
      </c>
      <c r="E226" s="93" t="s">
        <v>681</v>
      </c>
      <c r="F226" s="94">
        <v>45748</v>
      </c>
      <c r="G226" s="94">
        <v>45962</v>
      </c>
      <c r="H226" s="136">
        <v>80000</v>
      </c>
      <c r="I226" s="124">
        <v>7400.87</v>
      </c>
      <c r="J226" s="95">
        <v>25</v>
      </c>
      <c r="K226" s="136">
        <v>2296</v>
      </c>
      <c r="L226" s="79">
        <f t="shared" si="18"/>
        <v>5679.9999999999991</v>
      </c>
      <c r="M226" s="79">
        <f t="shared" si="19"/>
        <v>1040</v>
      </c>
      <c r="N226" s="81">
        <f t="shared" si="20"/>
        <v>2432</v>
      </c>
      <c r="O226" s="79">
        <f t="shared" si="22"/>
        <v>5672</v>
      </c>
      <c r="P226" s="92">
        <v>25</v>
      </c>
      <c r="Q226" s="79">
        <f t="shared" si="23"/>
        <v>17145</v>
      </c>
      <c r="R226" s="124">
        <v>9530.48</v>
      </c>
      <c r="S226" s="79">
        <f t="shared" si="21"/>
        <v>12392</v>
      </c>
      <c r="T226" s="136">
        <v>67846.13</v>
      </c>
      <c r="U226" s="80" t="s">
        <v>175</v>
      </c>
      <c r="V226" s="97" t="s">
        <v>281</v>
      </c>
    </row>
    <row r="227" spans="1:22" s="125" customFormat="1" ht="30" customHeight="1">
      <c r="A227" s="92">
        <v>220</v>
      </c>
      <c r="B227" s="92" t="s">
        <v>752</v>
      </c>
      <c r="C227" s="92" t="s">
        <v>72</v>
      </c>
      <c r="D227" s="92" t="s">
        <v>1765</v>
      </c>
      <c r="E227" s="93" t="s">
        <v>681</v>
      </c>
      <c r="F227" s="94">
        <v>45717</v>
      </c>
      <c r="G227" s="94">
        <v>45901</v>
      </c>
      <c r="H227" s="136">
        <v>50000</v>
      </c>
      <c r="I227" s="124">
        <v>1854</v>
      </c>
      <c r="J227" s="95">
        <v>25</v>
      </c>
      <c r="K227" s="136">
        <v>1435</v>
      </c>
      <c r="L227" s="79">
        <f t="shared" si="18"/>
        <v>3549.9999999999995</v>
      </c>
      <c r="M227" s="79">
        <f t="shared" si="19"/>
        <v>650</v>
      </c>
      <c r="N227" s="81">
        <f t="shared" si="20"/>
        <v>1520</v>
      </c>
      <c r="O227" s="79">
        <f t="shared" si="22"/>
        <v>3545.0000000000005</v>
      </c>
      <c r="P227" s="92">
        <v>25</v>
      </c>
      <c r="Q227" s="79">
        <f t="shared" si="23"/>
        <v>10725</v>
      </c>
      <c r="R227" s="124">
        <v>4834</v>
      </c>
      <c r="S227" s="79">
        <f t="shared" si="21"/>
        <v>7745</v>
      </c>
      <c r="T227" s="136">
        <v>45166</v>
      </c>
      <c r="U227" s="80" t="s">
        <v>175</v>
      </c>
      <c r="V227" s="97" t="s">
        <v>280</v>
      </c>
    </row>
    <row r="228" spans="1:22" s="125" customFormat="1" ht="28.5" customHeight="1">
      <c r="A228" s="92">
        <v>221</v>
      </c>
      <c r="B228" s="92" t="s">
        <v>1335</v>
      </c>
      <c r="C228" s="92" t="s">
        <v>1000</v>
      </c>
      <c r="D228" s="92" t="s">
        <v>1001</v>
      </c>
      <c r="E228" s="123" t="s">
        <v>723</v>
      </c>
      <c r="F228" s="94">
        <v>45658</v>
      </c>
      <c r="G228" s="94">
        <v>45809</v>
      </c>
      <c r="H228" s="136">
        <v>15000</v>
      </c>
      <c r="I228" s="92">
        <v>0</v>
      </c>
      <c r="J228" s="95">
        <v>25</v>
      </c>
      <c r="K228" s="135">
        <v>430.5</v>
      </c>
      <c r="L228" s="79">
        <f t="shared" si="18"/>
        <v>1065</v>
      </c>
      <c r="M228" s="79">
        <f t="shared" si="19"/>
        <v>195</v>
      </c>
      <c r="N228" s="81">
        <f t="shared" si="20"/>
        <v>456</v>
      </c>
      <c r="O228" s="79">
        <f t="shared" si="22"/>
        <v>1063.5</v>
      </c>
      <c r="P228" s="92">
        <v>25</v>
      </c>
      <c r="Q228" s="79">
        <f t="shared" si="23"/>
        <v>3235</v>
      </c>
      <c r="R228" s="92">
        <v>911.5</v>
      </c>
      <c r="S228" s="79">
        <f t="shared" si="21"/>
        <v>2323.5</v>
      </c>
      <c r="T228" s="136">
        <v>14088.5</v>
      </c>
      <c r="U228" s="80" t="s">
        <v>175</v>
      </c>
      <c r="V228" s="97" t="s">
        <v>281</v>
      </c>
    </row>
    <row r="229" spans="1:22" s="125" customFormat="1" ht="29.25" customHeight="1">
      <c r="A229" s="92">
        <v>222</v>
      </c>
      <c r="B229" s="92" t="s">
        <v>1566</v>
      </c>
      <c r="C229" s="92" t="s">
        <v>1000</v>
      </c>
      <c r="D229" s="92" t="s">
        <v>1001</v>
      </c>
      <c r="E229" s="93" t="s">
        <v>723</v>
      </c>
      <c r="F229" s="94">
        <v>45717</v>
      </c>
      <c r="G229" s="94">
        <v>45901</v>
      </c>
      <c r="H229" s="136">
        <v>15000</v>
      </c>
      <c r="I229" s="92">
        <v>0</v>
      </c>
      <c r="J229" s="95">
        <v>25</v>
      </c>
      <c r="K229" s="135">
        <v>430.5</v>
      </c>
      <c r="L229" s="79">
        <f t="shared" si="18"/>
        <v>1065</v>
      </c>
      <c r="M229" s="79">
        <f t="shared" si="19"/>
        <v>195</v>
      </c>
      <c r="N229" s="81">
        <f t="shared" si="20"/>
        <v>456</v>
      </c>
      <c r="O229" s="79">
        <f t="shared" si="22"/>
        <v>1063.5</v>
      </c>
      <c r="P229" s="92">
        <v>25</v>
      </c>
      <c r="Q229" s="79">
        <f t="shared" si="23"/>
        <v>3235</v>
      </c>
      <c r="R229" s="92">
        <v>911.5</v>
      </c>
      <c r="S229" s="79">
        <f t="shared" si="21"/>
        <v>2323.5</v>
      </c>
      <c r="T229" s="136">
        <v>14088.5</v>
      </c>
      <c r="U229" s="80" t="s">
        <v>175</v>
      </c>
      <c r="V229" s="97" t="s">
        <v>280</v>
      </c>
    </row>
    <row r="230" spans="1:22" s="125" customFormat="1" ht="27.75" customHeight="1">
      <c r="A230" s="92">
        <v>223</v>
      </c>
      <c r="B230" s="92" t="s">
        <v>1567</v>
      </c>
      <c r="C230" s="92" t="s">
        <v>1000</v>
      </c>
      <c r="D230" s="92" t="s">
        <v>1001</v>
      </c>
      <c r="E230" s="93" t="s">
        <v>723</v>
      </c>
      <c r="F230" s="94">
        <v>45717</v>
      </c>
      <c r="G230" s="94">
        <v>45901</v>
      </c>
      <c r="H230" s="136">
        <v>15000</v>
      </c>
      <c r="I230" s="92">
        <v>0</v>
      </c>
      <c r="J230" s="95">
        <v>25</v>
      </c>
      <c r="K230" s="135">
        <v>430.5</v>
      </c>
      <c r="L230" s="79">
        <f t="shared" si="18"/>
        <v>1065</v>
      </c>
      <c r="M230" s="79">
        <f t="shared" si="19"/>
        <v>195</v>
      </c>
      <c r="N230" s="81">
        <f t="shared" si="20"/>
        <v>456</v>
      </c>
      <c r="O230" s="79">
        <f t="shared" si="22"/>
        <v>1063.5</v>
      </c>
      <c r="P230" s="92">
        <v>25</v>
      </c>
      <c r="Q230" s="79">
        <f t="shared" si="23"/>
        <v>3235</v>
      </c>
      <c r="R230" s="92">
        <v>911.5</v>
      </c>
      <c r="S230" s="79">
        <f t="shared" si="21"/>
        <v>2323.5</v>
      </c>
      <c r="T230" s="136">
        <v>14088.5</v>
      </c>
      <c r="U230" s="80" t="s">
        <v>175</v>
      </c>
      <c r="V230" s="97" t="s">
        <v>280</v>
      </c>
    </row>
    <row r="231" spans="1:22" s="125" customFormat="1" ht="30" customHeight="1">
      <c r="A231" s="92">
        <v>224</v>
      </c>
      <c r="B231" s="92" t="s">
        <v>138</v>
      </c>
      <c r="C231" s="92" t="s">
        <v>86</v>
      </c>
      <c r="D231" s="92" t="s">
        <v>1790</v>
      </c>
      <c r="E231" s="93" t="s">
        <v>681</v>
      </c>
      <c r="F231" s="94">
        <v>45597</v>
      </c>
      <c r="G231" s="94">
        <v>45778</v>
      </c>
      <c r="H231" s="136">
        <v>50000</v>
      </c>
      <c r="I231" s="124">
        <v>1854</v>
      </c>
      <c r="J231" s="95">
        <v>25</v>
      </c>
      <c r="K231" s="136">
        <v>1435</v>
      </c>
      <c r="L231" s="79">
        <f t="shared" si="18"/>
        <v>3549.9999999999995</v>
      </c>
      <c r="M231" s="79">
        <f t="shared" si="19"/>
        <v>650</v>
      </c>
      <c r="N231" s="81">
        <f t="shared" si="20"/>
        <v>1520</v>
      </c>
      <c r="O231" s="79">
        <f t="shared" si="22"/>
        <v>3545.0000000000005</v>
      </c>
      <c r="P231" s="92">
        <v>25</v>
      </c>
      <c r="Q231" s="79">
        <f t="shared" si="23"/>
        <v>10725</v>
      </c>
      <c r="R231" s="124">
        <v>4834</v>
      </c>
      <c r="S231" s="79">
        <f t="shared" si="21"/>
        <v>7745</v>
      </c>
      <c r="T231" s="136">
        <v>45166</v>
      </c>
      <c r="U231" s="80" t="s">
        <v>175</v>
      </c>
      <c r="V231" s="81" t="s">
        <v>280</v>
      </c>
    </row>
    <row r="232" spans="1:22" s="125" customFormat="1" ht="25.5" customHeight="1">
      <c r="A232" s="92">
        <v>225</v>
      </c>
      <c r="B232" s="92" t="s">
        <v>753</v>
      </c>
      <c r="C232" s="92" t="s">
        <v>398</v>
      </c>
      <c r="D232" s="92" t="s">
        <v>535</v>
      </c>
      <c r="E232" s="93" t="s">
        <v>681</v>
      </c>
      <c r="F232" s="94">
        <v>45597</v>
      </c>
      <c r="G232" s="94">
        <v>45778</v>
      </c>
      <c r="H232" s="136">
        <v>20000</v>
      </c>
      <c r="I232" s="92">
        <v>0</v>
      </c>
      <c r="J232" s="95">
        <v>25</v>
      </c>
      <c r="K232" s="135">
        <v>574</v>
      </c>
      <c r="L232" s="79">
        <f t="shared" si="18"/>
        <v>1419.9999999999998</v>
      </c>
      <c r="M232" s="79">
        <f t="shared" si="19"/>
        <v>260</v>
      </c>
      <c r="N232" s="81">
        <f t="shared" si="20"/>
        <v>608</v>
      </c>
      <c r="O232" s="79">
        <f t="shared" si="22"/>
        <v>1418</v>
      </c>
      <c r="P232" s="124">
        <v>4561.16</v>
      </c>
      <c r="Q232" s="79">
        <f t="shared" si="23"/>
        <v>8841.16</v>
      </c>
      <c r="R232" s="124">
        <v>5743.16</v>
      </c>
      <c r="S232" s="79">
        <f t="shared" si="21"/>
        <v>3098</v>
      </c>
      <c r="T232" s="136">
        <v>14256.84</v>
      </c>
      <c r="U232" s="80" t="s">
        <v>175</v>
      </c>
      <c r="V232" s="81" t="s">
        <v>280</v>
      </c>
    </row>
    <row r="233" spans="1:22" s="125" customFormat="1" ht="27.75" customHeight="1">
      <c r="A233" s="92">
        <v>226</v>
      </c>
      <c r="B233" s="92" t="s">
        <v>1111</v>
      </c>
      <c r="C233" s="92" t="s">
        <v>86</v>
      </c>
      <c r="D233" s="92" t="s">
        <v>1795</v>
      </c>
      <c r="E233" s="93" t="s">
        <v>681</v>
      </c>
      <c r="F233" s="94">
        <v>45627</v>
      </c>
      <c r="G233" s="94">
        <v>45809</v>
      </c>
      <c r="H233" s="136">
        <v>60000</v>
      </c>
      <c r="I233" s="124">
        <v>3486.68</v>
      </c>
      <c r="J233" s="95">
        <v>25</v>
      </c>
      <c r="K233" s="136">
        <v>1722</v>
      </c>
      <c r="L233" s="79">
        <f t="shared" si="18"/>
        <v>4260</v>
      </c>
      <c r="M233" s="79">
        <f t="shared" si="19"/>
        <v>780</v>
      </c>
      <c r="N233" s="81">
        <f t="shared" si="20"/>
        <v>1824</v>
      </c>
      <c r="O233" s="79">
        <f t="shared" si="22"/>
        <v>4254</v>
      </c>
      <c r="P233" s="92">
        <v>25</v>
      </c>
      <c r="Q233" s="79">
        <f t="shared" si="23"/>
        <v>12865</v>
      </c>
      <c r="R233" s="124">
        <v>7057.68</v>
      </c>
      <c r="S233" s="79">
        <f t="shared" si="21"/>
        <v>9294</v>
      </c>
      <c r="T233" s="136">
        <v>52942.32</v>
      </c>
      <c r="U233" s="80" t="s">
        <v>175</v>
      </c>
      <c r="V233" s="81" t="s">
        <v>280</v>
      </c>
    </row>
    <row r="234" spans="1:22" s="125" customFormat="1" ht="26.25" customHeight="1">
      <c r="A234" s="92">
        <v>227</v>
      </c>
      <c r="B234" s="92" t="s">
        <v>1568</v>
      </c>
      <c r="C234" s="92" t="s">
        <v>842</v>
      </c>
      <c r="D234" s="92" t="s">
        <v>1748</v>
      </c>
      <c r="E234" s="93" t="s">
        <v>723</v>
      </c>
      <c r="F234" s="94">
        <v>45717</v>
      </c>
      <c r="G234" s="94">
        <v>45901</v>
      </c>
      <c r="H234" s="136">
        <v>20000</v>
      </c>
      <c r="I234" s="92">
        <v>0</v>
      </c>
      <c r="J234" s="95">
        <v>25</v>
      </c>
      <c r="K234" s="135">
        <v>574</v>
      </c>
      <c r="L234" s="79">
        <f t="shared" si="18"/>
        <v>1419.9999999999998</v>
      </c>
      <c r="M234" s="79">
        <f t="shared" si="19"/>
        <v>260</v>
      </c>
      <c r="N234" s="81">
        <f t="shared" si="20"/>
        <v>608</v>
      </c>
      <c r="O234" s="79">
        <f t="shared" si="22"/>
        <v>1418</v>
      </c>
      <c r="P234" s="92">
        <v>25</v>
      </c>
      <c r="Q234" s="79">
        <f t="shared" si="23"/>
        <v>4305</v>
      </c>
      <c r="R234" s="124">
        <v>1207</v>
      </c>
      <c r="S234" s="79">
        <f t="shared" si="21"/>
        <v>3098</v>
      </c>
      <c r="T234" s="136">
        <v>18793</v>
      </c>
      <c r="U234" s="80" t="s">
        <v>175</v>
      </c>
      <c r="V234" s="97" t="s">
        <v>280</v>
      </c>
    </row>
    <row r="235" spans="1:22" s="125" customFormat="1" ht="27" customHeight="1">
      <c r="A235" s="92">
        <v>228</v>
      </c>
      <c r="B235" s="92" t="s">
        <v>848</v>
      </c>
      <c r="C235" s="92" t="s">
        <v>8</v>
      </c>
      <c r="D235" s="92" t="s">
        <v>1748</v>
      </c>
      <c r="E235" s="123" t="s">
        <v>723</v>
      </c>
      <c r="F235" s="94">
        <v>45597</v>
      </c>
      <c r="G235" s="94">
        <v>45778</v>
      </c>
      <c r="H235" s="136">
        <v>20000</v>
      </c>
      <c r="I235" s="92">
        <v>0</v>
      </c>
      <c r="J235" s="95">
        <v>25</v>
      </c>
      <c r="K235" s="135">
        <v>574</v>
      </c>
      <c r="L235" s="79">
        <f t="shared" si="18"/>
        <v>1419.9999999999998</v>
      </c>
      <c r="M235" s="79">
        <f t="shared" si="19"/>
        <v>260</v>
      </c>
      <c r="N235" s="81">
        <f t="shared" si="20"/>
        <v>608</v>
      </c>
      <c r="O235" s="79">
        <f t="shared" si="22"/>
        <v>1418</v>
      </c>
      <c r="P235" s="92">
        <v>25</v>
      </c>
      <c r="Q235" s="79">
        <f t="shared" si="23"/>
        <v>4305</v>
      </c>
      <c r="R235" s="124">
        <v>1207</v>
      </c>
      <c r="S235" s="79">
        <f t="shared" si="21"/>
        <v>3098</v>
      </c>
      <c r="T235" s="136">
        <v>18793</v>
      </c>
      <c r="U235" s="80" t="s">
        <v>175</v>
      </c>
      <c r="V235" s="81" t="s">
        <v>280</v>
      </c>
    </row>
    <row r="236" spans="1:22" s="125" customFormat="1" ht="23.25" customHeight="1">
      <c r="A236" s="92">
        <v>229</v>
      </c>
      <c r="B236" s="135" t="s">
        <v>1882</v>
      </c>
      <c r="C236" s="135" t="s">
        <v>1000</v>
      </c>
      <c r="D236" s="135" t="s">
        <v>1001</v>
      </c>
      <c r="E236" s="123" t="s">
        <v>723</v>
      </c>
      <c r="F236" s="94">
        <v>45748</v>
      </c>
      <c r="G236" s="94">
        <v>45962</v>
      </c>
      <c r="H236" s="136">
        <v>15000</v>
      </c>
      <c r="I236" s="135">
        <v>0</v>
      </c>
      <c r="J236" s="95">
        <v>25</v>
      </c>
      <c r="K236" s="135">
        <v>430.5</v>
      </c>
      <c r="L236" s="79">
        <f t="shared" si="18"/>
        <v>1065</v>
      </c>
      <c r="M236" s="79">
        <f t="shared" si="19"/>
        <v>195</v>
      </c>
      <c r="N236" s="81">
        <f t="shared" si="20"/>
        <v>456</v>
      </c>
      <c r="O236" s="79">
        <f t="shared" si="22"/>
        <v>1063.5</v>
      </c>
      <c r="P236" s="135">
        <v>25</v>
      </c>
      <c r="Q236" s="79">
        <f t="shared" si="23"/>
        <v>3235</v>
      </c>
      <c r="R236" s="135">
        <v>911.5</v>
      </c>
      <c r="S236" s="79">
        <f t="shared" si="21"/>
        <v>2323.5</v>
      </c>
      <c r="T236" s="136">
        <v>14088.5</v>
      </c>
      <c r="U236" s="80" t="s">
        <v>175</v>
      </c>
      <c r="V236" s="137" t="s">
        <v>280</v>
      </c>
    </row>
    <row r="237" spans="1:22" s="125" customFormat="1" ht="24.75" customHeight="1">
      <c r="A237" s="92">
        <v>230</v>
      </c>
      <c r="B237" s="92" t="s">
        <v>1453</v>
      </c>
      <c r="C237" s="92" t="s">
        <v>62</v>
      </c>
      <c r="D237" s="92" t="s">
        <v>217</v>
      </c>
      <c r="E237" s="93" t="s">
        <v>681</v>
      </c>
      <c r="F237" s="94">
        <v>45689</v>
      </c>
      <c r="G237" s="94">
        <v>45870</v>
      </c>
      <c r="H237" s="136">
        <v>46000</v>
      </c>
      <c r="I237" s="124">
        <v>1289.46</v>
      </c>
      <c r="J237" s="95">
        <v>25</v>
      </c>
      <c r="K237" s="136">
        <v>1320.2</v>
      </c>
      <c r="L237" s="79">
        <f t="shared" si="18"/>
        <v>3265.9999999999995</v>
      </c>
      <c r="M237" s="79">
        <f t="shared" si="19"/>
        <v>598</v>
      </c>
      <c r="N237" s="81">
        <f t="shared" si="20"/>
        <v>1398.4</v>
      </c>
      <c r="O237" s="79">
        <f t="shared" si="22"/>
        <v>3261.4</v>
      </c>
      <c r="P237" s="92">
        <v>25</v>
      </c>
      <c r="Q237" s="79">
        <f t="shared" si="23"/>
        <v>9869</v>
      </c>
      <c r="R237" s="124">
        <v>4033.06</v>
      </c>
      <c r="S237" s="79">
        <f t="shared" si="21"/>
        <v>7125.4</v>
      </c>
      <c r="T237" s="136">
        <v>41966.94</v>
      </c>
      <c r="U237" s="80" t="s">
        <v>175</v>
      </c>
      <c r="V237" s="97" t="s">
        <v>280</v>
      </c>
    </row>
    <row r="238" spans="1:22" s="125" customFormat="1" ht="25.5" customHeight="1">
      <c r="A238" s="92">
        <v>231</v>
      </c>
      <c r="B238" s="92" t="s">
        <v>387</v>
      </c>
      <c r="C238" s="92" t="s">
        <v>400</v>
      </c>
      <c r="D238" s="92" t="s">
        <v>185</v>
      </c>
      <c r="E238" s="93" t="s">
        <v>681</v>
      </c>
      <c r="F238" s="94">
        <v>45597</v>
      </c>
      <c r="G238" s="94">
        <v>45778</v>
      </c>
      <c r="H238" s="136">
        <v>65000</v>
      </c>
      <c r="I238" s="124">
        <v>4427.58</v>
      </c>
      <c r="J238" s="95">
        <v>25</v>
      </c>
      <c r="K238" s="136">
        <v>1865.5</v>
      </c>
      <c r="L238" s="79">
        <f t="shared" si="18"/>
        <v>4615</v>
      </c>
      <c r="M238" s="79">
        <f t="shared" si="19"/>
        <v>845</v>
      </c>
      <c r="N238" s="81">
        <f t="shared" si="20"/>
        <v>1976</v>
      </c>
      <c r="O238" s="79">
        <f t="shared" si="22"/>
        <v>4608.5</v>
      </c>
      <c r="P238" s="92">
        <v>25</v>
      </c>
      <c r="Q238" s="79">
        <f t="shared" si="23"/>
        <v>13935</v>
      </c>
      <c r="R238" s="124">
        <v>8294.08</v>
      </c>
      <c r="S238" s="79">
        <f t="shared" si="21"/>
        <v>10068.5</v>
      </c>
      <c r="T238" s="136">
        <v>56705.919999999998</v>
      </c>
      <c r="U238" s="80" t="s">
        <v>175</v>
      </c>
      <c r="V238" s="81" t="s">
        <v>280</v>
      </c>
    </row>
    <row r="239" spans="1:22" s="125" customFormat="1" ht="24" customHeight="1">
      <c r="A239" s="92">
        <v>232</v>
      </c>
      <c r="B239" s="92" t="s">
        <v>123</v>
      </c>
      <c r="C239" s="92" t="s">
        <v>22</v>
      </c>
      <c r="D239" s="92" t="s">
        <v>180</v>
      </c>
      <c r="E239" s="93" t="s">
        <v>681</v>
      </c>
      <c r="F239" s="94">
        <v>45627</v>
      </c>
      <c r="G239" s="94">
        <v>45809</v>
      </c>
      <c r="H239" s="136">
        <v>20000</v>
      </c>
      <c r="I239" s="92">
        <v>0</v>
      </c>
      <c r="J239" s="95">
        <v>25</v>
      </c>
      <c r="K239" s="135">
        <v>574</v>
      </c>
      <c r="L239" s="79">
        <f t="shared" si="18"/>
        <v>1419.9999999999998</v>
      </c>
      <c r="M239" s="79">
        <f t="shared" si="19"/>
        <v>260</v>
      </c>
      <c r="N239" s="81">
        <f t="shared" si="20"/>
        <v>608</v>
      </c>
      <c r="O239" s="79">
        <f t="shared" si="22"/>
        <v>1418</v>
      </c>
      <c r="P239" s="92">
        <v>125</v>
      </c>
      <c r="Q239" s="79">
        <f t="shared" si="23"/>
        <v>4405</v>
      </c>
      <c r="R239" s="124">
        <v>1307</v>
      </c>
      <c r="S239" s="79">
        <f t="shared" si="21"/>
        <v>3098</v>
      </c>
      <c r="T239" s="136">
        <v>18693</v>
      </c>
      <c r="U239" s="80" t="s">
        <v>175</v>
      </c>
      <c r="V239" s="81" t="s">
        <v>280</v>
      </c>
    </row>
    <row r="240" spans="1:22" s="125" customFormat="1" ht="23.25" customHeight="1">
      <c r="A240" s="92">
        <v>233</v>
      </c>
      <c r="B240" s="92" t="s">
        <v>1336</v>
      </c>
      <c r="C240" s="92" t="s">
        <v>1000</v>
      </c>
      <c r="D240" s="92" t="s">
        <v>1001</v>
      </c>
      <c r="E240" s="123" t="s">
        <v>723</v>
      </c>
      <c r="F240" s="94">
        <v>45658</v>
      </c>
      <c r="G240" s="94">
        <v>45809</v>
      </c>
      <c r="H240" s="136">
        <v>15000</v>
      </c>
      <c r="I240" s="92">
        <v>0</v>
      </c>
      <c r="J240" s="95">
        <v>25</v>
      </c>
      <c r="K240" s="135">
        <v>430.5</v>
      </c>
      <c r="L240" s="79">
        <f t="shared" si="18"/>
        <v>1065</v>
      </c>
      <c r="M240" s="79">
        <f t="shared" si="19"/>
        <v>195</v>
      </c>
      <c r="N240" s="81">
        <f t="shared" si="20"/>
        <v>456</v>
      </c>
      <c r="O240" s="79">
        <f t="shared" si="22"/>
        <v>1063.5</v>
      </c>
      <c r="P240" s="92">
        <v>25</v>
      </c>
      <c r="Q240" s="79">
        <f t="shared" si="23"/>
        <v>3235</v>
      </c>
      <c r="R240" s="92">
        <v>911.5</v>
      </c>
      <c r="S240" s="79">
        <f t="shared" si="21"/>
        <v>2323.5</v>
      </c>
      <c r="T240" s="136">
        <v>14088.5</v>
      </c>
      <c r="U240" s="80" t="s">
        <v>175</v>
      </c>
      <c r="V240" s="97" t="s">
        <v>280</v>
      </c>
    </row>
    <row r="241" spans="1:22" s="125" customFormat="1" ht="24.75" customHeight="1">
      <c r="A241" s="92">
        <v>234</v>
      </c>
      <c r="B241" s="92" t="s">
        <v>1049</v>
      </c>
      <c r="C241" s="92" t="s">
        <v>85</v>
      </c>
      <c r="D241" s="92" t="s">
        <v>180</v>
      </c>
      <c r="E241" s="93" t="s">
        <v>681</v>
      </c>
      <c r="F241" s="94">
        <v>45597</v>
      </c>
      <c r="G241" s="94">
        <v>45778</v>
      </c>
      <c r="H241" s="136">
        <v>95000</v>
      </c>
      <c r="I241" s="124">
        <v>10929.24</v>
      </c>
      <c r="J241" s="95">
        <v>25</v>
      </c>
      <c r="K241" s="136">
        <v>2726.5</v>
      </c>
      <c r="L241" s="79">
        <f t="shared" si="18"/>
        <v>6744.9999999999991</v>
      </c>
      <c r="M241" s="79">
        <f t="shared" si="19"/>
        <v>1235</v>
      </c>
      <c r="N241" s="81">
        <f t="shared" si="20"/>
        <v>2888</v>
      </c>
      <c r="O241" s="79">
        <f t="shared" si="22"/>
        <v>6735.5</v>
      </c>
      <c r="P241" s="92">
        <v>25</v>
      </c>
      <c r="Q241" s="79">
        <f t="shared" si="23"/>
        <v>20355</v>
      </c>
      <c r="R241" s="124">
        <v>16568.740000000002</v>
      </c>
      <c r="S241" s="79">
        <f t="shared" si="21"/>
        <v>14715.5</v>
      </c>
      <c r="T241" s="136">
        <v>77144.66</v>
      </c>
      <c r="U241" s="80" t="s">
        <v>175</v>
      </c>
      <c r="V241" s="81" t="s">
        <v>280</v>
      </c>
    </row>
    <row r="242" spans="1:22" s="125" customFormat="1" ht="27" customHeight="1">
      <c r="A242" s="92">
        <v>235</v>
      </c>
      <c r="B242" s="92" t="s">
        <v>238</v>
      </c>
      <c r="C242" s="92" t="s">
        <v>90</v>
      </c>
      <c r="D242" s="92" t="s">
        <v>1796</v>
      </c>
      <c r="E242" s="93" t="s">
        <v>681</v>
      </c>
      <c r="F242" s="94">
        <v>45627</v>
      </c>
      <c r="G242" s="94">
        <v>45809</v>
      </c>
      <c r="H242" s="136">
        <v>17500</v>
      </c>
      <c r="I242" s="92">
        <v>0</v>
      </c>
      <c r="J242" s="95">
        <v>25</v>
      </c>
      <c r="K242" s="135">
        <v>502.25</v>
      </c>
      <c r="L242" s="79">
        <f t="shared" si="18"/>
        <v>1242.5</v>
      </c>
      <c r="M242" s="79">
        <f t="shared" si="19"/>
        <v>227.5</v>
      </c>
      <c r="N242" s="81">
        <f t="shared" si="20"/>
        <v>532</v>
      </c>
      <c r="O242" s="79">
        <f t="shared" si="22"/>
        <v>1240.75</v>
      </c>
      <c r="P242" s="92">
        <v>25</v>
      </c>
      <c r="Q242" s="79">
        <f t="shared" si="23"/>
        <v>3770</v>
      </c>
      <c r="R242" s="124">
        <v>1059.25</v>
      </c>
      <c r="S242" s="79">
        <f t="shared" si="21"/>
        <v>2710.75</v>
      </c>
      <c r="T242" s="136">
        <v>16440.75</v>
      </c>
      <c r="U242" s="80" t="s">
        <v>175</v>
      </c>
      <c r="V242" s="81" t="s">
        <v>280</v>
      </c>
    </row>
    <row r="243" spans="1:22" s="125" customFormat="1" ht="30" customHeight="1">
      <c r="A243" s="92">
        <v>236</v>
      </c>
      <c r="B243" s="92" t="s">
        <v>1454</v>
      </c>
      <c r="C243" s="92" t="s">
        <v>62</v>
      </c>
      <c r="D243" s="92" t="s">
        <v>1797</v>
      </c>
      <c r="E243" s="93" t="s">
        <v>681</v>
      </c>
      <c r="F243" s="94">
        <v>45689</v>
      </c>
      <c r="G243" s="94">
        <v>45870</v>
      </c>
      <c r="H243" s="136">
        <v>60000</v>
      </c>
      <c r="I243" s="124">
        <v>3486.68</v>
      </c>
      <c r="J243" s="95">
        <v>25</v>
      </c>
      <c r="K243" s="136">
        <v>1722</v>
      </c>
      <c r="L243" s="79">
        <f t="shared" si="18"/>
        <v>4260</v>
      </c>
      <c r="M243" s="79">
        <f t="shared" si="19"/>
        <v>780</v>
      </c>
      <c r="N243" s="81">
        <f t="shared" si="20"/>
        <v>1824</v>
      </c>
      <c r="O243" s="79">
        <f t="shared" si="22"/>
        <v>4254</v>
      </c>
      <c r="P243" s="92">
        <v>25</v>
      </c>
      <c r="Q243" s="79">
        <f t="shared" si="23"/>
        <v>12865</v>
      </c>
      <c r="R243" s="124">
        <v>7057.68</v>
      </c>
      <c r="S243" s="79">
        <f t="shared" si="21"/>
        <v>9294</v>
      </c>
      <c r="T243" s="136">
        <v>52942.32</v>
      </c>
      <c r="U243" s="80" t="s">
        <v>175</v>
      </c>
      <c r="V243" s="97" t="s">
        <v>280</v>
      </c>
    </row>
    <row r="244" spans="1:22" s="125" customFormat="1" ht="30" customHeight="1">
      <c r="A244" s="92">
        <v>237</v>
      </c>
      <c r="B244" s="92" t="s">
        <v>421</v>
      </c>
      <c r="C244" s="92" t="s">
        <v>85</v>
      </c>
      <c r="D244" s="92" t="s">
        <v>1758</v>
      </c>
      <c r="E244" s="93" t="s">
        <v>681</v>
      </c>
      <c r="F244" s="94">
        <v>45597</v>
      </c>
      <c r="G244" s="94">
        <v>45778</v>
      </c>
      <c r="H244" s="136">
        <v>90000</v>
      </c>
      <c r="I244" s="124">
        <v>9753.1200000000008</v>
      </c>
      <c r="J244" s="95">
        <v>25</v>
      </c>
      <c r="K244" s="136">
        <v>2583</v>
      </c>
      <c r="L244" s="79">
        <f t="shared" si="18"/>
        <v>6389.9999999999991</v>
      </c>
      <c r="M244" s="79">
        <f t="shared" si="19"/>
        <v>1170</v>
      </c>
      <c r="N244" s="81">
        <f t="shared" si="20"/>
        <v>2736</v>
      </c>
      <c r="O244" s="79">
        <f t="shared" si="22"/>
        <v>6381</v>
      </c>
      <c r="P244" s="92">
        <v>25</v>
      </c>
      <c r="Q244" s="79">
        <f t="shared" si="23"/>
        <v>19285</v>
      </c>
      <c r="R244" s="124">
        <v>15097.12</v>
      </c>
      <c r="S244" s="79">
        <f t="shared" si="21"/>
        <v>13941</v>
      </c>
      <c r="T244" s="136">
        <v>74902.880000000005</v>
      </c>
      <c r="U244" s="80" t="s">
        <v>175</v>
      </c>
      <c r="V244" s="81" t="s">
        <v>280</v>
      </c>
    </row>
    <row r="245" spans="1:22" s="125" customFormat="1" ht="30" customHeight="1">
      <c r="A245" s="92">
        <v>238</v>
      </c>
      <c r="B245" s="92" t="s">
        <v>613</v>
      </c>
      <c r="C245" s="92" t="s">
        <v>56</v>
      </c>
      <c r="D245" s="92" t="s">
        <v>1753</v>
      </c>
      <c r="E245" s="93" t="s">
        <v>681</v>
      </c>
      <c r="F245" s="94">
        <v>45597</v>
      </c>
      <c r="G245" s="94">
        <v>45778</v>
      </c>
      <c r="H245" s="136">
        <v>100000</v>
      </c>
      <c r="I245" s="124">
        <v>12105.37</v>
      </c>
      <c r="J245" s="95">
        <v>25</v>
      </c>
      <c r="K245" s="136">
        <v>2870</v>
      </c>
      <c r="L245" s="79">
        <f t="shared" si="18"/>
        <v>7099.9999999999991</v>
      </c>
      <c r="M245" s="79">
        <f t="shared" si="19"/>
        <v>1300</v>
      </c>
      <c r="N245" s="81">
        <f t="shared" si="20"/>
        <v>3040</v>
      </c>
      <c r="O245" s="79">
        <f t="shared" si="22"/>
        <v>7090.0000000000009</v>
      </c>
      <c r="P245" s="92">
        <v>25</v>
      </c>
      <c r="Q245" s="79">
        <f t="shared" si="23"/>
        <v>21425</v>
      </c>
      <c r="R245" s="124">
        <v>18040.37</v>
      </c>
      <c r="S245" s="79">
        <f t="shared" si="21"/>
        <v>15490</v>
      </c>
      <c r="T245" s="136">
        <v>81959.63</v>
      </c>
      <c r="U245" s="80" t="s">
        <v>175</v>
      </c>
      <c r="V245" s="81" t="s">
        <v>280</v>
      </c>
    </row>
    <row r="246" spans="1:22" s="125" customFormat="1" ht="30" customHeight="1">
      <c r="A246" s="92">
        <v>239</v>
      </c>
      <c r="B246" s="92" t="s">
        <v>289</v>
      </c>
      <c r="C246" s="92" t="s">
        <v>273</v>
      </c>
      <c r="D246" s="92" t="s">
        <v>1798</v>
      </c>
      <c r="E246" s="93" t="s">
        <v>681</v>
      </c>
      <c r="F246" s="94">
        <v>45627</v>
      </c>
      <c r="G246" s="94">
        <v>45809</v>
      </c>
      <c r="H246" s="136">
        <v>46000</v>
      </c>
      <c r="I246" s="124">
        <v>1289.46</v>
      </c>
      <c r="J246" s="95">
        <v>25</v>
      </c>
      <c r="K246" s="136">
        <v>1320.2</v>
      </c>
      <c r="L246" s="79">
        <f t="shared" si="18"/>
        <v>3265.9999999999995</v>
      </c>
      <c r="M246" s="79">
        <f t="shared" si="19"/>
        <v>598</v>
      </c>
      <c r="N246" s="81">
        <f t="shared" si="20"/>
        <v>1398.4</v>
      </c>
      <c r="O246" s="79">
        <f t="shared" si="22"/>
        <v>3261.4</v>
      </c>
      <c r="P246" s="124">
        <v>6382.05</v>
      </c>
      <c r="Q246" s="79">
        <f t="shared" si="23"/>
        <v>16226.05</v>
      </c>
      <c r="R246" s="124">
        <v>10390.11</v>
      </c>
      <c r="S246" s="79">
        <f t="shared" si="21"/>
        <v>7125.4</v>
      </c>
      <c r="T246" s="136">
        <v>37885</v>
      </c>
      <c r="U246" s="80" t="s">
        <v>175</v>
      </c>
      <c r="V246" s="81" t="s">
        <v>280</v>
      </c>
    </row>
    <row r="247" spans="1:22" s="125" customFormat="1" ht="26.25" customHeight="1">
      <c r="A247" s="92">
        <v>240</v>
      </c>
      <c r="B247" s="92" t="s">
        <v>1005</v>
      </c>
      <c r="C247" s="92" t="s">
        <v>842</v>
      </c>
      <c r="D247" s="92" t="s">
        <v>1748</v>
      </c>
      <c r="E247" s="123" t="s">
        <v>723</v>
      </c>
      <c r="F247" s="94">
        <v>45597</v>
      </c>
      <c r="G247" s="94">
        <v>45778</v>
      </c>
      <c r="H247" s="136">
        <v>25000</v>
      </c>
      <c r="I247" s="92">
        <v>0</v>
      </c>
      <c r="J247" s="95">
        <v>25</v>
      </c>
      <c r="K247" s="135">
        <v>717.5</v>
      </c>
      <c r="L247" s="79">
        <f t="shared" si="18"/>
        <v>1774.9999999999998</v>
      </c>
      <c r="M247" s="79">
        <f t="shared" si="19"/>
        <v>325</v>
      </c>
      <c r="N247" s="81">
        <f t="shared" si="20"/>
        <v>760</v>
      </c>
      <c r="O247" s="79">
        <f t="shared" si="22"/>
        <v>1772.5000000000002</v>
      </c>
      <c r="P247" s="92">
        <v>25</v>
      </c>
      <c r="Q247" s="79">
        <f t="shared" si="23"/>
        <v>5375</v>
      </c>
      <c r="R247" s="124">
        <v>1502.5</v>
      </c>
      <c r="S247" s="79">
        <f t="shared" si="21"/>
        <v>3872.5</v>
      </c>
      <c r="T247" s="136">
        <v>23497.5</v>
      </c>
      <c r="U247" s="80" t="s">
        <v>175</v>
      </c>
      <c r="V247" s="81" t="s">
        <v>280</v>
      </c>
    </row>
    <row r="248" spans="1:22" s="125" customFormat="1" ht="27" customHeight="1">
      <c r="A248" s="92">
        <v>241</v>
      </c>
      <c r="B248" s="92" t="s">
        <v>1569</v>
      </c>
      <c r="C248" s="92" t="s">
        <v>842</v>
      </c>
      <c r="D248" s="92" t="s">
        <v>195</v>
      </c>
      <c r="E248" s="93" t="s">
        <v>723</v>
      </c>
      <c r="F248" s="94">
        <v>45717</v>
      </c>
      <c r="G248" s="94">
        <v>45901</v>
      </c>
      <c r="H248" s="136">
        <v>30000</v>
      </c>
      <c r="I248" s="92">
        <v>0</v>
      </c>
      <c r="J248" s="95">
        <v>25</v>
      </c>
      <c r="K248" s="135">
        <v>861</v>
      </c>
      <c r="L248" s="79">
        <f t="shared" si="18"/>
        <v>2130</v>
      </c>
      <c r="M248" s="79">
        <f t="shared" si="19"/>
        <v>390</v>
      </c>
      <c r="N248" s="81">
        <f t="shared" si="20"/>
        <v>912</v>
      </c>
      <c r="O248" s="79">
        <f t="shared" si="22"/>
        <v>2127</v>
      </c>
      <c r="P248" s="92">
        <v>25</v>
      </c>
      <c r="Q248" s="79">
        <f t="shared" si="23"/>
        <v>6445</v>
      </c>
      <c r="R248" s="124">
        <v>1798</v>
      </c>
      <c r="S248" s="79">
        <f t="shared" si="21"/>
        <v>4647</v>
      </c>
      <c r="T248" s="136">
        <v>28202</v>
      </c>
      <c r="U248" s="80" t="s">
        <v>175</v>
      </c>
      <c r="V248" s="97" t="s">
        <v>280</v>
      </c>
    </row>
    <row r="249" spans="1:22" s="125" customFormat="1" ht="26.25" customHeight="1">
      <c r="A249" s="92">
        <v>242</v>
      </c>
      <c r="B249" s="92" t="s">
        <v>34</v>
      </c>
      <c r="C249" s="92" t="s">
        <v>35</v>
      </c>
      <c r="D249" s="92" t="s">
        <v>1798</v>
      </c>
      <c r="E249" s="93" t="s">
        <v>681</v>
      </c>
      <c r="F249" s="94">
        <v>45597</v>
      </c>
      <c r="G249" s="94">
        <v>45778</v>
      </c>
      <c r="H249" s="136">
        <v>46000</v>
      </c>
      <c r="I249" s="124">
        <v>1289.46</v>
      </c>
      <c r="J249" s="95">
        <v>25</v>
      </c>
      <c r="K249" s="136">
        <v>1320.2</v>
      </c>
      <c r="L249" s="79">
        <f t="shared" si="18"/>
        <v>3265.9999999999995</v>
      </c>
      <c r="M249" s="79">
        <f t="shared" si="19"/>
        <v>598</v>
      </c>
      <c r="N249" s="81">
        <f t="shared" si="20"/>
        <v>1398.4</v>
      </c>
      <c r="O249" s="79">
        <f t="shared" si="22"/>
        <v>3261.4</v>
      </c>
      <c r="P249" s="124">
        <v>20233.66</v>
      </c>
      <c r="Q249" s="79">
        <f t="shared" si="23"/>
        <v>30077.66</v>
      </c>
      <c r="R249" s="124">
        <v>24241.72</v>
      </c>
      <c r="S249" s="79">
        <f t="shared" si="21"/>
        <v>7125.4</v>
      </c>
      <c r="T249" s="136">
        <v>19667.27</v>
      </c>
      <c r="U249" s="80" t="s">
        <v>175</v>
      </c>
      <c r="V249" s="96" t="s">
        <v>280</v>
      </c>
    </row>
    <row r="250" spans="1:22" s="125" customFormat="1" ht="26.25" customHeight="1">
      <c r="A250" s="92">
        <v>243</v>
      </c>
      <c r="B250" s="92" t="s">
        <v>223</v>
      </c>
      <c r="C250" s="92" t="s">
        <v>22</v>
      </c>
      <c r="D250" s="92" t="s">
        <v>1790</v>
      </c>
      <c r="E250" s="93" t="s">
        <v>681</v>
      </c>
      <c r="F250" s="94">
        <v>45597</v>
      </c>
      <c r="G250" s="94">
        <v>45778</v>
      </c>
      <c r="H250" s="136">
        <v>45000</v>
      </c>
      <c r="I250" s="124">
        <v>1148.33</v>
      </c>
      <c r="J250" s="95">
        <v>25</v>
      </c>
      <c r="K250" s="136">
        <v>1291.5</v>
      </c>
      <c r="L250" s="79">
        <f t="shared" si="18"/>
        <v>3194.9999999999995</v>
      </c>
      <c r="M250" s="79">
        <f t="shared" si="19"/>
        <v>585</v>
      </c>
      <c r="N250" s="81">
        <f t="shared" si="20"/>
        <v>1368</v>
      </c>
      <c r="O250" s="79">
        <f t="shared" si="22"/>
        <v>3190.5</v>
      </c>
      <c r="P250" s="124">
        <v>1246.6400000000001</v>
      </c>
      <c r="Q250" s="79">
        <f t="shared" si="23"/>
        <v>10876.64</v>
      </c>
      <c r="R250" s="124">
        <v>5054.47</v>
      </c>
      <c r="S250" s="79">
        <f t="shared" si="21"/>
        <v>6970.5</v>
      </c>
      <c r="T250" s="136">
        <v>41167.17</v>
      </c>
      <c r="U250" s="80" t="s">
        <v>175</v>
      </c>
      <c r="V250" s="81" t="s">
        <v>280</v>
      </c>
    </row>
    <row r="251" spans="1:22" s="125" customFormat="1" ht="27.75" customHeight="1">
      <c r="A251" s="92">
        <v>244</v>
      </c>
      <c r="B251" s="92" t="s">
        <v>1184</v>
      </c>
      <c r="C251" s="92" t="s">
        <v>64</v>
      </c>
      <c r="D251" s="92" t="s">
        <v>1765</v>
      </c>
      <c r="E251" s="93" t="s">
        <v>681</v>
      </c>
      <c r="F251" s="94">
        <v>45748</v>
      </c>
      <c r="G251" s="94">
        <v>45962</v>
      </c>
      <c r="H251" s="136">
        <v>35000</v>
      </c>
      <c r="I251" s="92">
        <v>0</v>
      </c>
      <c r="J251" s="95">
        <v>25</v>
      </c>
      <c r="K251" s="136">
        <v>1004.5</v>
      </c>
      <c r="L251" s="79">
        <f t="shared" si="18"/>
        <v>2485</v>
      </c>
      <c r="M251" s="79">
        <f t="shared" si="19"/>
        <v>455</v>
      </c>
      <c r="N251" s="81">
        <f t="shared" si="20"/>
        <v>1064</v>
      </c>
      <c r="O251" s="79">
        <f t="shared" si="22"/>
        <v>2481.5</v>
      </c>
      <c r="P251" s="92">
        <v>25</v>
      </c>
      <c r="Q251" s="79">
        <f t="shared" si="23"/>
        <v>7515</v>
      </c>
      <c r="R251" s="124">
        <v>2093.5</v>
      </c>
      <c r="S251" s="79">
        <f t="shared" si="21"/>
        <v>5421.5</v>
      </c>
      <c r="T251" s="136">
        <v>32906.5</v>
      </c>
      <c r="U251" s="80" t="s">
        <v>175</v>
      </c>
      <c r="V251" s="97" t="s">
        <v>280</v>
      </c>
    </row>
    <row r="252" spans="1:22" s="125" customFormat="1" ht="26.25" customHeight="1">
      <c r="A252" s="92">
        <v>245</v>
      </c>
      <c r="B252" s="92" t="s">
        <v>653</v>
      </c>
      <c r="C252" s="92" t="s">
        <v>22</v>
      </c>
      <c r="D252" s="92" t="s">
        <v>1773</v>
      </c>
      <c r="E252" s="93" t="s">
        <v>681</v>
      </c>
      <c r="F252" s="94">
        <v>45627</v>
      </c>
      <c r="G252" s="94">
        <v>45809</v>
      </c>
      <c r="H252" s="136">
        <v>20000</v>
      </c>
      <c r="I252" s="92">
        <v>0</v>
      </c>
      <c r="J252" s="95">
        <v>25</v>
      </c>
      <c r="K252" s="135">
        <v>574</v>
      </c>
      <c r="L252" s="79">
        <f t="shared" si="18"/>
        <v>1419.9999999999998</v>
      </c>
      <c r="M252" s="79">
        <f t="shared" si="19"/>
        <v>260</v>
      </c>
      <c r="N252" s="81">
        <f t="shared" si="20"/>
        <v>608</v>
      </c>
      <c r="O252" s="79">
        <f t="shared" si="22"/>
        <v>1418</v>
      </c>
      <c r="P252" s="92">
        <v>25</v>
      </c>
      <c r="Q252" s="79">
        <f t="shared" si="23"/>
        <v>4305</v>
      </c>
      <c r="R252" s="124">
        <v>1207</v>
      </c>
      <c r="S252" s="79">
        <f t="shared" si="21"/>
        <v>3098</v>
      </c>
      <c r="T252" s="136">
        <v>18793</v>
      </c>
      <c r="U252" s="80" t="s">
        <v>175</v>
      </c>
      <c r="V252" s="81" t="s">
        <v>280</v>
      </c>
    </row>
    <row r="253" spans="1:22" s="125" customFormat="1" ht="27" customHeight="1">
      <c r="A253" s="92">
        <v>246</v>
      </c>
      <c r="B253" s="92" t="s">
        <v>1570</v>
      </c>
      <c r="C253" s="92" t="s">
        <v>271</v>
      </c>
      <c r="D253" s="92" t="s">
        <v>1799</v>
      </c>
      <c r="E253" s="93" t="s">
        <v>681</v>
      </c>
      <c r="F253" s="94">
        <v>45717</v>
      </c>
      <c r="G253" s="94">
        <v>45901</v>
      </c>
      <c r="H253" s="136">
        <v>50000</v>
      </c>
      <c r="I253" s="124">
        <v>1854</v>
      </c>
      <c r="J253" s="95">
        <v>25</v>
      </c>
      <c r="K253" s="136">
        <v>1435</v>
      </c>
      <c r="L253" s="79">
        <f t="shared" si="18"/>
        <v>3549.9999999999995</v>
      </c>
      <c r="M253" s="79">
        <f t="shared" si="19"/>
        <v>650</v>
      </c>
      <c r="N253" s="81">
        <f t="shared" si="20"/>
        <v>1520</v>
      </c>
      <c r="O253" s="79">
        <f t="shared" si="22"/>
        <v>3545.0000000000005</v>
      </c>
      <c r="P253" s="92">
        <v>25</v>
      </c>
      <c r="Q253" s="79">
        <f t="shared" si="23"/>
        <v>10725</v>
      </c>
      <c r="R253" s="124">
        <v>4834</v>
      </c>
      <c r="S253" s="79">
        <f t="shared" si="21"/>
        <v>7745</v>
      </c>
      <c r="T253" s="136">
        <v>45166</v>
      </c>
      <c r="U253" s="80" t="s">
        <v>175</v>
      </c>
      <c r="V253" s="97" t="s">
        <v>280</v>
      </c>
    </row>
    <row r="254" spans="1:22" s="125" customFormat="1" ht="26.25" customHeight="1">
      <c r="A254" s="92">
        <v>247</v>
      </c>
      <c r="B254" s="92" t="s">
        <v>492</v>
      </c>
      <c r="C254" s="92" t="s">
        <v>270</v>
      </c>
      <c r="D254" s="92" t="s">
        <v>1749</v>
      </c>
      <c r="E254" s="93" t="s">
        <v>681</v>
      </c>
      <c r="F254" s="94">
        <v>45689</v>
      </c>
      <c r="G254" s="94">
        <v>45870</v>
      </c>
      <c r="H254" s="136">
        <v>50000</v>
      </c>
      <c r="I254" s="124">
        <v>1596.68</v>
      </c>
      <c r="J254" s="95">
        <v>25</v>
      </c>
      <c r="K254" s="136">
        <v>1435</v>
      </c>
      <c r="L254" s="79">
        <f t="shared" si="18"/>
        <v>3549.9999999999995</v>
      </c>
      <c r="M254" s="79">
        <f t="shared" si="19"/>
        <v>650</v>
      </c>
      <c r="N254" s="81">
        <f t="shared" si="20"/>
        <v>1520</v>
      </c>
      <c r="O254" s="79">
        <f t="shared" si="22"/>
        <v>3545.0000000000005</v>
      </c>
      <c r="P254" s="124">
        <v>1740.46</v>
      </c>
      <c r="Q254" s="79">
        <f t="shared" si="23"/>
        <v>12440.46</v>
      </c>
      <c r="R254" s="124">
        <v>6292.14</v>
      </c>
      <c r="S254" s="79">
        <f t="shared" si="21"/>
        <v>7745</v>
      </c>
      <c r="T254" s="136">
        <v>43707.86</v>
      </c>
      <c r="U254" s="80" t="s">
        <v>175</v>
      </c>
      <c r="V254" s="81" t="s">
        <v>280</v>
      </c>
    </row>
    <row r="255" spans="1:22" s="125" customFormat="1" ht="27" customHeight="1">
      <c r="A255" s="92">
        <v>248</v>
      </c>
      <c r="B255" s="92" t="s">
        <v>556</v>
      </c>
      <c r="C255" s="92" t="s">
        <v>4</v>
      </c>
      <c r="D255" s="92" t="s">
        <v>179</v>
      </c>
      <c r="E255" s="93" t="s">
        <v>681</v>
      </c>
      <c r="F255" s="94">
        <v>45627</v>
      </c>
      <c r="G255" s="94">
        <v>45809</v>
      </c>
      <c r="H255" s="136">
        <v>50000</v>
      </c>
      <c r="I255" s="124">
        <v>1596.68</v>
      </c>
      <c r="J255" s="95">
        <v>25</v>
      </c>
      <c r="K255" s="136">
        <v>1435</v>
      </c>
      <c r="L255" s="79">
        <f t="shared" si="18"/>
        <v>3549.9999999999995</v>
      </c>
      <c r="M255" s="79">
        <f t="shared" si="19"/>
        <v>650</v>
      </c>
      <c r="N255" s="81">
        <f t="shared" si="20"/>
        <v>1520</v>
      </c>
      <c r="O255" s="79">
        <f t="shared" si="22"/>
        <v>3545.0000000000005</v>
      </c>
      <c r="P255" s="124">
        <v>1740.46</v>
      </c>
      <c r="Q255" s="79">
        <f t="shared" si="23"/>
        <v>12440.46</v>
      </c>
      <c r="R255" s="124">
        <v>6292.14</v>
      </c>
      <c r="S255" s="79">
        <f t="shared" si="21"/>
        <v>7745</v>
      </c>
      <c r="T255" s="136">
        <v>43707.86</v>
      </c>
      <c r="U255" s="80" t="s">
        <v>175</v>
      </c>
      <c r="V255" s="97" t="s">
        <v>280</v>
      </c>
    </row>
    <row r="256" spans="1:22" s="125" customFormat="1" ht="25.5" customHeight="1">
      <c r="A256" s="92">
        <v>249</v>
      </c>
      <c r="B256" s="135" t="s">
        <v>1883</v>
      </c>
      <c r="C256" s="135" t="s">
        <v>271</v>
      </c>
      <c r="D256" s="135" t="s">
        <v>1811</v>
      </c>
      <c r="E256" s="93" t="s">
        <v>681</v>
      </c>
      <c r="F256" s="94">
        <v>45748</v>
      </c>
      <c r="G256" s="94">
        <v>45962</v>
      </c>
      <c r="H256" s="136">
        <v>80000</v>
      </c>
      <c r="I256" s="136">
        <v>7400.87</v>
      </c>
      <c r="J256" s="95">
        <v>25</v>
      </c>
      <c r="K256" s="136">
        <v>2296</v>
      </c>
      <c r="L256" s="79">
        <f t="shared" si="18"/>
        <v>5679.9999999999991</v>
      </c>
      <c r="M256" s="79">
        <f t="shared" si="19"/>
        <v>1040</v>
      </c>
      <c r="N256" s="81">
        <f t="shared" si="20"/>
        <v>2432</v>
      </c>
      <c r="O256" s="79">
        <f t="shared" si="22"/>
        <v>5672</v>
      </c>
      <c r="P256" s="135">
        <v>25</v>
      </c>
      <c r="Q256" s="79">
        <f t="shared" si="23"/>
        <v>17145</v>
      </c>
      <c r="R256" s="136">
        <v>12153.87</v>
      </c>
      <c r="S256" s="79">
        <f t="shared" si="21"/>
        <v>12392</v>
      </c>
      <c r="T256" s="136">
        <v>67846.13</v>
      </c>
      <c r="U256" s="80" t="s">
        <v>175</v>
      </c>
      <c r="V256" s="137" t="s">
        <v>280</v>
      </c>
    </row>
    <row r="257" spans="1:22" s="125" customFormat="1" ht="25.5" customHeight="1">
      <c r="A257" s="92">
        <v>250</v>
      </c>
      <c r="B257" s="92" t="s">
        <v>28</v>
      </c>
      <c r="C257" s="92" t="s">
        <v>29</v>
      </c>
      <c r="D257" s="92" t="s">
        <v>1800</v>
      </c>
      <c r="E257" s="93" t="s">
        <v>681</v>
      </c>
      <c r="F257" s="94">
        <v>45597</v>
      </c>
      <c r="G257" s="94">
        <v>45778</v>
      </c>
      <c r="H257" s="136">
        <v>150000</v>
      </c>
      <c r="I257" s="124">
        <v>23866.62</v>
      </c>
      <c r="J257" s="95">
        <v>25</v>
      </c>
      <c r="K257" s="136">
        <v>4305</v>
      </c>
      <c r="L257" s="79">
        <f t="shared" si="18"/>
        <v>10649.999999999998</v>
      </c>
      <c r="M257" s="79">
        <f t="shared" si="19"/>
        <v>1950</v>
      </c>
      <c r="N257" s="81">
        <f t="shared" si="20"/>
        <v>4560</v>
      </c>
      <c r="O257" s="79">
        <f t="shared" si="22"/>
        <v>10635</v>
      </c>
      <c r="P257" s="92">
        <v>25</v>
      </c>
      <c r="Q257" s="79">
        <f t="shared" si="23"/>
        <v>32125</v>
      </c>
      <c r="R257" s="124">
        <v>32756.62</v>
      </c>
      <c r="S257" s="79">
        <f t="shared" si="21"/>
        <v>23235</v>
      </c>
      <c r="T257" s="136">
        <v>117243.38</v>
      </c>
      <c r="U257" s="80" t="s">
        <v>175</v>
      </c>
      <c r="V257" s="81" t="s">
        <v>280</v>
      </c>
    </row>
    <row r="258" spans="1:22" s="125" customFormat="1" ht="27.75" customHeight="1">
      <c r="A258" s="92">
        <v>251</v>
      </c>
      <c r="B258" s="92" t="s">
        <v>1006</v>
      </c>
      <c r="C258" s="92" t="s">
        <v>842</v>
      </c>
      <c r="D258" s="92" t="s">
        <v>1748</v>
      </c>
      <c r="E258" s="123" t="s">
        <v>723</v>
      </c>
      <c r="F258" s="94">
        <v>45597</v>
      </c>
      <c r="G258" s="94">
        <v>45778</v>
      </c>
      <c r="H258" s="136">
        <v>25000</v>
      </c>
      <c r="I258" s="92">
        <v>0</v>
      </c>
      <c r="J258" s="95">
        <v>25</v>
      </c>
      <c r="K258" s="135">
        <v>717.5</v>
      </c>
      <c r="L258" s="79">
        <f t="shared" si="18"/>
        <v>1774.9999999999998</v>
      </c>
      <c r="M258" s="79">
        <f t="shared" si="19"/>
        <v>325</v>
      </c>
      <c r="N258" s="81">
        <f t="shared" si="20"/>
        <v>760</v>
      </c>
      <c r="O258" s="79">
        <f t="shared" si="22"/>
        <v>1772.5000000000002</v>
      </c>
      <c r="P258" s="92">
        <v>25</v>
      </c>
      <c r="Q258" s="79">
        <f t="shared" si="23"/>
        <v>5375</v>
      </c>
      <c r="R258" s="124">
        <v>1502.5</v>
      </c>
      <c r="S258" s="79">
        <f t="shared" si="21"/>
        <v>3872.5</v>
      </c>
      <c r="T258" s="136">
        <v>23497.5</v>
      </c>
      <c r="U258" s="80" t="s">
        <v>175</v>
      </c>
      <c r="V258" s="81" t="s">
        <v>280</v>
      </c>
    </row>
    <row r="259" spans="1:22" s="125" customFormat="1" ht="24" customHeight="1">
      <c r="A259" s="92">
        <v>252</v>
      </c>
      <c r="B259" s="92" t="s">
        <v>1571</v>
      </c>
      <c r="C259" s="92" t="s">
        <v>554</v>
      </c>
      <c r="D259" s="92" t="s">
        <v>1745</v>
      </c>
      <c r="E259" s="93" t="s">
        <v>681</v>
      </c>
      <c r="F259" s="94">
        <v>45717</v>
      </c>
      <c r="G259" s="94">
        <v>45901</v>
      </c>
      <c r="H259" s="136">
        <v>60000</v>
      </c>
      <c r="I259" s="124">
        <v>3486.68</v>
      </c>
      <c r="J259" s="95">
        <v>25</v>
      </c>
      <c r="K259" s="136">
        <v>1722</v>
      </c>
      <c r="L259" s="79">
        <f t="shared" si="18"/>
        <v>4260</v>
      </c>
      <c r="M259" s="79">
        <f t="shared" si="19"/>
        <v>780</v>
      </c>
      <c r="N259" s="81">
        <f t="shared" si="20"/>
        <v>1824</v>
      </c>
      <c r="O259" s="79">
        <f t="shared" si="22"/>
        <v>4254</v>
      </c>
      <c r="P259" s="92">
        <v>25</v>
      </c>
      <c r="Q259" s="79">
        <f t="shared" si="23"/>
        <v>12865</v>
      </c>
      <c r="R259" s="124">
        <v>7057.68</v>
      </c>
      <c r="S259" s="79">
        <f t="shared" si="21"/>
        <v>9294</v>
      </c>
      <c r="T259" s="136">
        <v>52942.32</v>
      </c>
      <c r="U259" s="80" t="s">
        <v>175</v>
      </c>
      <c r="V259" s="97" t="s">
        <v>281</v>
      </c>
    </row>
    <row r="260" spans="1:22" s="125" customFormat="1" ht="27.75" customHeight="1">
      <c r="A260" s="92">
        <v>253</v>
      </c>
      <c r="B260" s="92" t="s">
        <v>465</v>
      </c>
      <c r="C260" s="92" t="s">
        <v>433</v>
      </c>
      <c r="D260" s="92" t="s">
        <v>217</v>
      </c>
      <c r="E260" s="93" t="s">
        <v>681</v>
      </c>
      <c r="F260" s="94">
        <v>45597</v>
      </c>
      <c r="G260" s="94">
        <v>45778</v>
      </c>
      <c r="H260" s="136">
        <v>50000</v>
      </c>
      <c r="I260" s="124">
        <v>1854</v>
      </c>
      <c r="J260" s="95">
        <v>25</v>
      </c>
      <c r="K260" s="136">
        <v>1435</v>
      </c>
      <c r="L260" s="79">
        <f t="shared" si="18"/>
        <v>3549.9999999999995</v>
      </c>
      <c r="M260" s="79">
        <f t="shared" si="19"/>
        <v>650</v>
      </c>
      <c r="N260" s="81">
        <f t="shared" si="20"/>
        <v>1520</v>
      </c>
      <c r="O260" s="79">
        <f t="shared" si="22"/>
        <v>3545.0000000000005</v>
      </c>
      <c r="P260" s="92">
        <v>25</v>
      </c>
      <c r="Q260" s="79">
        <f t="shared" si="23"/>
        <v>10725</v>
      </c>
      <c r="R260" s="124">
        <v>4834</v>
      </c>
      <c r="S260" s="79">
        <f t="shared" si="21"/>
        <v>7745</v>
      </c>
      <c r="T260" s="136">
        <v>45066</v>
      </c>
      <c r="U260" s="80" t="s">
        <v>175</v>
      </c>
      <c r="V260" s="97" t="s">
        <v>281</v>
      </c>
    </row>
    <row r="261" spans="1:22" s="125" customFormat="1" ht="24.75" customHeight="1">
      <c r="A261" s="92">
        <v>254</v>
      </c>
      <c r="B261" s="92" t="s">
        <v>493</v>
      </c>
      <c r="C261" s="92" t="s">
        <v>270</v>
      </c>
      <c r="D261" s="92" t="s">
        <v>1745</v>
      </c>
      <c r="E261" s="93" t="s">
        <v>681</v>
      </c>
      <c r="F261" s="94">
        <v>45627</v>
      </c>
      <c r="G261" s="94">
        <v>45809</v>
      </c>
      <c r="H261" s="136">
        <v>50000</v>
      </c>
      <c r="I261" s="124">
        <v>1854</v>
      </c>
      <c r="J261" s="95">
        <v>25</v>
      </c>
      <c r="K261" s="136">
        <v>1435</v>
      </c>
      <c r="L261" s="79">
        <f t="shared" si="18"/>
        <v>3549.9999999999995</v>
      </c>
      <c r="M261" s="79">
        <f t="shared" si="19"/>
        <v>650</v>
      </c>
      <c r="N261" s="81">
        <f t="shared" si="20"/>
        <v>1520</v>
      </c>
      <c r="O261" s="79">
        <f t="shared" si="22"/>
        <v>3545.0000000000005</v>
      </c>
      <c r="P261" s="92">
        <v>125</v>
      </c>
      <c r="Q261" s="79">
        <f t="shared" si="23"/>
        <v>10825</v>
      </c>
      <c r="R261" s="124">
        <v>4934</v>
      </c>
      <c r="S261" s="79">
        <f t="shared" si="21"/>
        <v>7745</v>
      </c>
      <c r="T261" s="136">
        <v>45066</v>
      </c>
      <c r="U261" s="80" t="s">
        <v>175</v>
      </c>
      <c r="V261" s="81" t="s">
        <v>280</v>
      </c>
    </row>
    <row r="262" spans="1:22" s="125" customFormat="1" ht="24.75" customHeight="1">
      <c r="A262" s="92">
        <v>255</v>
      </c>
      <c r="B262" s="92" t="s">
        <v>1572</v>
      </c>
      <c r="C262" s="92" t="s">
        <v>842</v>
      </c>
      <c r="D262" s="92" t="s">
        <v>1748</v>
      </c>
      <c r="E262" s="93" t="s">
        <v>723</v>
      </c>
      <c r="F262" s="94">
        <v>45717</v>
      </c>
      <c r="G262" s="94">
        <v>45901</v>
      </c>
      <c r="H262" s="136">
        <v>30000</v>
      </c>
      <c r="I262" s="92">
        <v>0</v>
      </c>
      <c r="J262" s="95">
        <v>25</v>
      </c>
      <c r="K262" s="135">
        <v>861</v>
      </c>
      <c r="L262" s="79">
        <f t="shared" si="18"/>
        <v>2130</v>
      </c>
      <c r="M262" s="79">
        <f t="shared" si="19"/>
        <v>390</v>
      </c>
      <c r="N262" s="81">
        <f t="shared" si="20"/>
        <v>912</v>
      </c>
      <c r="O262" s="79">
        <f t="shared" si="22"/>
        <v>2127</v>
      </c>
      <c r="P262" s="92">
        <v>25</v>
      </c>
      <c r="Q262" s="79">
        <f t="shared" si="23"/>
        <v>6445</v>
      </c>
      <c r="R262" s="124">
        <v>1798</v>
      </c>
      <c r="S262" s="79">
        <f t="shared" si="21"/>
        <v>4647</v>
      </c>
      <c r="T262" s="136">
        <v>28202</v>
      </c>
      <c r="U262" s="80" t="s">
        <v>175</v>
      </c>
      <c r="V262" s="97" t="s">
        <v>281</v>
      </c>
    </row>
    <row r="263" spans="1:22" s="125" customFormat="1" ht="24" customHeight="1">
      <c r="A263" s="92">
        <v>256</v>
      </c>
      <c r="B263" s="92" t="s">
        <v>54</v>
      </c>
      <c r="C263" s="92" t="s">
        <v>5</v>
      </c>
      <c r="D263" s="92" t="s">
        <v>1745</v>
      </c>
      <c r="E263" s="93" t="s">
        <v>681</v>
      </c>
      <c r="F263" s="94">
        <v>45597</v>
      </c>
      <c r="G263" s="94">
        <v>45778</v>
      </c>
      <c r="H263" s="136">
        <v>160000</v>
      </c>
      <c r="I263" s="124">
        <v>25361.14</v>
      </c>
      <c r="J263" s="95">
        <v>25</v>
      </c>
      <c r="K263" s="136">
        <v>4592</v>
      </c>
      <c r="L263" s="79">
        <f t="shared" si="18"/>
        <v>11359.999999999998</v>
      </c>
      <c r="M263" s="79">
        <f t="shared" si="19"/>
        <v>2080</v>
      </c>
      <c r="N263" s="81">
        <f t="shared" si="20"/>
        <v>4864</v>
      </c>
      <c r="O263" s="79">
        <f t="shared" si="22"/>
        <v>11344</v>
      </c>
      <c r="P263" s="124">
        <v>3555.92</v>
      </c>
      <c r="Q263" s="79">
        <f t="shared" si="23"/>
        <v>37795.919999999998</v>
      </c>
      <c r="R263" s="124">
        <v>38373.06</v>
      </c>
      <c r="S263" s="79">
        <f t="shared" si="21"/>
        <v>24784</v>
      </c>
      <c r="T263" s="136">
        <v>121626.94</v>
      </c>
      <c r="U263" s="80" t="s">
        <v>175</v>
      </c>
      <c r="V263" s="81" t="s">
        <v>280</v>
      </c>
    </row>
    <row r="264" spans="1:22" s="125" customFormat="1" ht="24.75" customHeight="1">
      <c r="A264" s="92">
        <v>257</v>
      </c>
      <c r="B264" s="92" t="s">
        <v>729</v>
      </c>
      <c r="C264" s="92" t="s">
        <v>15</v>
      </c>
      <c r="D264" s="92" t="s">
        <v>1752</v>
      </c>
      <c r="E264" s="93" t="s">
        <v>681</v>
      </c>
      <c r="F264" s="94">
        <v>45597</v>
      </c>
      <c r="G264" s="94">
        <v>45778</v>
      </c>
      <c r="H264" s="136">
        <v>46000</v>
      </c>
      <c r="I264" s="124">
        <v>1289.46</v>
      </c>
      <c r="J264" s="95">
        <v>25</v>
      </c>
      <c r="K264" s="136">
        <v>1320.2</v>
      </c>
      <c r="L264" s="79">
        <f t="shared" ref="L264:L327" si="24">H264*0.071</f>
        <v>3265.9999999999995</v>
      </c>
      <c r="M264" s="79">
        <f t="shared" ref="M264:M327" si="25">H264*0.013</f>
        <v>598</v>
      </c>
      <c r="N264" s="81">
        <f t="shared" ref="N264:N327" si="26">+H264*0.0304</f>
        <v>1398.4</v>
      </c>
      <c r="O264" s="79">
        <f t="shared" si="22"/>
        <v>3261.4</v>
      </c>
      <c r="P264" s="92">
        <v>25</v>
      </c>
      <c r="Q264" s="79">
        <f t="shared" si="23"/>
        <v>9869</v>
      </c>
      <c r="R264" s="124">
        <v>4033.06</v>
      </c>
      <c r="S264" s="79">
        <f t="shared" ref="S264:S327" si="27">L264+M264+O264</f>
        <v>7125.4</v>
      </c>
      <c r="T264" s="136">
        <v>41966.94</v>
      </c>
      <c r="U264" s="80" t="s">
        <v>175</v>
      </c>
      <c r="V264" s="81" t="s">
        <v>280</v>
      </c>
    </row>
    <row r="265" spans="1:22" s="125" customFormat="1" ht="27.75" customHeight="1">
      <c r="A265" s="92">
        <v>258</v>
      </c>
      <c r="B265" s="92" t="s">
        <v>9</v>
      </c>
      <c r="C265" s="92" t="s">
        <v>10</v>
      </c>
      <c r="D265" s="92" t="s">
        <v>192</v>
      </c>
      <c r="E265" s="93" t="s">
        <v>681</v>
      </c>
      <c r="F265" s="94">
        <v>45597</v>
      </c>
      <c r="G265" s="94">
        <v>45778</v>
      </c>
      <c r="H265" s="136">
        <v>35000</v>
      </c>
      <c r="I265" s="92">
        <v>0</v>
      </c>
      <c r="J265" s="95">
        <v>25</v>
      </c>
      <c r="K265" s="136">
        <v>1004.5</v>
      </c>
      <c r="L265" s="79">
        <f t="shared" si="24"/>
        <v>2485</v>
      </c>
      <c r="M265" s="79">
        <f t="shared" si="25"/>
        <v>455</v>
      </c>
      <c r="N265" s="81">
        <f t="shared" si="26"/>
        <v>1064</v>
      </c>
      <c r="O265" s="79">
        <f t="shared" ref="O265:O328" si="28">H265*0.0709</f>
        <v>2481.5</v>
      </c>
      <c r="P265" s="124">
        <v>2827.46</v>
      </c>
      <c r="Q265" s="79">
        <f t="shared" ref="Q265:Q328" si="29">SUM(K265:P265)</f>
        <v>10317.459999999999</v>
      </c>
      <c r="R265" s="124">
        <v>4895.96</v>
      </c>
      <c r="S265" s="79">
        <f t="shared" si="27"/>
        <v>5421.5</v>
      </c>
      <c r="T265" s="136">
        <v>30104.04</v>
      </c>
      <c r="U265" s="80" t="s">
        <v>175</v>
      </c>
      <c r="V265" s="81" t="s">
        <v>280</v>
      </c>
    </row>
    <row r="266" spans="1:22" s="125" customFormat="1" ht="29.25" customHeight="1">
      <c r="A266" s="92">
        <v>259</v>
      </c>
      <c r="B266" s="92" t="s">
        <v>1573</v>
      </c>
      <c r="C266" s="92" t="s">
        <v>56</v>
      </c>
      <c r="D266" s="92" t="s">
        <v>182</v>
      </c>
      <c r="E266" s="93" t="s">
        <v>681</v>
      </c>
      <c r="F266" s="94">
        <v>45717</v>
      </c>
      <c r="G266" s="94">
        <v>45901</v>
      </c>
      <c r="H266" s="136">
        <v>60000</v>
      </c>
      <c r="I266" s="124">
        <v>3486.68</v>
      </c>
      <c r="J266" s="95">
        <v>25</v>
      </c>
      <c r="K266" s="136">
        <v>1722</v>
      </c>
      <c r="L266" s="79">
        <f t="shared" si="24"/>
        <v>4260</v>
      </c>
      <c r="M266" s="79">
        <f t="shared" si="25"/>
        <v>780</v>
      </c>
      <c r="N266" s="81">
        <f t="shared" si="26"/>
        <v>1824</v>
      </c>
      <c r="O266" s="79">
        <f t="shared" si="28"/>
        <v>4254</v>
      </c>
      <c r="P266" s="92">
        <v>25</v>
      </c>
      <c r="Q266" s="79">
        <f t="shared" si="29"/>
        <v>12865</v>
      </c>
      <c r="R266" s="124">
        <v>7057.68</v>
      </c>
      <c r="S266" s="79">
        <f t="shared" si="27"/>
        <v>9294</v>
      </c>
      <c r="T266" s="136">
        <v>52942.32</v>
      </c>
      <c r="U266" s="80" t="s">
        <v>175</v>
      </c>
      <c r="V266" s="97" t="s">
        <v>281</v>
      </c>
    </row>
    <row r="267" spans="1:22" s="125" customFormat="1" ht="25.5" customHeight="1">
      <c r="A267" s="92">
        <v>260</v>
      </c>
      <c r="B267" s="92" t="s">
        <v>689</v>
      </c>
      <c r="C267" s="92" t="s">
        <v>53</v>
      </c>
      <c r="D267" s="92" t="s">
        <v>193</v>
      </c>
      <c r="E267" s="93" t="s">
        <v>681</v>
      </c>
      <c r="F267" s="94">
        <v>45597</v>
      </c>
      <c r="G267" s="94">
        <v>45778</v>
      </c>
      <c r="H267" s="136">
        <v>80000</v>
      </c>
      <c r="I267" s="124">
        <v>7400.87</v>
      </c>
      <c r="J267" s="95">
        <v>25</v>
      </c>
      <c r="K267" s="136">
        <v>2296</v>
      </c>
      <c r="L267" s="79">
        <f t="shared" si="24"/>
        <v>5679.9999999999991</v>
      </c>
      <c r="M267" s="79">
        <f t="shared" si="25"/>
        <v>1040</v>
      </c>
      <c r="N267" s="81">
        <f t="shared" si="26"/>
        <v>2432</v>
      </c>
      <c r="O267" s="79">
        <f t="shared" si="28"/>
        <v>5672</v>
      </c>
      <c r="P267" s="92">
        <v>25</v>
      </c>
      <c r="Q267" s="79">
        <f t="shared" si="29"/>
        <v>17145</v>
      </c>
      <c r="R267" s="124">
        <v>12153.87</v>
      </c>
      <c r="S267" s="79">
        <f t="shared" si="27"/>
        <v>12392</v>
      </c>
      <c r="T267" s="136">
        <v>67846.13</v>
      </c>
      <c r="U267" s="80" t="s">
        <v>175</v>
      </c>
      <c r="V267" s="81" t="s">
        <v>280</v>
      </c>
    </row>
    <row r="268" spans="1:22" s="125" customFormat="1" ht="27" customHeight="1">
      <c r="A268" s="92">
        <v>261</v>
      </c>
      <c r="B268" s="92" t="s">
        <v>544</v>
      </c>
      <c r="C268" s="92" t="s">
        <v>56</v>
      </c>
      <c r="D268" s="92" t="s">
        <v>185</v>
      </c>
      <c r="E268" s="93" t="s">
        <v>681</v>
      </c>
      <c r="F268" s="94">
        <v>45597</v>
      </c>
      <c r="G268" s="94">
        <v>45778</v>
      </c>
      <c r="H268" s="136">
        <v>55000</v>
      </c>
      <c r="I268" s="124">
        <v>2559.6799999999998</v>
      </c>
      <c r="J268" s="95">
        <v>25</v>
      </c>
      <c r="K268" s="136">
        <v>1578.5</v>
      </c>
      <c r="L268" s="79">
        <f t="shared" si="24"/>
        <v>3904.9999999999995</v>
      </c>
      <c r="M268" s="79">
        <f t="shared" si="25"/>
        <v>715</v>
      </c>
      <c r="N268" s="81">
        <f t="shared" si="26"/>
        <v>1672</v>
      </c>
      <c r="O268" s="79">
        <f t="shared" si="28"/>
        <v>3899.5000000000005</v>
      </c>
      <c r="P268" s="92">
        <v>25</v>
      </c>
      <c r="Q268" s="79">
        <f t="shared" si="29"/>
        <v>11795</v>
      </c>
      <c r="R268" s="124">
        <v>5835.18</v>
      </c>
      <c r="S268" s="79">
        <f t="shared" si="27"/>
        <v>8519.5</v>
      </c>
      <c r="T268" s="136">
        <v>49164.82</v>
      </c>
      <c r="U268" s="80" t="s">
        <v>175</v>
      </c>
      <c r="V268" s="81" t="s">
        <v>281</v>
      </c>
    </row>
    <row r="269" spans="1:22" s="125" customFormat="1" ht="30" customHeight="1">
      <c r="A269" s="92">
        <v>262</v>
      </c>
      <c r="B269" s="92" t="s">
        <v>937</v>
      </c>
      <c r="C269" s="92" t="s">
        <v>1000</v>
      </c>
      <c r="D269" s="92" t="s">
        <v>1001</v>
      </c>
      <c r="E269" s="123" t="s">
        <v>723</v>
      </c>
      <c r="F269" s="94">
        <v>45597</v>
      </c>
      <c r="G269" s="94">
        <v>45778</v>
      </c>
      <c r="H269" s="136">
        <v>15000</v>
      </c>
      <c r="I269" s="92">
        <v>0</v>
      </c>
      <c r="J269" s="95">
        <v>25</v>
      </c>
      <c r="K269" s="135">
        <v>430.5</v>
      </c>
      <c r="L269" s="79">
        <f t="shared" si="24"/>
        <v>1065</v>
      </c>
      <c r="M269" s="79">
        <f t="shared" si="25"/>
        <v>195</v>
      </c>
      <c r="N269" s="81">
        <f t="shared" si="26"/>
        <v>456</v>
      </c>
      <c r="O269" s="79">
        <f t="shared" si="28"/>
        <v>1063.5</v>
      </c>
      <c r="P269" s="92">
        <v>25</v>
      </c>
      <c r="Q269" s="79">
        <f t="shared" si="29"/>
        <v>3235</v>
      </c>
      <c r="R269" s="92">
        <v>793.3</v>
      </c>
      <c r="S269" s="79">
        <f t="shared" si="27"/>
        <v>2323.5</v>
      </c>
      <c r="T269" s="136">
        <v>14088.5</v>
      </c>
      <c r="U269" s="80" t="s">
        <v>175</v>
      </c>
      <c r="V269" s="97" t="s">
        <v>281</v>
      </c>
    </row>
    <row r="270" spans="1:22" s="125" customFormat="1" ht="27" customHeight="1">
      <c r="A270" s="92">
        <v>263</v>
      </c>
      <c r="B270" s="92" t="s">
        <v>754</v>
      </c>
      <c r="C270" s="92" t="s">
        <v>53</v>
      </c>
      <c r="D270" s="92" t="s">
        <v>278</v>
      </c>
      <c r="E270" s="93" t="s">
        <v>681</v>
      </c>
      <c r="F270" s="94">
        <v>45627</v>
      </c>
      <c r="G270" s="94">
        <v>45809</v>
      </c>
      <c r="H270" s="136">
        <v>65000</v>
      </c>
      <c r="I270" s="124">
        <v>4084.48</v>
      </c>
      <c r="J270" s="95">
        <v>25</v>
      </c>
      <c r="K270" s="136">
        <v>1865.5</v>
      </c>
      <c r="L270" s="79">
        <f t="shared" si="24"/>
        <v>4615</v>
      </c>
      <c r="M270" s="79">
        <f t="shared" si="25"/>
        <v>845</v>
      </c>
      <c r="N270" s="81">
        <f t="shared" si="26"/>
        <v>1976</v>
      </c>
      <c r="O270" s="79">
        <f t="shared" si="28"/>
        <v>4608.5</v>
      </c>
      <c r="P270" s="124">
        <v>3840.46</v>
      </c>
      <c r="Q270" s="79">
        <f t="shared" si="29"/>
        <v>17750.46</v>
      </c>
      <c r="R270" s="124">
        <v>11766.44</v>
      </c>
      <c r="S270" s="79">
        <f t="shared" si="27"/>
        <v>10068.5</v>
      </c>
      <c r="T270" s="136">
        <v>48896.19</v>
      </c>
      <c r="U270" s="80" t="s">
        <v>175</v>
      </c>
      <c r="V270" s="97" t="s">
        <v>280</v>
      </c>
    </row>
    <row r="271" spans="1:22" s="125" customFormat="1" ht="27" customHeight="1">
      <c r="A271" s="92">
        <v>264</v>
      </c>
      <c r="B271" s="92" t="s">
        <v>1574</v>
      </c>
      <c r="C271" s="92" t="s">
        <v>1163</v>
      </c>
      <c r="D271" s="92" t="s">
        <v>180</v>
      </c>
      <c r="E271" s="93" t="s">
        <v>681</v>
      </c>
      <c r="F271" s="94">
        <v>45717</v>
      </c>
      <c r="G271" s="94">
        <v>45901</v>
      </c>
      <c r="H271" s="136">
        <v>90000</v>
      </c>
      <c r="I271" s="124">
        <v>9753.1200000000008</v>
      </c>
      <c r="J271" s="95">
        <v>25</v>
      </c>
      <c r="K271" s="136">
        <v>2583</v>
      </c>
      <c r="L271" s="79">
        <f t="shared" si="24"/>
        <v>6389.9999999999991</v>
      </c>
      <c r="M271" s="79">
        <f t="shared" si="25"/>
        <v>1170</v>
      </c>
      <c r="N271" s="81">
        <f t="shared" si="26"/>
        <v>2736</v>
      </c>
      <c r="O271" s="79">
        <f t="shared" si="28"/>
        <v>6381</v>
      </c>
      <c r="P271" s="92">
        <v>25</v>
      </c>
      <c r="Q271" s="79">
        <f t="shared" si="29"/>
        <v>19285</v>
      </c>
      <c r="R271" s="124">
        <v>15097.12</v>
      </c>
      <c r="S271" s="79">
        <f t="shared" si="27"/>
        <v>13941</v>
      </c>
      <c r="T271" s="136">
        <v>74902.880000000005</v>
      </c>
      <c r="U271" s="80" t="s">
        <v>175</v>
      </c>
      <c r="V271" s="97" t="s">
        <v>281</v>
      </c>
    </row>
    <row r="272" spans="1:22" s="125" customFormat="1" ht="30" customHeight="1">
      <c r="A272" s="92">
        <v>265</v>
      </c>
      <c r="B272" s="92" t="s">
        <v>1455</v>
      </c>
      <c r="C272" s="92" t="s">
        <v>1100</v>
      </c>
      <c r="D272" s="92" t="s">
        <v>187</v>
      </c>
      <c r="E272" s="93" t="s">
        <v>681</v>
      </c>
      <c r="F272" s="94">
        <v>45689</v>
      </c>
      <c r="G272" s="94">
        <v>45870</v>
      </c>
      <c r="H272" s="136">
        <v>65000</v>
      </c>
      <c r="I272" s="124">
        <v>4427.58</v>
      </c>
      <c r="J272" s="95">
        <v>25</v>
      </c>
      <c r="K272" s="136">
        <v>1865.5</v>
      </c>
      <c r="L272" s="79">
        <f t="shared" si="24"/>
        <v>4615</v>
      </c>
      <c r="M272" s="79">
        <f t="shared" si="25"/>
        <v>845</v>
      </c>
      <c r="N272" s="81">
        <f t="shared" si="26"/>
        <v>1976</v>
      </c>
      <c r="O272" s="79">
        <f t="shared" si="28"/>
        <v>4608.5</v>
      </c>
      <c r="P272" s="92">
        <v>25</v>
      </c>
      <c r="Q272" s="79">
        <f t="shared" si="29"/>
        <v>13935</v>
      </c>
      <c r="R272" s="124">
        <v>8294.08</v>
      </c>
      <c r="S272" s="79">
        <f t="shared" si="27"/>
        <v>10068.5</v>
      </c>
      <c r="T272" s="136">
        <v>56705.919999999998</v>
      </c>
      <c r="U272" s="80" t="s">
        <v>175</v>
      </c>
      <c r="V272" s="97" t="s">
        <v>281</v>
      </c>
    </row>
    <row r="273" spans="1:22" s="125" customFormat="1" ht="27" customHeight="1">
      <c r="A273" s="92">
        <v>266</v>
      </c>
      <c r="B273" s="135" t="s">
        <v>1884</v>
      </c>
      <c r="C273" s="135" t="s">
        <v>1000</v>
      </c>
      <c r="D273" s="135" t="s">
        <v>1001</v>
      </c>
      <c r="E273" s="123" t="s">
        <v>723</v>
      </c>
      <c r="F273" s="94">
        <v>45748</v>
      </c>
      <c r="G273" s="94">
        <v>45962</v>
      </c>
      <c r="H273" s="136">
        <v>15000</v>
      </c>
      <c r="I273" s="135">
        <v>0</v>
      </c>
      <c r="J273" s="95">
        <v>25</v>
      </c>
      <c r="K273" s="135">
        <v>430.5</v>
      </c>
      <c r="L273" s="79">
        <f t="shared" si="24"/>
        <v>1065</v>
      </c>
      <c r="M273" s="79">
        <f t="shared" si="25"/>
        <v>195</v>
      </c>
      <c r="N273" s="81">
        <f t="shared" si="26"/>
        <v>456</v>
      </c>
      <c r="O273" s="79">
        <f t="shared" si="28"/>
        <v>1063.5</v>
      </c>
      <c r="P273" s="135">
        <v>25</v>
      </c>
      <c r="Q273" s="79">
        <f t="shared" si="29"/>
        <v>3235</v>
      </c>
      <c r="R273" s="135">
        <v>911.5</v>
      </c>
      <c r="S273" s="79">
        <f t="shared" si="27"/>
        <v>2323.5</v>
      </c>
      <c r="T273" s="136">
        <v>14088.5</v>
      </c>
      <c r="U273" s="80" t="s">
        <v>175</v>
      </c>
      <c r="V273" s="137" t="s">
        <v>281</v>
      </c>
    </row>
    <row r="274" spans="1:22" s="125" customFormat="1" ht="25.5" customHeight="1">
      <c r="A274" s="92">
        <v>267</v>
      </c>
      <c r="B274" s="92" t="s">
        <v>1337</v>
      </c>
      <c r="C274" s="92" t="s">
        <v>1000</v>
      </c>
      <c r="D274" s="92" t="s">
        <v>1001</v>
      </c>
      <c r="E274" s="123" t="s">
        <v>723</v>
      </c>
      <c r="F274" s="94">
        <v>45658</v>
      </c>
      <c r="G274" s="94">
        <v>45809</v>
      </c>
      <c r="H274" s="136">
        <v>15000</v>
      </c>
      <c r="I274" s="92">
        <v>0</v>
      </c>
      <c r="J274" s="95">
        <v>25</v>
      </c>
      <c r="K274" s="135">
        <v>430.5</v>
      </c>
      <c r="L274" s="79">
        <f t="shared" si="24"/>
        <v>1065</v>
      </c>
      <c r="M274" s="79">
        <f t="shared" si="25"/>
        <v>195</v>
      </c>
      <c r="N274" s="81">
        <f t="shared" si="26"/>
        <v>456</v>
      </c>
      <c r="O274" s="79">
        <f t="shared" si="28"/>
        <v>1063.5</v>
      </c>
      <c r="P274" s="92">
        <v>25</v>
      </c>
      <c r="Q274" s="79">
        <f t="shared" si="29"/>
        <v>3235</v>
      </c>
      <c r="R274" s="92">
        <v>911.5</v>
      </c>
      <c r="S274" s="79">
        <f t="shared" si="27"/>
        <v>2323.5</v>
      </c>
      <c r="T274" s="136">
        <v>14088.5</v>
      </c>
      <c r="U274" s="80" t="s">
        <v>175</v>
      </c>
      <c r="V274" s="97" t="s">
        <v>281</v>
      </c>
    </row>
    <row r="275" spans="1:22" s="125" customFormat="1" ht="30" customHeight="1">
      <c r="A275" s="92">
        <v>268</v>
      </c>
      <c r="B275" s="92" t="s">
        <v>654</v>
      </c>
      <c r="C275" s="92" t="s">
        <v>64</v>
      </c>
      <c r="D275" s="92" t="s">
        <v>1801</v>
      </c>
      <c r="E275" s="93" t="s">
        <v>681</v>
      </c>
      <c r="F275" s="94">
        <v>45597</v>
      </c>
      <c r="G275" s="94">
        <v>45778</v>
      </c>
      <c r="H275" s="136">
        <v>22000</v>
      </c>
      <c r="I275" s="92">
        <v>0</v>
      </c>
      <c r="J275" s="95">
        <v>25</v>
      </c>
      <c r="K275" s="135">
        <v>631.4</v>
      </c>
      <c r="L275" s="79">
        <f t="shared" si="24"/>
        <v>1561.9999999999998</v>
      </c>
      <c r="M275" s="79">
        <f t="shared" si="25"/>
        <v>286</v>
      </c>
      <c r="N275" s="81">
        <f t="shared" si="26"/>
        <v>668.8</v>
      </c>
      <c r="O275" s="79">
        <f t="shared" si="28"/>
        <v>1559.8000000000002</v>
      </c>
      <c r="P275" s="92">
        <v>25</v>
      </c>
      <c r="Q275" s="79">
        <f t="shared" si="29"/>
        <v>4733</v>
      </c>
      <c r="R275" s="124">
        <v>1325.2</v>
      </c>
      <c r="S275" s="79">
        <f t="shared" si="27"/>
        <v>3407.8</v>
      </c>
      <c r="T275" s="136">
        <v>20674.8</v>
      </c>
      <c r="U275" s="80" t="s">
        <v>175</v>
      </c>
      <c r="V275" s="97" t="s">
        <v>280</v>
      </c>
    </row>
    <row r="276" spans="1:22" s="125" customFormat="1" ht="28.5" customHeight="1">
      <c r="A276" s="92">
        <v>269</v>
      </c>
      <c r="B276" s="92" t="s">
        <v>1575</v>
      </c>
      <c r="C276" s="92" t="s">
        <v>1000</v>
      </c>
      <c r="D276" s="92" t="s">
        <v>1001</v>
      </c>
      <c r="E276" s="93" t="s">
        <v>723</v>
      </c>
      <c r="F276" s="94">
        <v>45717</v>
      </c>
      <c r="G276" s="94">
        <v>45901</v>
      </c>
      <c r="H276" s="136">
        <v>15000</v>
      </c>
      <c r="I276" s="92">
        <v>0</v>
      </c>
      <c r="J276" s="95">
        <v>25</v>
      </c>
      <c r="K276" s="135">
        <v>430.5</v>
      </c>
      <c r="L276" s="79">
        <f t="shared" si="24"/>
        <v>1065</v>
      </c>
      <c r="M276" s="79">
        <f t="shared" si="25"/>
        <v>195</v>
      </c>
      <c r="N276" s="81">
        <f t="shared" si="26"/>
        <v>456</v>
      </c>
      <c r="O276" s="79">
        <f t="shared" si="28"/>
        <v>1063.5</v>
      </c>
      <c r="P276" s="92">
        <v>25</v>
      </c>
      <c r="Q276" s="79">
        <f t="shared" si="29"/>
        <v>3235</v>
      </c>
      <c r="R276" s="92">
        <v>911.5</v>
      </c>
      <c r="S276" s="79">
        <f t="shared" si="27"/>
        <v>2323.5</v>
      </c>
      <c r="T276" s="136">
        <v>14088.5</v>
      </c>
      <c r="U276" s="80" t="s">
        <v>175</v>
      </c>
      <c r="V276" s="97" t="s">
        <v>281</v>
      </c>
    </row>
    <row r="277" spans="1:22" s="125" customFormat="1" ht="21.75" customHeight="1">
      <c r="A277" s="92">
        <v>270</v>
      </c>
      <c r="B277" s="92" t="s">
        <v>1338</v>
      </c>
      <c r="C277" s="92" t="s">
        <v>1000</v>
      </c>
      <c r="D277" s="92" t="s">
        <v>1001</v>
      </c>
      <c r="E277" s="123" t="s">
        <v>723</v>
      </c>
      <c r="F277" s="94">
        <v>45658</v>
      </c>
      <c r="G277" s="94">
        <v>45809</v>
      </c>
      <c r="H277" s="136">
        <v>15000</v>
      </c>
      <c r="I277" s="92">
        <v>0</v>
      </c>
      <c r="J277" s="95">
        <v>25</v>
      </c>
      <c r="K277" s="135">
        <v>430.5</v>
      </c>
      <c r="L277" s="79">
        <f t="shared" si="24"/>
        <v>1065</v>
      </c>
      <c r="M277" s="79">
        <f t="shared" si="25"/>
        <v>195</v>
      </c>
      <c r="N277" s="81">
        <f t="shared" si="26"/>
        <v>456</v>
      </c>
      <c r="O277" s="79">
        <f t="shared" si="28"/>
        <v>1063.5</v>
      </c>
      <c r="P277" s="92">
        <v>25</v>
      </c>
      <c r="Q277" s="79">
        <f t="shared" si="29"/>
        <v>3235</v>
      </c>
      <c r="R277" s="92">
        <v>911.5</v>
      </c>
      <c r="S277" s="79">
        <f t="shared" si="27"/>
        <v>2323.5</v>
      </c>
      <c r="T277" s="136">
        <v>14088.5</v>
      </c>
      <c r="U277" s="80" t="s">
        <v>175</v>
      </c>
      <c r="V277" s="97" t="s">
        <v>281</v>
      </c>
    </row>
    <row r="278" spans="1:22" s="125" customFormat="1" ht="27" customHeight="1">
      <c r="A278" s="92">
        <v>271</v>
      </c>
      <c r="B278" s="92" t="s">
        <v>614</v>
      </c>
      <c r="C278" s="92" t="s">
        <v>15</v>
      </c>
      <c r="D278" s="92" t="s">
        <v>1753</v>
      </c>
      <c r="E278" s="93" t="s">
        <v>681</v>
      </c>
      <c r="F278" s="94">
        <v>45627</v>
      </c>
      <c r="G278" s="94">
        <v>45809</v>
      </c>
      <c r="H278" s="136">
        <v>25000</v>
      </c>
      <c r="I278" s="92">
        <v>0</v>
      </c>
      <c r="J278" s="95">
        <v>25</v>
      </c>
      <c r="K278" s="135">
        <v>717.5</v>
      </c>
      <c r="L278" s="79">
        <f t="shared" si="24"/>
        <v>1774.9999999999998</v>
      </c>
      <c r="M278" s="79">
        <f t="shared" si="25"/>
        <v>325</v>
      </c>
      <c r="N278" s="81">
        <f t="shared" si="26"/>
        <v>760</v>
      </c>
      <c r="O278" s="79">
        <f t="shared" si="28"/>
        <v>1772.5000000000002</v>
      </c>
      <c r="P278" s="92">
        <v>25</v>
      </c>
      <c r="Q278" s="79">
        <f t="shared" si="29"/>
        <v>5375</v>
      </c>
      <c r="R278" s="124">
        <v>1502.5</v>
      </c>
      <c r="S278" s="79">
        <f t="shared" si="27"/>
        <v>3872.5</v>
      </c>
      <c r="T278" s="136">
        <v>23497.5</v>
      </c>
      <c r="U278" s="80" t="s">
        <v>175</v>
      </c>
      <c r="V278" s="97" t="s">
        <v>280</v>
      </c>
    </row>
    <row r="279" spans="1:22" s="125" customFormat="1" ht="23.25" customHeight="1">
      <c r="A279" s="92">
        <v>272</v>
      </c>
      <c r="B279" s="92" t="s">
        <v>755</v>
      </c>
      <c r="C279" s="92" t="s">
        <v>56</v>
      </c>
      <c r="D279" s="92" t="s">
        <v>182</v>
      </c>
      <c r="E279" s="93" t="s">
        <v>681</v>
      </c>
      <c r="F279" s="94">
        <v>45597</v>
      </c>
      <c r="G279" s="94">
        <v>45778</v>
      </c>
      <c r="H279" s="136">
        <v>65000</v>
      </c>
      <c r="I279" s="124">
        <v>4427.58</v>
      </c>
      <c r="J279" s="95">
        <v>25</v>
      </c>
      <c r="K279" s="136">
        <v>1865.5</v>
      </c>
      <c r="L279" s="79">
        <f t="shared" si="24"/>
        <v>4615</v>
      </c>
      <c r="M279" s="79">
        <f t="shared" si="25"/>
        <v>845</v>
      </c>
      <c r="N279" s="81">
        <f t="shared" si="26"/>
        <v>1976</v>
      </c>
      <c r="O279" s="79">
        <f t="shared" si="28"/>
        <v>4608.5</v>
      </c>
      <c r="P279" s="92">
        <v>25</v>
      </c>
      <c r="Q279" s="79">
        <f t="shared" si="29"/>
        <v>13935</v>
      </c>
      <c r="R279" s="124">
        <v>8294.08</v>
      </c>
      <c r="S279" s="79">
        <f t="shared" si="27"/>
        <v>10068.5</v>
      </c>
      <c r="T279" s="136">
        <v>56705.919999999998</v>
      </c>
      <c r="U279" s="80" t="s">
        <v>175</v>
      </c>
      <c r="V279" s="81" t="s">
        <v>281</v>
      </c>
    </row>
    <row r="280" spans="1:22" s="125" customFormat="1" ht="24.75" customHeight="1">
      <c r="A280" s="92">
        <v>273</v>
      </c>
      <c r="B280" s="92" t="s">
        <v>1185</v>
      </c>
      <c r="C280" s="92" t="s">
        <v>24</v>
      </c>
      <c r="D280" s="92" t="s">
        <v>1746</v>
      </c>
      <c r="E280" s="93" t="s">
        <v>681</v>
      </c>
      <c r="F280" s="94">
        <v>45748</v>
      </c>
      <c r="G280" s="94">
        <v>45962</v>
      </c>
      <c r="H280" s="136">
        <v>31000</v>
      </c>
      <c r="I280" s="92">
        <v>0</v>
      </c>
      <c r="J280" s="95">
        <v>25</v>
      </c>
      <c r="K280" s="135">
        <v>889.7</v>
      </c>
      <c r="L280" s="79">
        <f t="shared" si="24"/>
        <v>2201</v>
      </c>
      <c r="M280" s="79">
        <f t="shared" si="25"/>
        <v>403</v>
      </c>
      <c r="N280" s="81">
        <f t="shared" si="26"/>
        <v>942.4</v>
      </c>
      <c r="O280" s="79">
        <f t="shared" si="28"/>
        <v>2197.9</v>
      </c>
      <c r="P280" s="92">
        <v>25</v>
      </c>
      <c r="Q280" s="79">
        <f t="shared" si="29"/>
        <v>6659</v>
      </c>
      <c r="R280" s="124">
        <v>1857.1</v>
      </c>
      <c r="S280" s="79">
        <f t="shared" si="27"/>
        <v>4801.8999999999996</v>
      </c>
      <c r="T280" s="136">
        <v>29142.9</v>
      </c>
      <c r="U280" s="80" t="s">
        <v>175</v>
      </c>
      <c r="V280" s="97" t="s">
        <v>280</v>
      </c>
    </row>
    <row r="281" spans="1:22" s="125" customFormat="1" ht="24" customHeight="1">
      <c r="A281" s="92">
        <v>274</v>
      </c>
      <c r="B281" s="135" t="s">
        <v>1885</v>
      </c>
      <c r="C281" s="135" t="s">
        <v>1532</v>
      </c>
      <c r="D281" s="135" t="s">
        <v>1750</v>
      </c>
      <c r="E281" s="93" t="s">
        <v>681</v>
      </c>
      <c r="F281" s="94">
        <v>45748</v>
      </c>
      <c r="G281" s="94">
        <v>45962</v>
      </c>
      <c r="H281" s="136">
        <v>60000</v>
      </c>
      <c r="I281" s="136">
        <v>3486.68</v>
      </c>
      <c r="J281" s="95">
        <v>25</v>
      </c>
      <c r="K281" s="136">
        <v>1722</v>
      </c>
      <c r="L281" s="79">
        <f t="shared" si="24"/>
        <v>4260</v>
      </c>
      <c r="M281" s="79">
        <f t="shared" si="25"/>
        <v>780</v>
      </c>
      <c r="N281" s="81">
        <f t="shared" si="26"/>
        <v>1824</v>
      </c>
      <c r="O281" s="79">
        <f t="shared" si="28"/>
        <v>4254</v>
      </c>
      <c r="P281" s="135">
        <v>25</v>
      </c>
      <c r="Q281" s="79">
        <f t="shared" si="29"/>
        <v>12865</v>
      </c>
      <c r="R281" s="136">
        <v>7057.68</v>
      </c>
      <c r="S281" s="79">
        <f t="shared" si="27"/>
        <v>9294</v>
      </c>
      <c r="T281" s="136">
        <v>52942.32</v>
      </c>
      <c r="U281" s="80" t="s">
        <v>175</v>
      </c>
      <c r="V281" s="137" t="s">
        <v>281</v>
      </c>
    </row>
    <row r="282" spans="1:22" s="125" customFormat="1" ht="25.5" customHeight="1">
      <c r="A282" s="92">
        <v>275</v>
      </c>
      <c r="B282" s="92" t="s">
        <v>911</v>
      </c>
      <c r="C282" s="92" t="s">
        <v>398</v>
      </c>
      <c r="D282" s="92" t="s">
        <v>1753</v>
      </c>
      <c r="E282" s="93" t="s">
        <v>681</v>
      </c>
      <c r="F282" s="94">
        <v>45597</v>
      </c>
      <c r="G282" s="94">
        <v>45778</v>
      </c>
      <c r="H282" s="136">
        <v>30000</v>
      </c>
      <c r="I282" s="92">
        <v>0</v>
      </c>
      <c r="J282" s="95">
        <v>25</v>
      </c>
      <c r="K282" s="135">
        <v>861</v>
      </c>
      <c r="L282" s="79">
        <f t="shared" si="24"/>
        <v>2130</v>
      </c>
      <c r="M282" s="79">
        <f t="shared" si="25"/>
        <v>390</v>
      </c>
      <c r="N282" s="81">
        <f t="shared" si="26"/>
        <v>912</v>
      </c>
      <c r="O282" s="79">
        <f t="shared" si="28"/>
        <v>2127</v>
      </c>
      <c r="P282" s="92">
        <v>25</v>
      </c>
      <c r="Q282" s="79">
        <f t="shared" si="29"/>
        <v>6445</v>
      </c>
      <c r="R282" s="124">
        <v>1798</v>
      </c>
      <c r="S282" s="79">
        <f t="shared" si="27"/>
        <v>4647</v>
      </c>
      <c r="T282" s="136">
        <v>28202</v>
      </c>
      <c r="U282" s="80" t="s">
        <v>175</v>
      </c>
      <c r="V282" s="81" t="s">
        <v>280</v>
      </c>
    </row>
    <row r="283" spans="1:22" s="125" customFormat="1" ht="24.75" customHeight="1">
      <c r="A283" s="92">
        <v>276</v>
      </c>
      <c r="B283" s="92" t="s">
        <v>711</v>
      </c>
      <c r="C283" s="92" t="s">
        <v>65</v>
      </c>
      <c r="D283" s="92" t="s">
        <v>187</v>
      </c>
      <c r="E283" s="93" t="s">
        <v>681</v>
      </c>
      <c r="F283" s="94">
        <v>45656</v>
      </c>
      <c r="G283" s="94">
        <v>45807</v>
      </c>
      <c r="H283" s="136">
        <v>90000</v>
      </c>
      <c r="I283" s="124">
        <v>9753.1200000000008</v>
      </c>
      <c r="J283" s="95">
        <v>25</v>
      </c>
      <c r="K283" s="136">
        <v>2583</v>
      </c>
      <c r="L283" s="79">
        <f t="shared" si="24"/>
        <v>6389.9999999999991</v>
      </c>
      <c r="M283" s="79">
        <f t="shared" si="25"/>
        <v>1170</v>
      </c>
      <c r="N283" s="81">
        <f t="shared" si="26"/>
        <v>2736</v>
      </c>
      <c r="O283" s="79">
        <f t="shared" si="28"/>
        <v>6381</v>
      </c>
      <c r="P283" s="92">
        <v>125</v>
      </c>
      <c r="Q283" s="79">
        <f t="shared" si="29"/>
        <v>19385</v>
      </c>
      <c r="R283" s="124">
        <v>15197.12</v>
      </c>
      <c r="S283" s="79">
        <f t="shared" si="27"/>
        <v>13941</v>
      </c>
      <c r="T283" s="136">
        <v>74802.880000000005</v>
      </c>
      <c r="U283" s="80" t="s">
        <v>175</v>
      </c>
      <c r="V283" s="81" t="s">
        <v>280</v>
      </c>
    </row>
    <row r="284" spans="1:22" s="125" customFormat="1" ht="27.75" customHeight="1">
      <c r="A284" s="92">
        <v>277</v>
      </c>
      <c r="B284" s="135" t="s">
        <v>1886</v>
      </c>
      <c r="C284" s="135" t="s">
        <v>1000</v>
      </c>
      <c r="D284" s="135" t="s">
        <v>1001</v>
      </c>
      <c r="E284" s="123" t="s">
        <v>723</v>
      </c>
      <c r="F284" s="94">
        <v>45748</v>
      </c>
      <c r="G284" s="94">
        <v>45962</v>
      </c>
      <c r="H284" s="136">
        <v>15000</v>
      </c>
      <c r="I284" s="135">
        <v>0</v>
      </c>
      <c r="J284" s="95">
        <v>25</v>
      </c>
      <c r="K284" s="135">
        <v>430.5</v>
      </c>
      <c r="L284" s="79">
        <f t="shared" si="24"/>
        <v>1065</v>
      </c>
      <c r="M284" s="79">
        <f t="shared" si="25"/>
        <v>195</v>
      </c>
      <c r="N284" s="81">
        <f t="shared" si="26"/>
        <v>456</v>
      </c>
      <c r="O284" s="79">
        <f t="shared" si="28"/>
        <v>1063.5</v>
      </c>
      <c r="P284" s="135">
        <v>25</v>
      </c>
      <c r="Q284" s="79">
        <f t="shared" si="29"/>
        <v>3235</v>
      </c>
      <c r="R284" s="135">
        <v>911.5</v>
      </c>
      <c r="S284" s="79">
        <f t="shared" si="27"/>
        <v>2323.5</v>
      </c>
      <c r="T284" s="136">
        <v>14088.5</v>
      </c>
      <c r="U284" s="80" t="s">
        <v>175</v>
      </c>
      <c r="V284" s="137" t="s">
        <v>280</v>
      </c>
    </row>
    <row r="285" spans="1:22" s="125" customFormat="1" ht="25.5" customHeight="1">
      <c r="A285" s="92">
        <v>278</v>
      </c>
      <c r="B285" s="92" t="s">
        <v>615</v>
      </c>
      <c r="C285" s="92" t="s">
        <v>56</v>
      </c>
      <c r="D285" s="92" t="s">
        <v>1753</v>
      </c>
      <c r="E285" s="93" t="s">
        <v>681</v>
      </c>
      <c r="F285" s="94">
        <v>45689</v>
      </c>
      <c r="G285" s="94">
        <v>45870</v>
      </c>
      <c r="H285" s="136">
        <v>100000</v>
      </c>
      <c r="I285" s="124">
        <v>12105.37</v>
      </c>
      <c r="J285" s="95">
        <v>25</v>
      </c>
      <c r="K285" s="136">
        <v>2870</v>
      </c>
      <c r="L285" s="79">
        <f t="shared" si="24"/>
        <v>7099.9999999999991</v>
      </c>
      <c r="M285" s="79">
        <f t="shared" si="25"/>
        <v>1300</v>
      </c>
      <c r="N285" s="81">
        <f t="shared" si="26"/>
        <v>3040</v>
      </c>
      <c r="O285" s="79">
        <f t="shared" si="28"/>
        <v>7090.0000000000009</v>
      </c>
      <c r="P285" s="92">
        <v>25</v>
      </c>
      <c r="Q285" s="79">
        <f t="shared" si="29"/>
        <v>21425</v>
      </c>
      <c r="R285" s="124">
        <v>18040.37</v>
      </c>
      <c r="S285" s="79">
        <f t="shared" si="27"/>
        <v>15490</v>
      </c>
      <c r="T285" s="136">
        <v>81959.63</v>
      </c>
      <c r="U285" s="80" t="s">
        <v>175</v>
      </c>
      <c r="V285" s="81" t="s">
        <v>280</v>
      </c>
    </row>
    <row r="286" spans="1:22" s="125" customFormat="1" ht="30" customHeight="1">
      <c r="A286" s="92">
        <v>279</v>
      </c>
      <c r="B286" s="92" t="s">
        <v>1576</v>
      </c>
      <c r="C286" s="92" t="s">
        <v>893</v>
      </c>
      <c r="D286" s="92" t="s">
        <v>1763</v>
      </c>
      <c r="E286" s="93" t="s">
        <v>681</v>
      </c>
      <c r="F286" s="94">
        <v>45717</v>
      </c>
      <c r="G286" s="94">
        <v>45901</v>
      </c>
      <c r="H286" s="136">
        <v>145000</v>
      </c>
      <c r="I286" s="124">
        <v>22690.49</v>
      </c>
      <c r="J286" s="95">
        <v>25</v>
      </c>
      <c r="K286" s="136">
        <v>4161.5</v>
      </c>
      <c r="L286" s="79">
        <f t="shared" si="24"/>
        <v>10294.999999999998</v>
      </c>
      <c r="M286" s="79">
        <f t="shared" si="25"/>
        <v>1885</v>
      </c>
      <c r="N286" s="81">
        <f t="shared" si="26"/>
        <v>4408</v>
      </c>
      <c r="O286" s="79">
        <f t="shared" si="28"/>
        <v>10280.5</v>
      </c>
      <c r="P286" s="92">
        <v>25</v>
      </c>
      <c r="Q286" s="79">
        <f t="shared" si="29"/>
        <v>31055</v>
      </c>
      <c r="R286" s="124">
        <v>31284.99</v>
      </c>
      <c r="S286" s="79">
        <f t="shared" si="27"/>
        <v>22460.5</v>
      </c>
      <c r="T286" s="136">
        <v>113715.01</v>
      </c>
      <c r="U286" s="80" t="s">
        <v>175</v>
      </c>
      <c r="V286" s="97" t="s">
        <v>280</v>
      </c>
    </row>
    <row r="287" spans="1:22" s="125" customFormat="1" ht="23.25" customHeight="1">
      <c r="A287" s="92">
        <v>280</v>
      </c>
      <c r="B287" s="92" t="s">
        <v>509</v>
      </c>
      <c r="C287" s="92" t="s">
        <v>22</v>
      </c>
      <c r="D287" s="92" t="s">
        <v>1756</v>
      </c>
      <c r="E287" s="93" t="s">
        <v>681</v>
      </c>
      <c r="F287" s="94">
        <v>45627</v>
      </c>
      <c r="G287" s="94">
        <v>45809</v>
      </c>
      <c r="H287" s="136">
        <v>20000</v>
      </c>
      <c r="I287" s="92">
        <v>0</v>
      </c>
      <c r="J287" s="95">
        <v>25</v>
      </c>
      <c r="K287" s="135">
        <v>574</v>
      </c>
      <c r="L287" s="79">
        <f t="shared" si="24"/>
        <v>1419.9999999999998</v>
      </c>
      <c r="M287" s="79">
        <f t="shared" si="25"/>
        <v>260</v>
      </c>
      <c r="N287" s="81">
        <f t="shared" si="26"/>
        <v>608</v>
      </c>
      <c r="O287" s="79">
        <f t="shared" si="28"/>
        <v>1418</v>
      </c>
      <c r="P287" s="92">
        <v>125</v>
      </c>
      <c r="Q287" s="79">
        <f t="shared" si="29"/>
        <v>4405</v>
      </c>
      <c r="R287" s="124">
        <v>1307</v>
      </c>
      <c r="S287" s="79">
        <f t="shared" si="27"/>
        <v>3098</v>
      </c>
      <c r="T287" s="136">
        <v>18693</v>
      </c>
      <c r="U287" s="80" t="s">
        <v>175</v>
      </c>
      <c r="V287" s="97" t="s">
        <v>280</v>
      </c>
    </row>
    <row r="288" spans="1:22" s="125" customFormat="1" ht="24.75" customHeight="1">
      <c r="A288" s="92">
        <v>281</v>
      </c>
      <c r="B288" s="92" t="s">
        <v>473</v>
      </c>
      <c r="C288" s="92" t="s">
        <v>56</v>
      </c>
      <c r="D288" s="92" t="s">
        <v>185</v>
      </c>
      <c r="E288" s="93" t="s">
        <v>681</v>
      </c>
      <c r="F288" s="94">
        <v>45717</v>
      </c>
      <c r="G288" s="94">
        <v>45901</v>
      </c>
      <c r="H288" s="136">
        <v>55000</v>
      </c>
      <c r="I288" s="124">
        <v>2559.6799999999998</v>
      </c>
      <c r="J288" s="95">
        <v>25</v>
      </c>
      <c r="K288" s="136">
        <v>1578.5</v>
      </c>
      <c r="L288" s="79">
        <f t="shared" si="24"/>
        <v>3904.9999999999995</v>
      </c>
      <c r="M288" s="79">
        <f t="shared" si="25"/>
        <v>715</v>
      </c>
      <c r="N288" s="81">
        <f t="shared" si="26"/>
        <v>1672</v>
      </c>
      <c r="O288" s="79">
        <f t="shared" si="28"/>
        <v>3899.5000000000005</v>
      </c>
      <c r="P288" s="124">
        <v>3612</v>
      </c>
      <c r="Q288" s="79">
        <f t="shared" si="29"/>
        <v>15382</v>
      </c>
      <c r="R288" s="124">
        <v>9422.18</v>
      </c>
      <c r="S288" s="79">
        <f t="shared" si="27"/>
        <v>8519.5</v>
      </c>
      <c r="T288" s="136">
        <v>46077.82</v>
      </c>
      <c r="U288" s="80" t="s">
        <v>175</v>
      </c>
      <c r="V288" s="97" t="s">
        <v>280</v>
      </c>
    </row>
    <row r="289" spans="1:22" s="125" customFormat="1" ht="25.5" customHeight="1">
      <c r="A289" s="92">
        <v>282</v>
      </c>
      <c r="B289" s="92" t="s">
        <v>311</v>
      </c>
      <c r="C289" s="92" t="s">
        <v>8</v>
      </c>
      <c r="D289" s="92" t="s">
        <v>1783</v>
      </c>
      <c r="E289" s="93" t="s">
        <v>681</v>
      </c>
      <c r="F289" s="94">
        <v>45627</v>
      </c>
      <c r="G289" s="94">
        <v>45809</v>
      </c>
      <c r="H289" s="136">
        <v>15000</v>
      </c>
      <c r="I289" s="92">
        <v>0</v>
      </c>
      <c r="J289" s="95">
        <v>25</v>
      </c>
      <c r="K289" s="135">
        <v>430.5</v>
      </c>
      <c r="L289" s="79">
        <f t="shared" si="24"/>
        <v>1065</v>
      </c>
      <c r="M289" s="79">
        <f t="shared" si="25"/>
        <v>195</v>
      </c>
      <c r="N289" s="81">
        <f t="shared" si="26"/>
        <v>456</v>
      </c>
      <c r="O289" s="79">
        <f t="shared" si="28"/>
        <v>1063.5</v>
      </c>
      <c r="P289" s="92">
        <v>25</v>
      </c>
      <c r="Q289" s="79">
        <f t="shared" si="29"/>
        <v>3235</v>
      </c>
      <c r="R289" s="92">
        <v>911.5</v>
      </c>
      <c r="S289" s="79">
        <f t="shared" si="27"/>
        <v>2323.5</v>
      </c>
      <c r="T289" s="136">
        <v>14088.5</v>
      </c>
      <c r="U289" s="80" t="s">
        <v>175</v>
      </c>
      <c r="V289" s="81" t="s">
        <v>280</v>
      </c>
    </row>
    <row r="290" spans="1:22" s="125" customFormat="1" ht="25.5" customHeight="1">
      <c r="A290" s="92">
        <v>283</v>
      </c>
      <c r="B290" s="92" t="s">
        <v>1577</v>
      </c>
      <c r="C290" s="92" t="s">
        <v>1000</v>
      </c>
      <c r="D290" s="92" t="s">
        <v>1001</v>
      </c>
      <c r="E290" s="93" t="s">
        <v>723</v>
      </c>
      <c r="F290" s="94">
        <v>45717</v>
      </c>
      <c r="G290" s="94">
        <v>45901</v>
      </c>
      <c r="H290" s="136">
        <v>15000</v>
      </c>
      <c r="I290" s="92">
        <v>0</v>
      </c>
      <c r="J290" s="95">
        <v>25</v>
      </c>
      <c r="K290" s="135">
        <v>430.5</v>
      </c>
      <c r="L290" s="79">
        <f t="shared" si="24"/>
        <v>1065</v>
      </c>
      <c r="M290" s="79">
        <f t="shared" si="25"/>
        <v>195</v>
      </c>
      <c r="N290" s="81">
        <f t="shared" si="26"/>
        <v>456</v>
      </c>
      <c r="O290" s="79">
        <f t="shared" si="28"/>
        <v>1063.5</v>
      </c>
      <c r="P290" s="92">
        <v>25</v>
      </c>
      <c r="Q290" s="79">
        <f t="shared" si="29"/>
        <v>3235</v>
      </c>
      <c r="R290" s="92">
        <v>911.5</v>
      </c>
      <c r="S290" s="79">
        <f t="shared" si="27"/>
        <v>2323.5</v>
      </c>
      <c r="T290" s="136">
        <v>14088.5</v>
      </c>
      <c r="U290" s="80" t="s">
        <v>175</v>
      </c>
      <c r="V290" s="97" t="s">
        <v>280</v>
      </c>
    </row>
    <row r="291" spans="1:22" s="125" customFormat="1" ht="24" customHeight="1">
      <c r="A291" s="92">
        <v>284</v>
      </c>
      <c r="B291" s="135" t="s">
        <v>1887</v>
      </c>
      <c r="C291" s="135" t="s">
        <v>1000</v>
      </c>
      <c r="D291" s="135" t="s">
        <v>1001</v>
      </c>
      <c r="E291" s="123" t="s">
        <v>723</v>
      </c>
      <c r="F291" s="94">
        <v>45748</v>
      </c>
      <c r="G291" s="94">
        <v>45962</v>
      </c>
      <c r="H291" s="136">
        <v>15000</v>
      </c>
      <c r="I291" s="135">
        <v>0</v>
      </c>
      <c r="J291" s="95">
        <v>25</v>
      </c>
      <c r="K291" s="135">
        <v>430.5</v>
      </c>
      <c r="L291" s="79">
        <f t="shared" si="24"/>
        <v>1065</v>
      </c>
      <c r="M291" s="79">
        <f t="shared" si="25"/>
        <v>195</v>
      </c>
      <c r="N291" s="81">
        <f t="shared" si="26"/>
        <v>456</v>
      </c>
      <c r="O291" s="79">
        <f t="shared" si="28"/>
        <v>1063.5</v>
      </c>
      <c r="P291" s="135">
        <v>25</v>
      </c>
      <c r="Q291" s="79">
        <f t="shared" si="29"/>
        <v>3235</v>
      </c>
      <c r="R291" s="135">
        <v>911.5</v>
      </c>
      <c r="S291" s="79">
        <f t="shared" si="27"/>
        <v>2323.5</v>
      </c>
      <c r="T291" s="136">
        <v>14088.5</v>
      </c>
      <c r="U291" s="80" t="s">
        <v>175</v>
      </c>
      <c r="V291" s="137" t="s">
        <v>281</v>
      </c>
    </row>
    <row r="292" spans="1:22" s="125" customFormat="1" ht="24.75" customHeight="1">
      <c r="A292" s="92">
        <v>285</v>
      </c>
      <c r="B292" s="92" t="s">
        <v>1578</v>
      </c>
      <c r="C292" s="92" t="s">
        <v>1000</v>
      </c>
      <c r="D292" s="92" t="s">
        <v>1001</v>
      </c>
      <c r="E292" s="93" t="s">
        <v>723</v>
      </c>
      <c r="F292" s="94">
        <v>45717</v>
      </c>
      <c r="G292" s="94">
        <v>45901</v>
      </c>
      <c r="H292" s="136">
        <v>15000</v>
      </c>
      <c r="I292" s="92">
        <v>0</v>
      </c>
      <c r="J292" s="95">
        <v>25</v>
      </c>
      <c r="K292" s="135">
        <v>430.5</v>
      </c>
      <c r="L292" s="79">
        <f t="shared" si="24"/>
        <v>1065</v>
      </c>
      <c r="M292" s="79">
        <f t="shared" si="25"/>
        <v>195</v>
      </c>
      <c r="N292" s="81">
        <f t="shared" si="26"/>
        <v>456</v>
      </c>
      <c r="O292" s="79">
        <f t="shared" si="28"/>
        <v>1063.5</v>
      </c>
      <c r="P292" s="92">
        <v>25</v>
      </c>
      <c r="Q292" s="79">
        <f t="shared" si="29"/>
        <v>3235</v>
      </c>
      <c r="R292" s="92">
        <v>911.5</v>
      </c>
      <c r="S292" s="79">
        <f t="shared" si="27"/>
        <v>2323.5</v>
      </c>
      <c r="T292" s="136">
        <v>14088.5</v>
      </c>
      <c r="U292" s="80" t="s">
        <v>175</v>
      </c>
      <c r="V292" s="97" t="s">
        <v>281</v>
      </c>
    </row>
    <row r="293" spans="1:22" s="125" customFormat="1" ht="25.5" customHeight="1">
      <c r="A293" s="92">
        <v>286</v>
      </c>
      <c r="B293" s="92" t="s">
        <v>756</v>
      </c>
      <c r="C293" s="92" t="s">
        <v>56</v>
      </c>
      <c r="D293" s="92" t="s">
        <v>1753</v>
      </c>
      <c r="E293" s="93" t="s">
        <v>681</v>
      </c>
      <c r="F293" s="94">
        <v>45627</v>
      </c>
      <c r="G293" s="94">
        <v>45809</v>
      </c>
      <c r="H293" s="136">
        <v>60000</v>
      </c>
      <c r="I293" s="124">
        <v>3486.68</v>
      </c>
      <c r="J293" s="95">
        <v>25</v>
      </c>
      <c r="K293" s="136">
        <v>1722</v>
      </c>
      <c r="L293" s="79">
        <f t="shared" si="24"/>
        <v>4260</v>
      </c>
      <c r="M293" s="79">
        <f t="shared" si="25"/>
        <v>780</v>
      </c>
      <c r="N293" s="81">
        <f t="shared" si="26"/>
        <v>1824</v>
      </c>
      <c r="O293" s="79">
        <f t="shared" si="28"/>
        <v>4254</v>
      </c>
      <c r="P293" s="92">
        <v>25</v>
      </c>
      <c r="Q293" s="79">
        <f t="shared" si="29"/>
        <v>12865</v>
      </c>
      <c r="R293" s="124">
        <v>7057.68</v>
      </c>
      <c r="S293" s="79">
        <f t="shared" si="27"/>
        <v>9294</v>
      </c>
      <c r="T293" s="136">
        <v>52942.32</v>
      </c>
      <c r="U293" s="80" t="s">
        <v>175</v>
      </c>
      <c r="V293" s="97" t="s">
        <v>280</v>
      </c>
    </row>
    <row r="294" spans="1:22" s="125" customFormat="1" ht="27" customHeight="1">
      <c r="A294" s="92">
        <v>287</v>
      </c>
      <c r="B294" s="135" t="s">
        <v>1888</v>
      </c>
      <c r="C294" s="135" t="s">
        <v>1000</v>
      </c>
      <c r="D294" s="135" t="s">
        <v>1001</v>
      </c>
      <c r="E294" s="123" t="s">
        <v>723</v>
      </c>
      <c r="F294" s="94">
        <v>45748</v>
      </c>
      <c r="G294" s="94">
        <v>45962</v>
      </c>
      <c r="H294" s="136">
        <v>15000</v>
      </c>
      <c r="I294" s="135">
        <v>0</v>
      </c>
      <c r="J294" s="95">
        <v>25</v>
      </c>
      <c r="K294" s="135">
        <v>430.5</v>
      </c>
      <c r="L294" s="79">
        <f t="shared" si="24"/>
        <v>1065</v>
      </c>
      <c r="M294" s="79">
        <f t="shared" si="25"/>
        <v>195</v>
      </c>
      <c r="N294" s="81">
        <f t="shared" si="26"/>
        <v>456</v>
      </c>
      <c r="O294" s="79">
        <f t="shared" si="28"/>
        <v>1063.5</v>
      </c>
      <c r="P294" s="135">
        <v>25</v>
      </c>
      <c r="Q294" s="79">
        <f t="shared" si="29"/>
        <v>3235</v>
      </c>
      <c r="R294" s="135">
        <v>911.5</v>
      </c>
      <c r="S294" s="79">
        <f t="shared" si="27"/>
        <v>2323.5</v>
      </c>
      <c r="T294" s="136">
        <v>14088.5</v>
      </c>
      <c r="U294" s="80" t="s">
        <v>175</v>
      </c>
      <c r="V294" s="137" t="s">
        <v>281</v>
      </c>
    </row>
    <row r="295" spans="1:22" s="125" customFormat="1" ht="24.75" customHeight="1">
      <c r="A295" s="92">
        <v>288</v>
      </c>
      <c r="B295" s="92" t="s">
        <v>912</v>
      </c>
      <c r="C295" s="92" t="s">
        <v>62</v>
      </c>
      <c r="D295" s="92" t="s">
        <v>199</v>
      </c>
      <c r="E295" s="93" t="s">
        <v>681</v>
      </c>
      <c r="F295" s="94">
        <v>45597</v>
      </c>
      <c r="G295" s="94">
        <v>45778</v>
      </c>
      <c r="H295" s="136">
        <v>50000</v>
      </c>
      <c r="I295" s="124">
        <v>1854</v>
      </c>
      <c r="J295" s="95">
        <v>25</v>
      </c>
      <c r="K295" s="136">
        <v>1435</v>
      </c>
      <c r="L295" s="79">
        <f t="shared" si="24"/>
        <v>3549.9999999999995</v>
      </c>
      <c r="M295" s="79">
        <f t="shared" si="25"/>
        <v>650</v>
      </c>
      <c r="N295" s="81">
        <f t="shared" si="26"/>
        <v>1520</v>
      </c>
      <c r="O295" s="79">
        <f t="shared" si="28"/>
        <v>3545.0000000000005</v>
      </c>
      <c r="P295" s="92">
        <v>125</v>
      </c>
      <c r="Q295" s="79">
        <f t="shared" si="29"/>
        <v>10825</v>
      </c>
      <c r="R295" s="124">
        <v>4934</v>
      </c>
      <c r="S295" s="79">
        <f t="shared" si="27"/>
        <v>7745</v>
      </c>
      <c r="T295" s="136">
        <v>45066</v>
      </c>
      <c r="U295" s="80" t="s">
        <v>175</v>
      </c>
      <c r="V295" s="81" t="s">
        <v>280</v>
      </c>
    </row>
    <row r="296" spans="1:22" s="125" customFormat="1" ht="29.25" customHeight="1">
      <c r="A296" s="92">
        <v>289</v>
      </c>
      <c r="B296" s="92" t="s">
        <v>757</v>
      </c>
      <c r="C296" s="92" t="s">
        <v>842</v>
      </c>
      <c r="D296" s="92" t="s">
        <v>1748</v>
      </c>
      <c r="E296" s="123" t="s">
        <v>723</v>
      </c>
      <c r="F296" s="94">
        <v>45689</v>
      </c>
      <c r="G296" s="94">
        <v>45870</v>
      </c>
      <c r="H296" s="136">
        <v>25000</v>
      </c>
      <c r="I296" s="92">
        <v>0</v>
      </c>
      <c r="J296" s="95">
        <v>25</v>
      </c>
      <c r="K296" s="135">
        <v>717.5</v>
      </c>
      <c r="L296" s="79">
        <f t="shared" si="24"/>
        <v>1774.9999999999998</v>
      </c>
      <c r="M296" s="79">
        <f t="shared" si="25"/>
        <v>325</v>
      </c>
      <c r="N296" s="81">
        <f t="shared" si="26"/>
        <v>760</v>
      </c>
      <c r="O296" s="79">
        <f t="shared" si="28"/>
        <v>1772.5000000000002</v>
      </c>
      <c r="P296" s="92">
        <v>25</v>
      </c>
      <c r="Q296" s="79">
        <f t="shared" si="29"/>
        <v>5375</v>
      </c>
      <c r="R296" s="124">
        <v>1502.5</v>
      </c>
      <c r="S296" s="79">
        <f t="shared" si="27"/>
        <v>3872.5</v>
      </c>
      <c r="T296" s="136">
        <v>23497.5</v>
      </c>
      <c r="U296" s="80" t="s">
        <v>175</v>
      </c>
      <c r="V296" s="81" t="s">
        <v>281</v>
      </c>
    </row>
    <row r="297" spans="1:22" s="125" customFormat="1" ht="25.5" customHeight="1">
      <c r="A297" s="92">
        <v>290</v>
      </c>
      <c r="B297" s="92" t="s">
        <v>1456</v>
      </c>
      <c r="C297" s="92" t="s">
        <v>398</v>
      </c>
      <c r="D297" s="92" t="s">
        <v>195</v>
      </c>
      <c r="E297" s="123" t="s">
        <v>723</v>
      </c>
      <c r="F297" s="94">
        <v>45689</v>
      </c>
      <c r="G297" s="94">
        <v>45870</v>
      </c>
      <c r="H297" s="136">
        <v>150000</v>
      </c>
      <c r="I297" s="124">
        <v>23866.62</v>
      </c>
      <c r="J297" s="95">
        <v>25</v>
      </c>
      <c r="K297" s="136">
        <v>4305</v>
      </c>
      <c r="L297" s="79">
        <f t="shared" si="24"/>
        <v>10649.999999999998</v>
      </c>
      <c r="M297" s="79">
        <f t="shared" si="25"/>
        <v>1950</v>
      </c>
      <c r="N297" s="81">
        <f t="shared" si="26"/>
        <v>4560</v>
      </c>
      <c r="O297" s="79">
        <f t="shared" si="28"/>
        <v>10635</v>
      </c>
      <c r="P297" s="92">
        <v>25</v>
      </c>
      <c r="Q297" s="79">
        <f t="shared" si="29"/>
        <v>32125</v>
      </c>
      <c r="R297" s="124">
        <v>32756.62</v>
      </c>
      <c r="S297" s="79">
        <f t="shared" si="27"/>
        <v>23235</v>
      </c>
      <c r="T297" s="136">
        <v>117243.38</v>
      </c>
      <c r="U297" s="80" t="s">
        <v>175</v>
      </c>
      <c r="V297" s="97" t="s">
        <v>280</v>
      </c>
    </row>
    <row r="298" spans="1:22" s="125" customFormat="1" ht="26.25" customHeight="1">
      <c r="A298" s="92">
        <v>291</v>
      </c>
      <c r="B298" s="92" t="s">
        <v>1112</v>
      </c>
      <c r="C298" s="92" t="s">
        <v>842</v>
      </c>
      <c r="D298" s="92" t="s">
        <v>1001</v>
      </c>
      <c r="E298" s="123" t="s">
        <v>723</v>
      </c>
      <c r="F298" s="94">
        <v>45597</v>
      </c>
      <c r="G298" s="94">
        <v>45778</v>
      </c>
      <c r="H298" s="136">
        <v>50000</v>
      </c>
      <c r="I298" s="124">
        <v>1854</v>
      </c>
      <c r="J298" s="95">
        <v>25</v>
      </c>
      <c r="K298" s="136">
        <v>1435</v>
      </c>
      <c r="L298" s="79">
        <f t="shared" si="24"/>
        <v>3549.9999999999995</v>
      </c>
      <c r="M298" s="79">
        <f t="shared" si="25"/>
        <v>650</v>
      </c>
      <c r="N298" s="81">
        <f t="shared" si="26"/>
        <v>1520</v>
      </c>
      <c r="O298" s="79">
        <f t="shared" si="28"/>
        <v>3545.0000000000005</v>
      </c>
      <c r="P298" s="92">
        <v>25</v>
      </c>
      <c r="Q298" s="79">
        <f t="shared" si="29"/>
        <v>10725</v>
      </c>
      <c r="R298" s="124">
        <v>4834</v>
      </c>
      <c r="S298" s="79">
        <f t="shared" si="27"/>
        <v>7745</v>
      </c>
      <c r="T298" s="136">
        <v>45166</v>
      </c>
      <c r="U298" s="80" t="s">
        <v>175</v>
      </c>
      <c r="V298" s="81" t="s">
        <v>281</v>
      </c>
    </row>
    <row r="299" spans="1:22" s="125" customFormat="1" ht="24" customHeight="1">
      <c r="A299" s="92">
        <v>292</v>
      </c>
      <c r="B299" s="92" t="s">
        <v>1339</v>
      </c>
      <c r="C299" s="92" t="s">
        <v>1000</v>
      </c>
      <c r="D299" s="92" t="s">
        <v>1001</v>
      </c>
      <c r="E299" s="123" t="s">
        <v>723</v>
      </c>
      <c r="F299" s="94">
        <v>45658</v>
      </c>
      <c r="G299" s="94">
        <v>45809</v>
      </c>
      <c r="H299" s="136">
        <v>15000</v>
      </c>
      <c r="I299" s="92">
        <v>0</v>
      </c>
      <c r="J299" s="95">
        <v>25</v>
      </c>
      <c r="K299" s="135">
        <v>430.5</v>
      </c>
      <c r="L299" s="79">
        <f t="shared" si="24"/>
        <v>1065</v>
      </c>
      <c r="M299" s="79">
        <f t="shared" si="25"/>
        <v>195</v>
      </c>
      <c r="N299" s="81">
        <f t="shared" si="26"/>
        <v>456</v>
      </c>
      <c r="O299" s="79">
        <f t="shared" si="28"/>
        <v>1063.5</v>
      </c>
      <c r="P299" s="92">
        <v>25</v>
      </c>
      <c r="Q299" s="79">
        <f t="shared" si="29"/>
        <v>3235</v>
      </c>
      <c r="R299" s="92">
        <v>911.5</v>
      </c>
      <c r="S299" s="79">
        <f t="shared" si="27"/>
        <v>2323.5</v>
      </c>
      <c r="T299" s="136">
        <v>14088.5</v>
      </c>
      <c r="U299" s="80" t="s">
        <v>175</v>
      </c>
      <c r="V299" s="97" t="s">
        <v>281</v>
      </c>
    </row>
    <row r="300" spans="1:22" s="125" customFormat="1" ht="27" customHeight="1">
      <c r="A300" s="92">
        <v>293</v>
      </c>
      <c r="B300" s="92" t="s">
        <v>315</v>
      </c>
      <c r="C300" s="92" t="s">
        <v>397</v>
      </c>
      <c r="D300" s="92" t="s">
        <v>1802</v>
      </c>
      <c r="E300" s="93" t="s">
        <v>681</v>
      </c>
      <c r="F300" s="94">
        <v>45536</v>
      </c>
      <c r="G300" s="94">
        <v>45809</v>
      </c>
      <c r="H300" s="136">
        <v>40000</v>
      </c>
      <c r="I300" s="92">
        <v>0</v>
      </c>
      <c r="J300" s="95">
        <v>25</v>
      </c>
      <c r="K300" s="136">
        <v>1148</v>
      </c>
      <c r="L300" s="79">
        <f t="shared" si="24"/>
        <v>2839.9999999999995</v>
      </c>
      <c r="M300" s="79">
        <f t="shared" si="25"/>
        <v>520</v>
      </c>
      <c r="N300" s="81">
        <f t="shared" si="26"/>
        <v>1216</v>
      </c>
      <c r="O300" s="79">
        <f t="shared" si="28"/>
        <v>2836</v>
      </c>
      <c r="P300" s="92">
        <v>25</v>
      </c>
      <c r="Q300" s="79">
        <f t="shared" si="29"/>
        <v>8585</v>
      </c>
      <c r="R300" s="124">
        <v>1118.3499999999999</v>
      </c>
      <c r="S300" s="79">
        <f t="shared" si="27"/>
        <v>6196</v>
      </c>
      <c r="T300" s="136">
        <v>37168.35</v>
      </c>
      <c r="U300" s="80" t="s">
        <v>175</v>
      </c>
      <c r="V300" s="81" t="s">
        <v>280</v>
      </c>
    </row>
    <row r="301" spans="1:22" s="125" customFormat="1" ht="25.5" customHeight="1">
      <c r="A301" s="92">
        <v>294</v>
      </c>
      <c r="B301" s="135" t="s">
        <v>1889</v>
      </c>
      <c r="C301" s="135" t="s">
        <v>1000</v>
      </c>
      <c r="D301" s="135" t="s">
        <v>1001</v>
      </c>
      <c r="E301" s="123" t="s">
        <v>723</v>
      </c>
      <c r="F301" s="94">
        <v>45748</v>
      </c>
      <c r="G301" s="94">
        <v>45962</v>
      </c>
      <c r="H301" s="136">
        <v>15000</v>
      </c>
      <c r="I301" s="135">
        <v>0</v>
      </c>
      <c r="J301" s="95">
        <v>25</v>
      </c>
      <c r="K301" s="135">
        <v>430.5</v>
      </c>
      <c r="L301" s="79">
        <f t="shared" si="24"/>
        <v>1065</v>
      </c>
      <c r="M301" s="79">
        <f t="shared" si="25"/>
        <v>195</v>
      </c>
      <c r="N301" s="81">
        <f t="shared" si="26"/>
        <v>456</v>
      </c>
      <c r="O301" s="79">
        <f t="shared" si="28"/>
        <v>1063.5</v>
      </c>
      <c r="P301" s="135">
        <v>25</v>
      </c>
      <c r="Q301" s="79">
        <f t="shared" si="29"/>
        <v>3235</v>
      </c>
      <c r="R301" s="135">
        <v>911.5</v>
      </c>
      <c r="S301" s="79">
        <f t="shared" si="27"/>
        <v>2323.5</v>
      </c>
      <c r="T301" s="136">
        <v>14088.5</v>
      </c>
      <c r="U301" s="80" t="s">
        <v>175</v>
      </c>
      <c r="V301" s="137" t="s">
        <v>281</v>
      </c>
    </row>
    <row r="302" spans="1:22" s="125" customFormat="1" ht="27" customHeight="1">
      <c r="A302" s="92">
        <v>295</v>
      </c>
      <c r="B302" s="92" t="s">
        <v>1579</v>
      </c>
      <c r="C302" s="92" t="s">
        <v>1000</v>
      </c>
      <c r="D302" s="92" t="s">
        <v>1001</v>
      </c>
      <c r="E302" s="93" t="s">
        <v>723</v>
      </c>
      <c r="F302" s="94">
        <v>45717</v>
      </c>
      <c r="G302" s="94">
        <v>45901</v>
      </c>
      <c r="H302" s="136">
        <v>15000</v>
      </c>
      <c r="I302" s="92">
        <v>0</v>
      </c>
      <c r="J302" s="95">
        <v>25</v>
      </c>
      <c r="K302" s="135">
        <v>430.5</v>
      </c>
      <c r="L302" s="79">
        <f t="shared" si="24"/>
        <v>1065</v>
      </c>
      <c r="M302" s="79">
        <f t="shared" si="25"/>
        <v>195</v>
      </c>
      <c r="N302" s="81">
        <f t="shared" si="26"/>
        <v>456</v>
      </c>
      <c r="O302" s="79">
        <f t="shared" si="28"/>
        <v>1063.5</v>
      </c>
      <c r="P302" s="92">
        <v>25</v>
      </c>
      <c r="Q302" s="79">
        <f t="shared" si="29"/>
        <v>3235</v>
      </c>
      <c r="R302" s="92">
        <v>911.5</v>
      </c>
      <c r="S302" s="79">
        <f t="shared" si="27"/>
        <v>2323.5</v>
      </c>
      <c r="T302" s="136">
        <v>14088.5</v>
      </c>
      <c r="U302" s="80" t="s">
        <v>175</v>
      </c>
      <c r="V302" s="97" t="s">
        <v>281</v>
      </c>
    </row>
    <row r="303" spans="1:22" s="125" customFormat="1" ht="26.25" customHeight="1">
      <c r="A303" s="92">
        <v>296</v>
      </c>
      <c r="B303" s="92" t="s">
        <v>1340</v>
      </c>
      <c r="C303" s="92" t="s">
        <v>1000</v>
      </c>
      <c r="D303" s="92" t="s">
        <v>1001</v>
      </c>
      <c r="E303" s="123" t="s">
        <v>723</v>
      </c>
      <c r="F303" s="94">
        <v>45658</v>
      </c>
      <c r="G303" s="94">
        <v>45809</v>
      </c>
      <c r="H303" s="136">
        <v>15000</v>
      </c>
      <c r="I303" s="92">
        <v>0</v>
      </c>
      <c r="J303" s="95">
        <v>25</v>
      </c>
      <c r="K303" s="135">
        <v>430.5</v>
      </c>
      <c r="L303" s="79">
        <f t="shared" si="24"/>
        <v>1065</v>
      </c>
      <c r="M303" s="79">
        <f t="shared" si="25"/>
        <v>195</v>
      </c>
      <c r="N303" s="81">
        <f t="shared" si="26"/>
        <v>456</v>
      </c>
      <c r="O303" s="79">
        <f t="shared" si="28"/>
        <v>1063.5</v>
      </c>
      <c r="P303" s="92">
        <v>25</v>
      </c>
      <c r="Q303" s="79">
        <f t="shared" si="29"/>
        <v>3235</v>
      </c>
      <c r="R303" s="92">
        <v>911.5</v>
      </c>
      <c r="S303" s="79">
        <f t="shared" si="27"/>
        <v>2323.5</v>
      </c>
      <c r="T303" s="136">
        <v>14088.5</v>
      </c>
      <c r="U303" s="80" t="s">
        <v>175</v>
      </c>
      <c r="V303" s="97" t="s">
        <v>281</v>
      </c>
    </row>
    <row r="304" spans="1:22" s="125" customFormat="1" ht="27.75" customHeight="1">
      <c r="A304" s="92">
        <v>297</v>
      </c>
      <c r="B304" s="92" t="s">
        <v>616</v>
      </c>
      <c r="C304" s="92" t="s">
        <v>56</v>
      </c>
      <c r="D304" s="92" t="s">
        <v>1753</v>
      </c>
      <c r="E304" s="93" t="s">
        <v>681</v>
      </c>
      <c r="F304" s="94">
        <v>45597</v>
      </c>
      <c r="G304" s="94">
        <v>45778</v>
      </c>
      <c r="H304" s="136">
        <v>85000</v>
      </c>
      <c r="I304" s="124">
        <v>8576.99</v>
      </c>
      <c r="J304" s="95">
        <v>25</v>
      </c>
      <c r="K304" s="136">
        <v>2439.5</v>
      </c>
      <c r="L304" s="79">
        <f t="shared" si="24"/>
        <v>6034.9999999999991</v>
      </c>
      <c r="M304" s="79">
        <f t="shared" si="25"/>
        <v>1105</v>
      </c>
      <c r="N304" s="81">
        <f t="shared" si="26"/>
        <v>2584</v>
      </c>
      <c r="O304" s="79">
        <f t="shared" si="28"/>
        <v>6026.5</v>
      </c>
      <c r="P304" s="92">
        <v>25</v>
      </c>
      <c r="Q304" s="79">
        <f t="shared" si="29"/>
        <v>18215</v>
      </c>
      <c r="R304" s="124">
        <v>13625.49</v>
      </c>
      <c r="S304" s="79">
        <f t="shared" si="27"/>
        <v>13166.5</v>
      </c>
      <c r="T304" s="136">
        <v>71374.509999999995</v>
      </c>
      <c r="U304" s="80" t="s">
        <v>175</v>
      </c>
      <c r="V304" s="81" t="s">
        <v>280</v>
      </c>
    </row>
    <row r="305" spans="1:22" s="125" customFormat="1" ht="27" customHeight="1">
      <c r="A305" s="92">
        <v>298</v>
      </c>
      <c r="B305" s="92" t="s">
        <v>1457</v>
      </c>
      <c r="C305" s="92" t="s">
        <v>6</v>
      </c>
      <c r="D305" s="92" t="s">
        <v>1803</v>
      </c>
      <c r="E305" s="93" t="s">
        <v>681</v>
      </c>
      <c r="F305" s="94">
        <v>45689</v>
      </c>
      <c r="G305" s="94">
        <v>45870</v>
      </c>
      <c r="H305" s="136">
        <v>145000</v>
      </c>
      <c r="I305" s="124">
        <v>22690.49</v>
      </c>
      <c r="J305" s="95">
        <v>25</v>
      </c>
      <c r="K305" s="136">
        <v>4161.5</v>
      </c>
      <c r="L305" s="79">
        <f t="shared" si="24"/>
        <v>10294.999999999998</v>
      </c>
      <c r="M305" s="79">
        <f t="shared" si="25"/>
        <v>1885</v>
      </c>
      <c r="N305" s="81">
        <f t="shared" si="26"/>
        <v>4408</v>
      </c>
      <c r="O305" s="79">
        <f t="shared" si="28"/>
        <v>10280.5</v>
      </c>
      <c r="P305" s="92">
        <v>25</v>
      </c>
      <c r="Q305" s="79">
        <f t="shared" si="29"/>
        <v>31055</v>
      </c>
      <c r="R305" s="124">
        <v>31284.99</v>
      </c>
      <c r="S305" s="79">
        <f t="shared" si="27"/>
        <v>22460.5</v>
      </c>
      <c r="T305" s="136">
        <v>113715.01</v>
      </c>
      <c r="U305" s="80" t="s">
        <v>175</v>
      </c>
      <c r="V305" s="97" t="s">
        <v>281</v>
      </c>
    </row>
    <row r="306" spans="1:22" s="125" customFormat="1" ht="23.25" customHeight="1">
      <c r="A306" s="92">
        <v>299</v>
      </c>
      <c r="B306" s="92" t="s">
        <v>1186</v>
      </c>
      <c r="C306" s="92" t="s">
        <v>433</v>
      </c>
      <c r="D306" s="92" t="s">
        <v>195</v>
      </c>
      <c r="E306" s="93" t="s">
        <v>681</v>
      </c>
      <c r="F306" s="94">
        <v>45748</v>
      </c>
      <c r="G306" s="94">
        <v>45962</v>
      </c>
      <c r="H306" s="136">
        <v>95000</v>
      </c>
      <c r="I306" s="124">
        <v>10929.24</v>
      </c>
      <c r="J306" s="95">
        <v>25</v>
      </c>
      <c r="K306" s="136">
        <v>2726.5</v>
      </c>
      <c r="L306" s="79">
        <f t="shared" si="24"/>
        <v>6744.9999999999991</v>
      </c>
      <c r="M306" s="79">
        <f t="shared" si="25"/>
        <v>1235</v>
      </c>
      <c r="N306" s="81">
        <f t="shared" si="26"/>
        <v>2888</v>
      </c>
      <c r="O306" s="79">
        <f t="shared" si="28"/>
        <v>6735.5</v>
      </c>
      <c r="P306" s="92">
        <v>25</v>
      </c>
      <c r="Q306" s="79">
        <f t="shared" si="29"/>
        <v>20355</v>
      </c>
      <c r="R306" s="124">
        <v>16568.740000000002</v>
      </c>
      <c r="S306" s="79">
        <f t="shared" si="27"/>
        <v>14715.5</v>
      </c>
      <c r="T306" s="136">
        <v>78431.259999999995</v>
      </c>
      <c r="U306" s="80" t="s">
        <v>175</v>
      </c>
      <c r="V306" s="97" t="s">
        <v>281</v>
      </c>
    </row>
    <row r="307" spans="1:22" s="125" customFormat="1" ht="24.75" customHeight="1">
      <c r="A307" s="92">
        <v>300</v>
      </c>
      <c r="B307" s="92" t="s">
        <v>1580</v>
      </c>
      <c r="C307" s="92" t="s">
        <v>398</v>
      </c>
      <c r="D307" s="92" t="s">
        <v>195</v>
      </c>
      <c r="E307" s="93" t="s">
        <v>723</v>
      </c>
      <c r="F307" s="94">
        <v>45717</v>
      </c>
      <c r="G307" s="94">
        <v>45901</v>
      </c>
      <c r="H307" s="136">
        <v>80000</v>
      </c>
      <c r="I307" s="124">
        <v>7400.87</v>
      </c>
      <c r="J307" s="95">
        <v>25</v>
      </c>
      <c r="K307" s="136">
        <v>2296</v>
      </c>
      <c r="L307" s="79">
        <f t="shared" si="24"/>
        <v>5679.9999999999991</v>
      </c>
      <c r="M307" s="79">
        <f t="shared" si="25"/>
        <v>1040</v>
      </c>
      <c r="N307" s="81">
        <f t="shared" si="26"/>
        <v>2432</v>
      </c>
      <c r="O307" s="79">
        <f t="shared" si="28"/>
        <v>5672</v>
      </c>
      <c r="P307" s="92">
        <v>25</v>
      </c>
      <c r="Q307" s="79">
        <f t="shared" si="29"/>
        <v>17145</v>
      </c>
      <c r="R307" s="124">
        <v>12153.87</v>
      </c>
      <c r="S307" s="79">
        <f t="shared" si="27"/>
        <v>12392</v>
      </c>
      <c r="T307" s="136">
        <v>67846.13</v>
      </c>
      <c r="U307" s="80" t="s">
        <v>175</v>
      </c>
      <c r="V307" s="97" t="s">
        <v>281</v>
      </c>
    </row>
    <row r="308" spans="1:22" s="125" customFormat="1" ht="26.25" customHeight="1">
      <c r="A308" s="92">
        <v>301</v>
      </c>
      <c r="B308" s="92" t="s">
        <v>602</v>
      </c>
      <c r="C308" s="92" t="s">
        <v>109</v>
      </c>
      <c r="D308" s="92" t="s">
        <v>1773</v>
      </c>
      <c r="E308" s="93" t="s">
        <v>681</v>
      </c>
      <c r="F308" s="94">
        <v>45656</v>
      </c>
      <c r="G308" s="94">
        <v>45807</v>
      </c>
      <c r="H308" s="136">
        <v>20000</v>
      </c>
      <c r="I308" s="92">
        <v>0</v>
      </c>
      <c r="J308" s="95">
        <v>25</v>
      </c>
      <c r="K308" s="135">
        <v>574</v>
      </c>
      <c r="L308" s="79">
        <f t="shared" si="24"/>
        <v>1419.9999999999998</v>
      </c>
      <c r="M308" s="79">
        <f t="shared" si="25"/>
        <v>260</v>
      </c>
      <c r="N308" s="81">
        <f t="shared" si="26"/>
        <v>608</v>
      </c>
      <c r="O308" s="79">
        <f t="shared" si="28"/>
        <v>1418</v>
      </c>
      <c r="P308" s="92">
        <v>25</v>
      </c>
      <c r="Q308" s="79">
        <f t="shared" si="29"/>
        <v>4305</v>
      </c>
      <c r="R308" s="124">
        <v>1207</v>
      </c>
      <c r="S308" s="79">
        <f t="shared" si="27"/>
        <v>3098</v>
      </c>
      <c r="T308" s="136">
        <v>18793</v>
      </c>
      <c r="U308" s="80" t="s">
        <v>175</v>
      </c>
      <c r="V308" s="81" t="s">
        <v>280</v>
      </c>
    </row>
    <row r="309" spans="1:22" s="125" customFormat="1" ht="19.5" customHeight="1">
      <c r="A309" s="92">
        <v>302</v>
      </c>
      <c r="B309" s="92" t="s">
        <v>1458</v>
      </c>
      <c r="C309" s="92" t="s">
        <v>842</v>
      </c>
      <c r="D309" s="92" t="s">
        <v>195</v>
      </c>
      <c r="E309" s="123" t="s">
        <v>723</v>
      </c>
      <c r="F309" s="94">
        <v>45689</v>
      </c>
      <c r="G309" s="94">
        <v>45870</v>
      </c>
      <c r="H309" s="136">
        <v>25000</v>
      </c>
      <c r="I309" s="92">
        <v>0</v>
      </c>
      <c r="J309" s="95">
        <v>25</v>
      </c>
      <c r="K309" s="135">
        <v>717.5</v>
      </c>
      <c r="L309" s="79">
        <f t="shared" si="24"/>
        <v>1774.9999999999998</v>
      </c>
      <c r="M309" s="79">
        <f t="shared" si="25"/>
        <v>325</v>
      </c>
      <c r="N309" s="81">
        <f t="shared" si="26"/>
        <v>760</v>
      </c>
      <c r="O309" s="79">
        <f t="shared" si="28"/>
        <v>1772.5000000000002</v>
      </c>
      <c r="P309" s="92">
        <v>25</v>
      </c>
      <c r="Q309" s="79">
        <f t="shared" si="29"/>
        <v>5375</v>
      </c>
      <c r="R309" s="124">
        <v>1502.5</v>
      </c>
      <c r="S309" s="79">
        <f t="shared" si="27"/>
        <v>3872.5</v>
      </c>
      <c r="T309" s="136">
        <v>23497.5</v>
      </c>
      <c r="U309" s="80" t="s">
        <v>175</v>
      </c>
      <c r="V309" s="97" t="s">
        <v>280</v>
      </c>
    </row>
    <row r="310" spans="1:22" s="125" customFormat="1" ht="24" customHeight="1">
      <c r="A310" s="92">
        <v>303</v>
      </c>
      <c r="B310" s="92" t="s">
        <v>1459</v>
      </c>
      <c r="C310" s="92" t="s">
        <v>6</v>
      </c>
      <c r="D310" s="92" t="s">
        <v>1804</v>
      </c>
      <c r="E310" s="93" t="s">
        <v>681</v>
      </c>
      <c r="F310" s="94">
        <v>45689</v>
      </c>
      <c r="G310" s="94">
        <v>45870</v>
      </c>
      <c r="H310" s="136">
        <v>145000</v>
      </c>
      <c r="I310" s="124">
        <v>22690.49</v>
      </c>
      <c r="J310" s="95">
        <v>25</v>
      </c>
      <c r="K310" s="136">
        <v>4161.5</v>
      </c>
      <c r="L310" s="79">
        <f t="shared" si="24"/>
        <v>10294.999999999998</v>
      </c>
      <c r="M310" s="79">
        <f t="shared" si="25"/>
        <v>1885</v>
      </c>
      <c r="N310" s="81">
        <f t="shared" si="26"/>
        <v>4408</v>
      </c>
      <c r="O310" s="79">
        <f t="shared" si="28"/>
        <v>10280.5</v>
      </c>
      <c r="P310" s="92">
        <v>25</v>
      </c>
      <c r="Q310" s="79">
        <f t="shared" si="29"/>
        <v>31055</v>
      </c>
      <c r="R310" s="124">
        <v>31284.99</v>
      </c>
      <c r="S310" s="79">
        <f t="shared" si="27"/>
        <v>22460.5</v>
      </c>
      <c r="T310" s="136">
        <v>113715.01</v>
      </c>
      <c r="U310" s="80" t="s">
        <v>175</v>
      </c>
      <c r="V310" s="97" t="s">
        <v>280</v>
      </c>
    </row>
    <row r="311" spans="1:22" s="125" customFormat="1" ht="25.5" customHeight="1">
      <c r="A311" s="92">
        <v>304</v>
      </c>
      <c r="B311" s="92" t="s">
        <v>690</v>
      </c>
      <c r="C311" s="92" t="s">
        <v>56</v>
      </c>
      <c r="D311" s="92" t="s">
        <v>1753</v>
      </c>
      <c r="E311" s="93" t="s">
        <v>681</v>
      </c>
      <c r="F311" s="94">
        <v>45689</v>
      </c>
      <c r="G311" s="94">
        <v>45870</v>
      </c>
      <c r="H311" s="136">
        <v>60000</v>
      </c>
      <c r="I311" s="124">
        <v>3486.68</v>
      </c>
      <c r="J311" s="95">
        <v>25</v>
      </c>
      <c r="K311" s="136">
        <v>1722</v>
      </c>
      <c r="L311" s="79">
        <f t="shared" si="24"/>
        <v>4260</v>
      </c>
      <c r="M311" s="79">
        <f t="shared" si="25"/>
        <v>780</v>
      </c>
      <c r="N311" s="81">
        <f t="shared" si="26"/>
        <v>1824</v>
      </c>
      <c r="O311" s="79">
        <f t="shared" si="28"/>
        <v>4254</v>
      </c>
      <c r="P311" s="92">
        <v>25</v>
      </c>
      <c r="Q311" s="79">
        <f t="shared" si="29"/>
        <v>12865</v>
      </c>
      <c r="R311" s="124">
        <v>7057.68</v>
      </c>
      <c r="S311" s="79">
        <f t="shared" si="27"/>
        <v>9294</v>
      </c>
      <c r="T311" s="136">
        <v>52942.32</v>
      </c>
      <c r="U311" s="80" t="s">
        <v>175</v>
      </c>
      <c r="V311" s="81" t="s">
        <v>280</v>
      </c>
    </row>
    <row r="312" spans="1:22" s="125" customFormat="1" ht="25.5" customHeight="1">
      <c r="A312" s="92">
        <v>305</v>
      </c>
      <c r="B312" s="92" t="s">
        <v>1460</v>
      </c>
      <c r="C312" s="92" t="s">
        <v>1000</v>
      </c>
      <c r="D312" s="92" t="s">
        <v>1001</v>
      </c>
      <c r="E312" s="123" t="s">
        <v>723</v>
      </c>
      <c r="F312" s="94">
        <v>45689</v>
      </c>
      <c r="G312" s="94">
        <v>45870</v>
      </c>
      <c r="H312" s="136">
        <v>15000</v>
      </c>
      <c r="I312" s="92">
        <v>0</v>
      </c>
      <c r="J312" s="95">
        <v>25</v>
      </c>
      <c r="K312" s="135">
        <v>430.5</v>
      </c>
      <c r="L312" s="79">
        <f t="shared" si="24"/>
        <v>1065</v>
      </c>
      <c r="M312" s="79">
        <f t="shared" si="25"/>
        <v>195</v>
      </c>
      <c r="N312" s="81">
        <f t="shared" si="26"/>
        <v>456</v>
      </c>
      <c r="O312" s="79">
        <f t="shared" si="28"/>
        <v>1063.5</v>
      </c>
      <c r="P312" s="92">
        <v>25</v>
      </c>
      <c r="Q312" s="79">
        <f t="shared" si="29"/>
        <v>3235</v>
      </c>
      <c r="R312" s="92">
        <v>911.5</v>
      </c>
      <c r="S312" s="79">
        <f t="shared" si="27"/>
        <v>2323.5</v>
      </c>
      <c r="T312" s="136">
        <v>14088.5</v>
      </c>
      <c r="U312" s="80" t="s">
        <v>175</v>
      </c>
      <c r="V312" s="97" t="s">
        <v>281</v>
      </c>
    </row>
    <row r="313" spans="1:22" s="125" customFormat="1" ht="25.5" customHeight="1">
      <c r="A313" s="92">
        <v>306</v>
      </c>
      <c r="B313" s="92" t="s">
        <v>1187</v>
      </c>
      <c r="C313" s="92" t="s">
        <v>1000</v>
      </c>
      <c r="D313" s="92" t="s">
        <v>1001</v>
      </c>
      <c r="E313" s="123" t="s">
        <v>723</v>
      </c>
      <c r="F313" s="94">
        <v>45748</v>
      </c>
      <c r="G313" s="94">
        <v>45962</v>
      </c>
      <c r="H313" s="136">
        <v>13000</v>
      </c>
      <c r="I313" s="92">
        <v>0</v>
      </c>
      <c r="J313" s="95">
        <v>25</v>
      </c>
      <c r="K313" s="135">
        <v>373.1</v>
      </c>
      <c r="L313" s="79">
        <f t="shared" si="24"/>
        <v>922.99999999999989</v>
      </c>
      <c r="M313" s="79">
        <f t="shared" si="25"/>
        <v>169</v>
      </c>
      <c r="N313" s="81">
        <f t="shared" si="26"/>
        <v>395.2</v>
      </c>
      <c r="O313" s="79">
        <f t="shared" si="28"/>
        <v>921.7</v>
      </c>
      <c r="P313" s="92">
        <v>25</v>
      </c>
      <c r="Q313" s="79">
        <f t="shared" si="29"/>
        <v>2807</v>
      </c>
      <c r="R313" s="92">
        <v>793.3</v>
      </c>
      <c r="S313" s="79">
        <f t="shared" si="27"/>
        <v>2013.7</v>
      </c>
      <c r="T313" s="136">
        <v>12206.7</v>
      </c>
      <c r="U313" s="80" t="s">
        <v>175</v>
      </c>
      <c r="V313" s="97" t="s">
        <v>280</v>
      </c>
    </row>
    <row r="314" spans="1:22" s="125" customFormat="1" ht="30" customHeight="1">
      <c r="A314" s="92">
        <v>307</v>
      </c>
      <c r="B314" s="92" t="s">
        <v>938</v>
      </c>
      <c r="C314" s="92" t="s">
        <v>1000</v>
      </c>
      <c r="D314" s="92" t="s">
        <v>1001</v>
      </c>
      <c r="E314" s="123" t="s">
        <v>723</v>
      </c>
      <c r="F314" s="94">
        <v>45597</v>
      </c>
      <c r="G314" s="94">
        <v>45778</v>
      </c>
      <c r="H314" s="136">
        <v>15000</v>
      </c>
      <c r="I314" s="92">
        <v>0</v>
      </c>
      <c r="J314" s="95">
        <v>25</v>
      </c>
      <c r="K314" s="135">
        <v>430.5</v>
      </c>
      <c r="L314" s="79">
        <f t="shared" si="24"/>
        <v>1065</v>
      </c>
      <c r="M314" s="79">
        <f t="shared" si="25"/>
        <v>195</v>
      </c>
      <c r="N314" s="81">
        <f t="shared" si="26"/>
        <v>456</v>
      </c>
      <c r="O314" s="79">
        <f t="shared" si="28"/>
        <v>1063.5</v>
      </c>
      <c r="P314" s="92">
        <v>25</v>
      </c>
      <c r="Q314" s="79">
        <f t="shared" si="29"/>
        <v>3235</v>
      </c>
      <c r="R314" s="92">
        <v>793.3</v>
      </c>
      <c r="S314" s="79">
        <f t="shared" si="27"/>
        <v>2323.5</v>
      </c>
      <c r="T314" s="136">
        <v>14088.5</v>
      </c>
      <c r="U314" s="80" t="s">
        <v>175</v>
      </c>
      <c r="V314" s="81" t="s">
        <v>281</v>
      </c>
    </row>
    <row r="315" spans="1:22" s="125" customFormat="1" ht="30" customHeight="1">
      <c r="A315" s="92">
        <v>308</v>
      </c>
      <c r="B315" s="135" t="s">
        <v>1890</v>
      </c>
      <c r="C315" s="135" t="s">
        <v>1000</v>
      </c>
      <c r="D315" s="135" t="s">
        <v>1001</v>
      </c>
      <c r="E315" s="123" t="s">
        <v>723</v>
      </c>
      <c r="F315" s="94">
        <v>45748</v>
      </c>
      <c r="G315" s="94">
        <v>45962</v>
      </c>
      <c r="H315" s="136">
        <v>15000</v>
      </c>
      <c r="I315" s="135">
        <v>0</v>
      </c>
      <c r="J315" s="95">
        <v>25</v>
      </c>
      <c r="K315" s="135">
        <v>430.5</v>
      </c>
      <c r="L315" s="79">
        <f t="shared" si="24"/>
        <v>1065</v>
      </c>
      <c r="M315" s="79">
        <f t="shared" si="25"/>
        <v>195</v>
      </c>
      <c r="N315" s="81">
        <f t="shared" si="26"/>
        <v>456</v>
      </c>
      <c r="O315" s="79">
        <f t="shared" si="28"/>
        <v>1063.5</v>
      </c>
      <c r="P315" s="135">
        <v>25</v>
      </c>
      <c r="Q315" s="79">
        <f t="shared" si="29"/>
        <v>3235</v>
      </c>
      <c r="R315" s="135">
        <v>911.5</v>
      </c>
      <c r="S315" s="79">
        <f t="shared" si="27"/>
        <v>2323.5</v>
      </c>
      <c r="T315" s="136">
        <v>14088.5</v>
      </c>
      <c r="U315" s="80" t="s">
        <v>175</v>
      </c>
      <c r="V315" s="137" t="s">
        <v>281</v>
      </c>
    </row>
    <row r="316" spans="1:22" s="125" customFormat="1" ht="30" customHeight="1">
      <c r="A316" s="92">
        <v>309</v>
      </c>
      <c r="B316" s="92" t="s">
        <v>1341</v>
      </c>
      <c r="C316" s="92" t="s">
        <v>1000</v>
      </c>
      <c r="D316" s="92" t="s">
        <v>1001</v>
      </c>
      <c r="E316" s="123" t="s">
        <v>723</v>
      </c>
      <c r="F316" s="94">
        <v>45658</v>
      </c>
      <c r="G316" s="94">
        <v>45809</v>
      </c>
      <c r="H316" s="136">
        <v>15000</v>
      </c>
      <c r="I316" s="92">
        <v>0</v>
      </c>
      <c r="J316" s="95">
        <v>25</v>
      </c>
      <c r="K316" s="135">
        <v>430.5</v>
      </c>
      <c r="L316" s="79">
        <f t="shared" si="24"/>
        <v>1065</v>
      </c>
      <c r="M316" s="79">
        <f t="shared" si="25"/>
        <v>195</v>
      </c>
      <c r="N316" s="81">
        <f t="shared" si="26"/>
        <v>456</v>
      </c>
      <c r="O316" s="79">
        <f t="shared" si="28"/>
        <v>1063.5</v>
      </c>
      <c r="P316" s="92">
        <v>25</v>
      </c>
      <c r="Q316" s="79">
        <f t="shared" si="29"/>
        <v>3235</v>
      </c>
      <c r="R316" s="92">
        <v>911.5</v>
      </c>
      <c r="S316" s="79">
        <f t="shared" si="27"/>
        <v>2323.5</v>
      </c>
      <c r="T316" s="136">
        <v>14088.5</v>
      </c>
      <c r="U316" s="80" t="s">
        <v>175</v>
      </c>
      <c r="V316" s="97" t="s">
        <v>281</v>
      </c>
    </row>
    <row r="317" spans="1:22" s="125" customFormat="1" ht="30" customHeight="1">
      <c r="A317" s="92">
        <v>310</v>
      </c>
      <c r="B317" s="92" t="s">
        <v>758</v>
      </c>
      <c r="C317" s="92" t="s">
        <v>398</v>
      </c>
      <c r="D317" s="92" t="s">
        <v>1753</v>
      </c>
      <c r="E317" s="93" t="s">
        <v>681</v>
      </c>
      <c r="F317" s="94">
        <v>45597</v>
      </c>
      <c r="G317" s="94">
        <v>45778</v>
      </c>
      <c r="H317" s="136">
        <v>20000</v>
      </c>
      <c r="I317" s="92">
        <v>0</v>
      </c>
      <c r="J317" s="95">
        <v>25</v>
      </c>
      <c r="K317" s="135">
        <v>574</v>
      </c>
      <c r="L317" s="79">
        <f t="shared" si="24"/>
        <v>1419.9999999999998</v>
      </c>
      <c r="M317" s="79">
        <f t="shared" si="25"/>
        <v>260</v>
      </c>
      <c r="N317" s="81">
        <f t="shared" si="26"/>
        <v>608</v>
      </c>
      <c r="O317" s="79">
        <f t="shared" si="28"/>
        <v>1418</v>
      </c>
      <c r="P317" s="92">
        <v>25</v>
      </c>
      <c r="Q317" s="79">
        <f t="shared" si="29"/>
        <v>4305</v>
      </c>
      <c r="R317" s="124">
        <v>1207</v>
      </c>
      <c r="S317" s="79">
        <f t="shared" si="27"/>
        <v>3098</v>
      </c>
      <c r="T317" s="136">
        <v>18793</v>
      </c>
      <c r="U317" s="80" t="s">
        <v>175</v>
      </c>
      <c r="V317" s="81" t="s">
        <v>281</v>
      </c>
    </row>
    <row r="318" spans="1:22" s="125" customFormat="1" ht="30" customHeight="1">
      <c r="A318" s="92">
        <v>311</v>
      </c>
      <c r="B318" s="92" t="s">
        <v>1461</v>
      </c>
      <c r="C318" s="92" t="s">
        <v>842</v>
      </c>
      <c r="D318" s="92" t="s">
        <v>195</v>
      </c>
      <c r="E318" s="123" t="s">
        <v>723</v>
      </c>
      <c r="F318" s="94">
        <v>45689</v>
      </c>
      <c r="G318" s="94">
        <v>45870</v>
      </c>
      <c r="H318" s="136">
        <v>25000</v>
      </c>
      <c r="I318" s="92">
        <v>0</v>
      </c>
      <c r="J318" s="95">
        <v>25</v>
      </c>
      <c r="K318" s="135">
        <v>717.5</v>
      </c>
      <c r="L318" s="79">
        <f t="shared" si="24"/>
        <v>1774.9999999999998</v>
      </c>
      <c r="M318" s="79">
        <f t="shared" si="25"/>
        <v>325</v>
      </c>
      <c r="N318" s="81">
        <f t="shared" si="26"/>
        <v>760</v>
      </c>
      <c r="O318" s="79">
        <f t="shared" si="28"/>
        <v>1772.5000000000002</v>
      </c>
      <c r="P318" s="92">
        <v>25</v>
      </c>
      <c r="Q318" s="79">
        <f t="shared" si="29"/>
        <v>5375</v>
      </c>
      <c r="R318" s="124">
        <v>1502.5</v>
      </c>
      <c r="S318" s="79">
        <f t="shared" si="27"/>
        <v>3872.5</v>
      </c>
      <c r="T318" s="136">
        <v>23497.5</v>
      </c>
      <c r="U318" s="80" t="s">
        <v>175</v>
      </c>
      <c r="V318" s="97" t="s">
        <v>280</v>
      </c>
    </row>
    <row r="319" spans="1:22" s="125" customFormat="1" ht="26.25" customHeight="1">
      <c r="A319" s="92">
        <v>312</v>
      </c>
      <c r="B319" s="92" t="s">
        <v>1050</v>
      </c>
      <c r="C319" s="92" t="s">
        <v>533</v>
      </c>
      <c r="D319" s="92" t="s">
        <v>182</v>
      </c>
      <c r="E319" s="93" t="s">
        <v>681</v>
      </c>
      <c r="F319" s="94">
        <v>45597</v>
      </c>
      <c r="G319" s="94">
        <v>45778</v>
      </c>
      <c r="H319" s="136">
        <v>80000</v>
      </c>
      <c r="I319" s="124">
        <v>7400.87</v>
      </c>
      <c r="J319" s="95">
        <v>25</v>
      </c>
      <c r="K319" s="136">
        <v>2296</v>
      </c>
      <c r="L319" s="79">
        <f t="shared" si="24"/>
        <v>5679.9999999999991</v>
      </c>
      <c r="M319" s="79">
        <f t="shared" si="25"/>
        <v>1040</v>
      </c>
      <c r="N319" s="81">
        <f t="shared" si="26"/>
        <v>2432</v>
      </c>
      <c r="O319" s="79">
        <f t="shared" si="28"/>
        <v>5672</v>
      </c>
      <c r="P319" s="92">
        <v>25</v>
      </c>
      <c r="Q319" s="79">
        <f t="shared" si="29"/>
        <v>17145</v>
      </c>
      <c r="R319" s="124">
        <v>12153.87</v>
      </c>
      <c r="S319" s="79">
        <f t="shared" si="27"/>
        <v>12392</v>
      </c>
      <c r="T319" s="136">
        <v>57346.13</v>
      </c>
      <c r="U319" s="80" t="s">
        <v>175</v>
      </c>
      <c r="V319" s="81" t="s">
        <v>281</v>
      </c>
    </row>
    <row r="320" spans="1:22" s="125" customFormat="1" ht="27.75" customHeight="1">
      <c r="A320" s="92">
        <v>313</v>
      </c>
      <c r="B320" s="92" t="s">
        <v>435</v>
      </c>
      <c r="C320" s="92" t="s">
        <v>18</v>
      </c>
      <c r="D320" s="92" t="s">
        <v>181</v>
      </c>
      <c r="E320" s="93" t="s">
        <v>681</v>
      </c>
      <c r="F320" s="94">
        <v>45597</v>
      </c>
      <c r="G320" s="94">
        <v>45778</v>
      </c>
      <c r="H320" s="136">
        <v>52000</v>
      </c>
      <c r="I320" s="124">
        <v>2136.27</v>
      </c>
      <c r="J320" s="95">
        <v>25</v>
      </c>
      <c r="K320" s="136">
        <v>1492.4</v>
      </c>
      <c r="L320" s="79">
        <f t="shared" si="24"/>
        <v>3691.9999999999995</v>
      </c>
      <c r="M320" s="79">
        <f t="shared" si="25"/>
        <v>676</v>
      </c>
      <c r="N320" s="81">
        <f t="shared" si="26"/>
        <v>1580.8</v>
      </c>
      <c r="O320" s="79">
        <f t="shared" si="28"/>
        <v>3686.8</v>
      </c>
      <c r="P320" s="124">
        <v>5119.5200000000004</v>
      </c>
      <c r="Q320" s="79">
        <f t="shared" si="29"/>
        <v>16247.52</v>
      </c>
      <c r="R320" s="124">
        <v>10328.99</v>
      </c>
      <c r="S320" s="79">
        <f t="shared" si="27"/>
        <v>8054.8</v>
      </c>
      <c r="T320" s="136">
        <v>45678.53</v>
      </c>
      <c r="U320" s="80" t="s">
        <v>175</v>
      </c>
      <c r="V320" s="81" t="s">
        <v>281</v>
      </c>
    </row>
    <row r="321" spans="1:22" s="125" customFormat="1" ht="25.5" customHeight="1">
      <c r="A321" s="92">
        <v>314</v>
      </c>
      <c r="B321" s="92" t="s">
        <v>1113</v>
      </c>
      <c r="C321" s="92" t="s">
        <v>85</v>
      </c>
      <c r="D321" s="92" t="s">
        <v>180</v>
      </c>
      <c r="E321" s="93" t="s">
        <v>681</v>
      </c>
      <c r="F321" s="94">
        <v>45656</v>
      </c>
      <c r="G321" s="94">
        <v>45807</v>
      </c>
      <c r="H321" s="136">
        <v>90000</v>
      </c>
      <c r="I321" s="124">
        <v>9753.1200000000008</v>
      </c>
      <c r="J321" s="95">
        <v>25</v>
      </c>
      <c r="K321" s="136">
        <v>2583</v>
      </c>
      <c r="L321" s="79">
        <f t="shared" si="24"/>
        <v>6389.9999999999991</v>
      </c>
      <c r="M321" s="79">
        <f t="shared" si="25"/>
        <v>1170</v>
      </c>
      <c r="N321" s="81">
        <f t="shared" si="26"/>
        <v>2736</v>
      </c>
      <c r="O321" s="79">
        <f t="shared" si="28"/>
        <v>6381</v>
      </c>
      <c r="P321" s="92">
        <v>25</v>
      </c>
      <c r="Q321" s="79">
        <f t="shared" si="29"/>
        <v>19285</v>
      </c>
      <c r="R321" s="124">
        <v>15097.12</v>
      </c>
      <c r="S321" s="79">
        <f t="shared" si="27"/>
        <v>13941</v>
      </c>
      <c r="T321" s="136">
        <v>74902.880000000005</v>
      </c>
      <c r="U321" s="80" t="s">
        <v>175</v>
      </c>
      <c r="V321" s="81" t="s">
        <v>280</v>
      </c>
    </row>
    <row r="322" spans="1:22" s="125" customFormat="1" ht="26.25" customHeight="1">
      <c r="A322" s="92">
        <v>315</v>
      </c>
      <c r="B322" s="92" t="s">
        <v>759</v>
      </c>
      <c r="C322" s="92" t="s">
        <v>22</v>
      </c>
      <c r="D322" s="92" t="s">
        <v>1773</v>
      </c>
      <c r="E322" s="93" t="s">
        <v>681</v>
      </c>
      <c r="F322" s="94">
        <v>45627</v>
      </c>
      <c r="G322" s="94">
        <v>45809</v>
      </c>
      <c r="H322" s="136">
        <v>30000</v>
      </c>
      <c r="I322" s="92">
        <v>0</v>
      </c>
      <c r="J322" s="95">
        <v>25</v>
      </c>
      <c r="K322" s="135">
        <v>861</v>
      </c>
      <c r="L322" s="79">
        <f t="shared" si="24"/>
        <v>2130</v>
      </c>
      <c r="M322" s="79">
        <f t="shared" si="25"/>
        <v>390</v>
      </c>
      <c r="N322" s="81">
        <f t="shared" si="26"/>
        <v>912</v>
      </c>
      <c r="O322" s="79">
        <f t="shared" si="28"/>
        <v>2127</v>
      </c>
      <c r="P322" s="92">
        <v>25</v>
      </c>
      <c r="Q322" s="79">
        <f t="shared" si="29"/>
        <v>6445</v>
      </c>
      <c r="R322" s="124">
        <v>1798</v>
      </c>
      <c r="S322" s="79">
        <f t="shared" si="27"/>
        <v>4647</v>
      </c>
      <c r="T322" s="136">
        <v>28202</v>
      </c>
      <c r="U322" s="80" t="s">
        <v>175</v>
      </c>
      <c r="V322" s="97" t="s">
        <v>281</v>
      </c>
    </row>
    <row r="323" spans="1:22" s="125" customFormat="1" ht="30" customHeight="1">
      <c r="A323" s="92">
        <v>316</v>
      </c>
      <c r="B323" s="92" t="s">
        <v>324</v>
      </c>
      <c r="C323" s="92" t="s">
        <v>86</v>
      </c>
      <c r="D323" s="92" t="s">
        <v>1767</v>
      </c>
      <c r="E323" s="93" t="s">
        <v>681</v>
      </c>
      <c r="F323" s="94">
        <v>45597</v>
      </c>
      <c r="G323" s="94">
        <v>45778</v>
      </c>
      <c r="H323" s="136">
        <v>60000</v>
      </c>
      <c r="I323" s="124">
        <v>3486.68</v>
      </c>
      <c r="J323" s="95">
        <v>25</v>
      </c>
      <c r="K323" s="136">
        <v>1722</v>
      </c>
      <c r="L323" s="79">
        <f t="shared" si="24"/>
        <v>4260</v>
      </c>
      <c r="M323" s="79">
        <f t="shared" si="25"/>
        <v>780</v>
      </c>
      <c r="N323" s="81">
        <f t="shared" si="26"/>
        <v>1824</v>
      </c>
      <c r="O323" s="79">
        <f t="shared" si="28"/>
        <v>4254</v>
      </c>
      <c r="P323" s="92">
        <v>25</v>
      </c>
      <c r="Q323" s="79">
        <f t="shared" si="29"/>
        <v>12865</v>
      </c>
      <c r="R323" s="124">
        <v>7057.68</v>
      </c>
      <c r="S323" s="79">
        <f t="shared" si="27"/>
        <v>9294</v>
      </c>
      <c r="T323" s="136">
        <v>52942.32</v>
      </c>
      <c r="U323" s="80" t="s">
        <v>175</v>
      </c>
      <c r="V323" s="81" t="s">
        <v>281</v>
      </c>
    </row>
    <row r="324" spans="1:22" s="125" customFormat="1" ht="21.75" customHeight="1">
      <c r="A324" s="92">
        <v>317</v>
      </c>
      <c r="B324" s="92" t="s">
        <v>939</v>
      </c>
      <c r="C324" s="92" t="s">
        <v>1000</v>
      </c>
      <c r="D324" s="92" t="s">
        <v>1001</v>
      </c>
      <c r="E324" s="123" t="s">
        <v>723</v>
      </c>
      <c r="F324" s="94">
        <v>45597</v>
      </c>
      <c r="G324" s="94">
        <v>45778</v>
      </c>
      <c r="H324" s="136">
        <v>15000</v>
      </c>
      <c r="I324" s="92">
        <v>0</v>
      </c>
      <c r="J324" s="95">
        <v>25</v>
      </c>
      <c r="K324" s="135">
        <v>430.5</v>
      </c>
      <c r="L324" s="79">
        <f t="shared" si="24"/>
        <v>1065</v>
      </c>
      <c r="M324" s="79">
        <f t="shared" si="25"/>
        <v>195</v>
      </c>
      <c r="N324" s="81">
        <f t="shared" si="26"/>
        <v>456</v>
      </c>
      <c r="O324" s="79">
        <f t="shared" si="28"/>
        <v>1063.5</v>
      </c>
      <c r="P324" s="92">
        <v>25</v>
      </c>
      <c r="Q324" s="79">
        <f t="shared" si="29"/>
        <v>3235</v>
      </c>
      <c r="R324" s="92">
        <v>793.3</v>
      </c>
      <c r="S324" s="79">
        <f t="shared" si="27"/>
        <v>2323.5</v>
      </c>
      <c r="T324" s="136">
        <v>14088.5</v>
      </c>
      <c r="U324" s="80" t="s">
        <v>175</v>
      </c>
      <c r="V324" s="97" t="s">
        <v>280</v>
      </c>
    </row>
    <row r="325" spans="1:22" s="125" customFormat="1" ht="24" customHeight="1">
      <c r="A325" s="92">
        <v>318</v>
      </c>
      <c r="B325" s="92" t="s">
        <v>362</v>
      </c>
      <c r="C325" s="92" t="s">
        <v>86</v>
      </c>
      <c r="D325" s="92" t="s">
        <v>1795</v>
      </c>
      <c r="E325" s="93" t="s">
        <v>681</v>
      </c>
      <c r="F325" s="94">
        <v>45597</v>
      </c>
      <c r="G325" s="94">
        <v>45778</v>
      </c>
      <c r="H325" s="136">
        <v>61000</v>
      </c>
      <c r="I325" s="124">
        <v>3674.86</v>
      </c>
      <c r="J325" s="95">
        <v>25</v>
      </c>
      <c r="K325" s="136">
        <v>1750.7</v>
      </c>
      <c r="L325" s="79">
        <f t="shared" si="24"/>
        <v>4331</v>
      </c>
      <c r="M325" s="79">
        <f t="shared" si="25"/>
        <v>793</v>
      </c>
      <c r="N325" s="81">
        <f t="shared" si="26"/>
        <v>1854.4</v>
      </c>
      <c r="O325" s="79">
        <f t="shared" si="28"/>
        <v>4324.9000000000005</v>
      </c>
      <c r="P325" s="92">
        <v>755.64</v>
      </c>
      <c r="Q325" s="79">
        <f t="shared" si="29"/>
        <v>13809.64</v>
      </c>
      <c r="R325" s="124">
        <v>8035.6</v>
      </c>
      <c r="S325" s="79">
        <f t="shared" si="27"/>
        <v>9448.9000000000015</v>
      </c>
      <c r="T325" s="136">
        <v>53695.040000000001</v>
      </c>
      <c r="U325" s="80" t="s">
        <v>175</v>
      </c>
      <c r="V325" s="81" t="s">
        <v>280</v>
      </c>
    </row>
    <row r="326" spans="1:22" s="125" customFormat="1" ht="24.75" customHeight="1">
      <c r="A326" s="92">
        <v>319</v>
      </c>
      <c r="B326" s="92" t="s">
        <v>643</v>
      </c>
      <c r="C326" s="92" t="s">
        <v>22</v>
      </c>
      <c r="D326" s="92" t="s">
        <v>1781</v>
      </c>
      <c r="E326" s="93" t="s">
        <v>681</v>
      </c>
      <c r="F326" s="94">
        <v>45597</v>
      </c>
      <c r="G326" s="94">
        <v>45778</v>
      </c>
      <c r="H326" s="136">
        <v>30000</v>
      </c>
      <c r="I326" s="92">
        <v>0</v>
      </c>
      <c r="J326" s="95">
        <v>25</v>
      </c>
      <c r="K326" s="135">
        <v>861</v>
      </c>
      <c r="L326" s="79">
        <f t="shared" si="24"/>
        <v>2130</v>
      </c>
      <c r="M326" s="79">
        <f t="shared" si="25"/>
        <v>390</v>
      </c>
      <c r="N326" s="81">
        <f t="shared" si="26"/>
        <v>912</v>
      </c>
      <c r="O326" s="79">
        <f t="shared" si="28"/>
        <v>2127</v>
      </c>
      <c r="P326" s="92">
        <v>125</v>
      </c>
      <c r="Q326" s="79">
        <f t="shared" si="29"/>
        <v>6545</v>
      </c>
      <c r="R326" s="124">
        <v>1898</v>
      </c>
      <c r="S326" s="79">
        <f t="shared" si="27"/>
        <v>4647</v>
      </c>
      <c r="T326" s="136">
        <v>28102</v>
      </c>
      <c r="U326" s="80" t="s">
        <v>175</v>
      </c>
      <c r="V326" s="81" t="s">
        <v>280</v>
      </c>
    </row>
    <row r="327" spans="1:22" s="125" customFormat="1" ht="24" customHeight="1">
      <c r="A327" s="92">
        <v>320</v>
      </c>
      <c r="B327" s="92" t="s">
        <v>868</v>
      </c>
      <c r="C327" s="92" t="s">
        <v>398</v>
      </c>
      <c r="D327" s="92" t="s">
        <v>1753</v>
      </c>
      <c r="E327" s="93" t="s">
        <v>681</v>
      </c>
      <c r="F327" s="94">
        <v>45627</v>
      </c>
      <c r="G327" s="94">
        <v>45809</v>
      </c>
      <c r="H327" s="136">
        <v>25000</v>
      </c>
      <c r="I327" s="92">
        <v>0</v>
      </c>
      <c r="J327" s="95">
        <v>25</v>
      </c>
      <c r="K327" s="135">
        <v>717.5</v>
      </c>
      <c r="L327" s="79">
        <f t="shared" si="24"/>
        <v>1774.9999999999998</v>
      </c>
      <c r="M327" s="79">
        <f t="shared" si="25"/>
        <v>325</v>
      </c>
      <c r="N327" s="81">
        <f t="shared" si="26"/>
        <v>760</v>
      </c>
      <c r="O327" s="79">
        <f t="shared" si="28"/>
        <v>1772.5000000000002</v>
      </c>
      <c r="P327" s="92">
        <v>25</v>
      </c>
      <c r="Q327" s="79">
        <f t="shared" si="29"/>
        <v>5375</v>
      </c>
      <c r="R327" s="124">
        <v>1502.5</v>
      </c>
      <c r="S327" s="79">
        <f t="shared" si="27"/>
        <v>3872.5</v>
      </c>
      <c r="T327" s="136">
        <v>23497.5</v>
      </c>
      <c r="U327" s="80" t="s">
        <v>175</v>
      </c>
      <c r="V327" s="81" t="s">
        <v>280</v>
      </c>
    </row>
    <row r="328" spans="1:22" s="125" customFormat="1" ht="21.75" customHeight="1">
      <c r="A328" s="92">
        <v>321</v>
      </c>
      <c r="B328" s="92" t="s">
        <v>1581</v>
      </c>
      <c r="C328" s="92" t="s">
        <v>14</v>
      </c>
      <c r="D328" s="92" t="s">
        <v>391</v>
      </c>
      <c r="E328" s="93" t="s">
        <v>681</v>
      </c>
      <c r="F328" s="94">
        <v>45717</v>
      </c>
      <c r="G328" s="94">
        <v>45901</v>
      </c>
      <c r="H328" s="136">
        <v>65000</v>
      </c>
      <c r="I328" s="124">
        <v>4427.58</v>
      </c>
      <c r="J328" s="95">
        <v>25</v>
      </c>
      <c r="K328" s="136">
        <v>1865.5</v>
      </c>
      <c r="L328" s="79">
        <f t="shared" ref="L328:L391" si="30">H328*0.071</f>
        <v>4615</v>
      </c>
      <c r="M328" s="79">
        <f t="shared" ref="M328:M391" si="31">H328*0.013</f>
        <v>845</v>
      </c>
      <c r="N328" s="81">
        <f t="shared" ref="N328:N391" si="32">+H328*0.0304</f>
        <v>1976</v>
      </c>
      <c r="O328" s="79">
        <f t="shared" si="28"/>
        <v>4608.5</v>
      </c>
      <c r="P328" s="92">
        <v>25</v>
      </c>
      <c r="Q328" s="79">
        <f t="shared" si="29"/>
        <v>13935</v>
      </c>
      <c r="R328" s="124">
        <v>8294.08</v>
      </c>
      <c r="S328" s="79">
        <f t="shared" ref="S328:S391" si="33">L328+M328+O328</f>
        <v>10068.5</v>
      </c>
      <c r="T328" s="136">
        <v>56705.919999999998</v>
      </c>
      <c r="U328" s="80" t="s">
        <v>175</v>
      </c>
      <c r="V328" s="97" t="s">
        <v>281</v>
      </c>
    </row>
    <row r="329" spans="1:22" s="125" customFormat="1" ht="26.25" customHeight="1">
      <c r="A329" s="92">
        <v>322</v>
      </c>
      <c r="B329" s="92" t="s">
        <v>77</v>
      </c>
      <c r="C329" s="92" t="s">
        <v>22</v>
      </c>
      <c r="D329" s="92" t="s">
        <v>1755</v>
      </c>
      <c r="E329" s="93" t="s">
        <v>681</v>
      </c>
      <c r="F329" s="94">
        <v>45656</v>
      </c>
      <c r="G329" s="94">
        <v>45807</v>
      </c>
      <c r="H329" s="136">
        <v>20000</v>
      </c>
      <c r="I329" s="92">
        <v>0</v>
      </c>
      <c r="J329" s="95">
        <v>25</v>
      </c>
      <c r="K329" s="135">
        <v>574</v>
      </c>
      <c r="L329" s="79">
        <f t="shared" si="30"/>
        <v>1419.9999999999998</v>
      </c>
      <c r="M329" s="79">
        <f t="shared" si="31"/>
        <v>260</v>
      </c>
      <c r="N329" s="81">
        <f t="shared" si="32"/>
        <v>608</v>
      </c>
      <c r="O329" s="79">
        <f t="shared" ref="O329:O392" si="34">H329*0.0709</f>
        <v>1418</v>
      </c>
      <c r="P329" s="92">
        <v>125</v>
      </c>
      <c r="Q329" s="79">
        <f t="shared" ref="Q329:Q392" si="35">SUM(K329:P329)</f>
        <v>4405</v>
      </c>
      <c r="R329" s="124">
        <v>1307</v>
      </c>
      <c r="S329" s="79">
        <f t="shared" si="33"/>
        <v>3098</v>
      </c>
      <c r="T329" s="136">
        <v>18693</v>
      </c>
      <c r="U329" s="80" t="s">
        <v>175</v>
      </c>
      <c r="V329" s="81" t="s">
        <v>280</v>
      </c>
    </row>
    <row r="330" spans="1:22" s="125" customFormat="1" ht="27" customHeight="1">
      <c r="A330" s="92">
        <v>323</v>
      </c>
      <c r="B330" s="92" t="s">
        <v>1582</v>
      </c>
      <c r="C330" s="92" t="s">
        <v>1532</v>
      </c>
      <c r="D330" s="92" t="s">
        <v>1750</v>
      </c>
      <c r="E330" s="93" t="s">
        <v>681</v>
      </c>
      <c r="F330" s="94">
        <v>45717</v>
      </c>
      <c r="G330" s="94">
        <v>45901</v>
      </c>
      <c r="H330" s="136">
        <v>80000</v>
      </c>
      <c r="I330" s="124">
        <v>7400.87</v>
      </c>
      <c r="J330" s="95">
        <v>25</v>
      </c>
      <c r="K330" s="136">
        <v>2296</v>
      </c>
      <c r="L330" s="79">
        <f t="shared" si="30"/>
        <v>5679.9999999999991</v>
      </c>
      <c r="M330" s="79">
        <f t="shared" si="31"/>
        <v>1040</v>
      </c>
      <c r="N330" s="81">
        <f t="shared" si="32"/>
        <v>2432</v>
      </c>
      <c r="O330" s="79">
        <f t="shared" si="34"/>
        <v>5672</v>
      </c>
      <c r="P330" s="92">
        <v>25</v>
      </c>
      <c r="Q330" s="79">
        <f t="shared" si="35"/>
        <v>17145</v>
      </c>
      <c r="R330" s="124">
        <v>12153.87</v>
      </c>
      <c r="S330" s="79">
        <f t="shared" si="33"/>
        <v>12392</v>
      </c>
      <c r="T330" s="136">
        <v>67846.13</v>
      </c>
      <c r="U330" s="80" t="s">
        <v>175</v>
      </c>
      <c r="V330" s="97" t="s">
        <v>281</v>
      </c>
    </row>
    <row r="331" spans="1:22" s="125" customFormat="1" ht="27.75" customHeight="1">
      <c r="A331" s="92">
        <v>324</v>
      </c>
      <c r="B331" s="92" t="s">
        <v>940</v>
      </c>
      <c r="C331" s="92" t="s">
        <v>1000</v>
      </c>
      <c r="D331" s="92" t="s">
        <v>1001</v>
      </c>
      <c r="E331" s="123" t="s">
        <v>723</v>
      </c>
      <c r="F331" s="94">
        <v>45597</v>
      </c>
      <c r="G331" s="94">
        <v>45778</v>
      </c>
      <c r="H331" s="136">
        <v>15000</v>
      </c>
      <c r="I331" s="92">
        <v>0</v>
      </c>
      <c r="J331" s="95">
        <v>25</v>
      </c>
      <c r="K331" s="135">
        <v>430.5</v>
      </c>
      <c r="L331" s="79">
        <f t="shared" si="30"/>
        <v>1065</v>
      </c>
      <c r="M331" s="79">
        <f t="shared" si="31"/>
        <v>195</v>
      </c>
      <c r="N331" s="81">
        <f t="shared" si="32"/>
        <v>456</v>
      </c>
      <c r="O331" s="79">
        <f t="shared" si="34"/>
        <v>1063.5</v>
      </c>
      <c r="P331" s="92">
        <v>25</v>
      </c>
      <c r="Q331" s="79">
        <f t="shared" si="35"/>
        <v>3235</v>
      </c>
      <c r="R331" s="92">
        <v>793.3</v>
      </c>
      <c r="S331" s="79">
        <f t="shared" si="33"/>
        <v>2323.5</v>
      </c>
      <c r="T331" s="136">
        <v>14088.5</v>
      </c>
      <c r="U331" s="80" t="s">
        <v>175</v>
      </c>
      <c r="V331" s="97" t="s">
        <v>280</v>
      </c>
    </row>
    <row r="332" spans="1:22" s="125" customFormat="1" ht="24.75" customHeight="1">
      <c r="A332" s="92">
        <v>325</v>
      </c>
      <c r="B332" s="92" t="s">
        <v>510</v>
      </c>
      <c r="C332" s="92" t="s">
        <v>56</v>
      </c>
      <c r="D332" s="92" t="s">
        <v>185</v>
      </c>
      <c r="E332" s="93" t="s">
        <v>681</v>
      </c>
      <c r="F332" s="94">
        <v>45627</v>
      </c>
      <c r="G332" s="94">
        <v>45809</v>
      </c>
      <c r="H332" s="136">
        <v>55000</v>
      </c>
      <c r="I332" s="124">
        <v>2559.6799999999998</v>
      </c>
      <c r="J332" s="95">
        <v>25</v>
      </c>
      <c r="K332" s="136">
        <v>1578.5</v>
      </c>
      <c r="L332" s="79">
        <f t="shared" si="30"/>
        <v>3904.9999999999995</v>
      </c>
      <c r="M332" s="79">
        <f t="shared" si="31"/>
        <v>715</v>
      </c>
      <c r="N332" s="81">
        <f t="shared" si="32"/>
        <v>1672</v>
      </c>
      <c r="O332" s="79">
        <f t="shared" si="34"/>
        <v>3899.5000000000005</v>
      </c>
      <c r="P332" s="92">
        <v>25</v>
      </c>
      <c r="Q332" s="79">
        <f t="shared" si="35"/>
        <v>11795</v>
      </c>
      <c r="R332" s="124">
        <v>5835.18</v>
      </c>
      <c r="S332" s="79">
        <f t="shared" si="33"/>
        <v>8519.5</v>
      </c>
      <c r="T332" s="136">
        <v>49164.82</v>
      </c>
      <c r="U332" s="80" t="s">
        <v>175</v>
      </c>
      <c r="V332" s="81" t="s">
        <v>280</v>
      </c>
    </row>
    <row r="333" spans="1:22" s="125" customFormat="1" ht="27" customHeight="1">
      <c r="A333" s="92">
        <v>326</v>
      </c>
      <c r="B333" s="92" t="s">
        <v>1342</v>
      </c>
      <c r="C333" s="92" t="s">
        <v>1000</v>
      </c>
      <c r="D333" s="92" t="s">
        <v>1001</v>
      </c>
      <c r="E333" s="123" t="s">
        <v>723</v>
      </c>
      <c r="F333" s="94">
        <v>45658</v>
      </c>
      <c r="G333" s="94">
        <v>45809</v>
      </c>
      <c r="H333" s="136">
        <v>15000</v>
      </c>
      <c r="I333" s="92">
        <v>0</v>
      </c>
      <c r="J333" s="95">
        <v>25</v>
      </c>
      <c r="K333" s="135">
        <v>430.5</v>
      </c>
      <c r="L333" s="79">
        <f t="shared" si="30"/>
        <v>1065</v>
      </c>
      <c r="M333" s="79">
        <f t="shared" si="31"/>
        <v>195</v>
      </c>
      <c r="N333" s="81">
        <f t="shared" si="32"/>
        <v>456</v>
      </c>
      <c r="O333" s="79">
        <f t="shared" si="34"/>
        <v>1063.5</v>
      </c>
      <c r="P333" s="92">
        <v>25</v>
      </c>
      <c r="Q333" s="79">
        <f t="shared" si="35"/>
        <v>3235</v>
      </c>
      <c r="R333" s="92">
        <v>911.5</v>
      </c>
      <c r="S333" s="79">
        <f t="shared" si="33"/>
        <v>2323.5</v>
      </c>
      <c r="T333" s="136">
        <v>14088.5</v>
      </c>
      <c r="U333" s="80" t="s">
        <v>175</v>
      </c>
      <c r="V333" s="97" t="s">
        <v>281</v>
      </c>
    </row>
    <row r="334" spans="1:22" s="125" customFormat="1" ht="26.25" customHeight="1">
      <c r="A334" s="92">
        <v>327</v>
      </c>
      <c r="B334" s="92" t="s">
        <v>1583</v>
      </c>
      <c r="C334" s="92" t="s">
        <v>1000</v>
      </c>
      <c r="D334" s="92" t="s">
        <v>1001</v>
      </c>
      <c r="E334" s="93" t="s">
        <v>723</v>
      </c>
      <c r="F334" s="94">
        <v>45717</v>
      </c>
      <c r="G334" s="94">
        <v>45901</v>
      </c>
      <c r="H334" s="136">
        <v>15000</v>
      </c>
      <c r="I334" s="92">
        <v>0</v>
      </c>
      <c r="J334" s="95">
        <v>25</v>
      </c>
      <c r="K334" s="135">
        <v>430.5</v>
      </c>
      <c r="L334" s="79">
        <f t="shared" si="30"/>
        <v>1065</v>
      </c>
      <c r="M334" s="79">
        <f t="shared" si="31"/>
        <v>195</v>
      </c>
      <c r="N334" s="81">
        <f t="shared" si="32"/>
        <v>456</v>
      </c>
      <c r="O334" s="79">
        <f t="shared" si="34"/>
        <v>1063.5</v>
      </c>
      <c r="P334" s="92">
        <v>25</v>
      </c>
      <c r="Q334" s="79">
        <f t="shared" si="35"/>
        <v>3235</v>
      </c>
      <c r="R334" s="92">
        <v>911.5</v>
      </c>
      <c r="S334" s="79">
        <f t="shared" si="33"/>
        <v>2323.5</v>
      </c>
      <c r="T334" s="136">
        <v>14088.5</v>
      </c>
      <c r="U334" s="80" t="s">
        <v>175</v>
      </c>
      <c r="V334" s="97" t="s">
        <v>281</v>
      </c>
    </row>
    <row r="335" spans="1:22" s="125" customFormat="1" ht="27" customHeight="1">
      <c r="A335" s="92">
        <v>328</v>
      </c>
      <c r="B335" s="92" t="s">
        <v>412</v>
      </c>
      <c r="C335" s="92" t="s">
        <v>22</v>
      </c>
      <c r="D335" s="92" t="s">
        <v>1805</v>
      </c>
      <c r="E335" s="93" t="s">
        <v>681</v>
      </c>
      <c r="F335" s="94">
        <v>45597</v>
      </c>
      <c r="G335" s="94">
        <v>45778</v>
      </c>
      <c r="H335" s="136">
        <v>20000</v>
      </c>
      <c r="I335" s="92">
        <v>0</v>
      </c>
      <c r="J335" s="95">
        <v>25</v>
      </c>
      <c r="K335" s="135">
        <v>574</v>
      </c>
      <c r="L335" s="79">
        <f t="shared" si="30"/>
        <v>1419.9999999999998</v>
      </c>
      <c r="M335" s="79">
        <f t="shared" si="31"/>
        <v>260</v>
      </c>
      <c r="N335" s="81">
        <f t="shared" si="32"/>
        <v>608</v>
      </c>
      <c r="O335" s="79">
        <f t="shared" si="34"/>
        <v>1418</v>
      </c>
      <c r="P335" s="92">
        <v>25</v>
      </c>
      <c r="Q335" s="79">
        <f t="shared" si="35"/>
        <v>4305</v>
      </c>
      <c r="R335" s="124">
        <v>1207</v>
      </c>
      <c r="S335" s="79">
        <f t="shared" si="33"/>
        <v>3098</v>
      </c>
      <c r="T335" s="136">
        <v>18793</v>
      </c>
      <c r="U335" s="80" t="s">
        <v>175</v>
      </c>
      <c r="V335" s="81" t="s">
        <v>280</v>
      </c>
    </row>
    <row r="336" spans="1:22" s="125" customFormat="1" ht="25.5" customHeight="1">
      <c r="A336" s="92">
        <v>329</v>
      </c>
      <c r="B336" s="92" t="s">
        <v>329</v>
      </c>
      <c r="C336" s="92" t="s">
        <v>85</v>
      </c>
      <c r="D336" s="92" t="s">
        <v>1806</v>
      </c>
      <c r="E336" s="93" t="s">
        <v>681</v>
      </c>
      <c r="F336" s="94">
        <v>45474</v>
      </c>
      <c r="G336" s="94">
        <v>45809</v>
      </c>
      <c r="H336" s="136">
        <v>60000</v>
      </c>
      <c r="I336" s="124">
        <v>3486.68</v>
      </c>
      <c r="J336" s="95">
        <v>25</v>
      </c>
      <c r="K336" s="136">
        <v>1722</v>
      </c>
      <c r="L336" s="79">
        <f t="shared" si="30"/>
        <v>4260</v>
      </c>
      <c r="M336" s="79">
        <f t="shared" si="31"/>
        <v>780</v>
      </c>
      <c r="N336" s="81">
        <f t="shared" si="32"/>
        <v>1824</v>
      </c>
      <c r="O336" s="79">
        <f t="shared" si="34"/>
        <v>4254</v>
      </c>
      <c r="P336" s="92">
        <v>25</v>
      </c>
      <c r="Q336" s="79">
        <f t="shared" si="35"/>
        <v>12865</v>
      </c>
      <c r="R336" s="124">
        <v>7057.68</v>
      </c>
      <c r="S336" s="79">
        <f t="shared" si="33"/>
        <v>9294</v>
      </c>
      <c r="T336" s="136">
        <v>52942.32</v>
      </c>
      <c r="U336" s="80" t="s">
        <v>175</v>
      </c>
      <c r="V336" s="81" t="s">
        <v>281</v>
      </c>
    </row>
    <row r="337" spans="1:22" s="125" customFormat="1" ht="26.25" customHeight="1">
      <c r="A337" s="92">
        <v>330</v>
      </c>
      <c r="B337" s="92" t="s">
        <v>760</v>
      </c>
      <c r="C337" s="92" t="s">
        <v>398</v>
      </c>
      <c r="D337" s="92" t="s">
        <v>1753</v>
      </c>
      <c r="E337" s="93" t="s">
        <v>681</v>
      </c>
      <c r="F337" s="94">
        <v>45536</v>
      </c>
      <c r="G337" s="94">
        <v>45809</v>
      </c>
      <c r="H337" s="136">
        <v>20000</v>
      </c>
      <c r="I337" s="92">
        <v>0</v>
      </c>
      <c r="J337" s="95">
        <v>25</v>
      </c>
      <c r="K337" s="135">
        <v>574</v>
      </c>
      <c r="L337" s="79">
        <f t="shared" si="30"/>
        <v>1419.9999999999998</v>
      </c>
      <c r="M337" s="79">
        <f t="shared" si="31"/>
        <v>260</v>
      </c>
      <c r="N337" s="81">
        <f t="shared" si="32"/>
        <v>608</v>
      </c>
      <c r="O337" s="79">
        <f t="shared" si="34"/>
        <v>1418</v>
      </c>
      <c r="P337" s="92">
        <v>25</v>
      </c>
      <c r="Q337" s="79">
        <f t="shared" si="35"/>
        <v>4305</v>
      </c>
      <c r="R337" s="124">
        <v>1207</v>
      </c>
      <c r="S337" s="79">
        <f t="shared" si="33"/>
        <v>3098</v>
      </c>
      <c r="T337" s="136">
        <v>18793</v>
      </c>
      <c r="U337" s="80" t="s">
        <v>175</v>
      </c>
      <c r="V337" s="81" t="s">
        <v>280</v>
      </c>
    </row>
    <row r="338" spans="1:22" s="125" customFormat="1" ht="30" customHeight="1">
      <c r="A338" s="92">
        <v>331</v>
      </c>
      <c r="B338" s="92" t="s">
        <v>37</v>
      </c>
      <c r="C338" s="92" t="s">
        <v>38</v>
      </c>
      <c r="D338" s="92" t="s">
        <v>196</v>
      </c>
      <c r="E338" s="93" t="s">
        <v>681</v>
      </c>
      <c r="F338" s="94">
        <v>45597</v>
      </c>
      <c r="G338" s="94">
        <v>45778</v>
      </c>
      <c r="H338" s="136">
        <v>40000</v>
      </c>
      <c r="I338" s="92">
        <v>442.65</v>
      </c>
      <c r="J338" s="95">
        <v>25</v>
      </c>
      <c r="K338" s="136">
        <v>1148</v>
      </c>
      <c r="L338" s="79">
        <f t="shared" si="30"/>
        <v>2839.9999999999995</v>
      </c>
      <c r="M338" s="79">
        <f t="shared" si="31"/>
        <v>520</v>
      </c>
      <c r="N338" s="81">
        <f t="shared" si="32"/>
        <v>1216</v>
      </c>
      <c r="O338" s="79">
        <f t="shared" si="34"/>
        <v>2836</v>
      </c>
      <c r="P338" s="92">
        <v>125</v>
      </c>
      <c r="Q338" s="79">
        <f t="shared" si="35"/>
        <v>8685</v>
      </c>
      <c r="R338" s="124">
        <v>2931.65</v>
      </c>
      <c r="S338" s="79">
        <f t="shared" si="33"/>
        <v>6196</v>
      </c>
      <c r="T338" s="136">
        <v>37068.35</v>
      </c>
      <c r="U338" s="80" t="s">
        <v>175</v>
      </c>
      <c r="V338" s="81" t="s">
        <v>281</v>
      </c>
    </row>
    <row r="339" spans="1:22" s="125" customFormat="1" ht="24.75" customHeight="1">
      <c r="A339" s="92">
        <v>332</v>
      </c>
      <c r="B339" s="135" t="s">
        <v>1891</v>
      </c>
      <c r="C339" s="135" t="s">
        <v>1000</v>
      </c>
      <c r="D339" s="135" t="s">
        <v>1001</v>
      </c>
      <c r="E339" s="123" t="s">
        <v>723</v>
      </c>
      <c r="F339" s="94">
        <v>45748</v>
      </c>
      <c r="G339" s="94">
        <v>45962</v>
      </c>
      <c r="H339" s="136">
        <v>15000</v>
      </c>
      <c r="I339" s="135">
        <v>0</v>
      </c>
      <c r="J339" s="95">
        <v>25</v>
      </c>
      <c r="K339" s="135">
        <v>430.5</v>
      </c>
      <c r="L339" s="79">
        <f t="shared" si="30"/>
        <v>1065</v>
      </c>
      <c r="M339" s="79">
        <f t="shared" si="31"/>
        <v>195</v>
      </c>
      <c r="N339" s="81">
        <f t="shared" si="32"/>
        <v>456</v>
      </c>
      <c r="O339" s="79">
        <f t="shared" si="34"/>
        <v>1063.5</v>
      </c>
      <c r="P339" s="135">
        <v>25</v>
      </c>
      <c r="Q339" s="79">
        <f t="shared" si="35"/>
        <v>3235</v>
      </c>
      <c r="R339" s="135">
        <v>911.5</v>
      </c>
      <c r="S339" s="79">
        <f t="shared" si="33"/>
        <v>2323.5</v>
      </c>
      <c r="T339" s="136">
        <v>14088.5</v>
      </c>
      <c r="U339" s="80" t="s">
        <v>175</v>
      </c>
      <c r="V339" s="137" t="s">
        <v>281</v>
      </c>
    </row>
    <row r="340" spans="1:22" s="125" customFormat="1" ht="25.5" customHeight="1">
      <c r="A340" s="92">
        <v>333</v>
      </c>
      <c r="B340" s="92" t="s">
        <v>761</v>
      </c>
      <c r="C340" s="92" t="s">
        <v>842</v>
      </c>
      <c r="D340" s="92" t="s">
        <v>1748</v>
      </c>
      <c r="E340" s="123" t="s">
        <v>723</v>
      </c>
      <c r="F340" s="94">
        <v>45597</v>
      </c>
      <c r="G340" s="94">
        <v>45778</v>
      </c>
      <c r="H340" s="136">
        <v>25000</v>
      </c>
      <c r="I340" s="92">
        <v>0</v>
      </c>
      <c r="J340" s="95">
        <v>25</v>
      </c>
      <c r="K340" s="135">
        <v>717.5</v>
      </c>
      <c r="L340" s="79">
        <f t="shared" si="30"/>
        <v>1774.9999999999998</v>
      </c>
      <c r="M340" s="79">
        <f t="shared" si="31"/>
        <v>325</v>
      </c>
      <c r="N340" s="81">
        <f t="shared" si="32"/>
        <v>760</v>
      </c>
      <c r="O340" s="79">
        <f t="shared" si="34"/>
        <v>1772.5000000000002</v>
      </c>
      <c r="P340" s="92">
        <v>25</v>
      </c>
      <c r="Q340" s="79">
        <f t="shared" si="35"/>
        <v>5375</v>
      </c>
      <c r="R340" s="124">
        <v>1502.5</v>
      </c>
      <c r="S340" s="79">
        <f t="shared" si="33"/>
        <v>3872.5</v>
      </c>
      <c r="T340" s="136">
        <v>23497.5</v>
      </c>
      <c r="U340" s="80" t="s">
        <v>175</v>
      </c>
      <c r="V340" s="81" t="s">
        <v>280</v>
      </c>
    </row>
    <row r="341" spans="1:22" s="125" customFormat="1" ht="27" customHeight="1">
      <c r="A341" s="92">
        <v>334</v>
      </c>
      <c r="B341" s="92" t="s">
        <v>149</v>
      </c>
      <c r="C341" s="92" t="s">
        <v>22</v>
      </c>
      <c r="D341" s="92" t="s">
        <v>1770</v>
      </c>
      <c r="E341" s="93" t="s">
        <v>681</v>
      </c>
      <c r="F341" s="94">
        <v>45597</v>
      </c>
      <c r="G341" s="94">
        <v>45778</v>
      </c>
      <c r="H341" s="136">
        <v>20000</v>
      </c>
      <c r="I341" s="92">
        <v>0</v>
      </c>
      <c r="J341" s="95">
        <v>25</v>
      </c>
      <c r="K341" s="135">
        <v>574</v>
      </c>
      <c r="L341" s="79">
        <f t="shared" si="30"/>
        <v>1419.9999999999998</v>
      </c>
      <c r="M341" s="79">
        <f t="shared" si="31"/>
        <v>260</v>
      </c>
      <c r="N341" s="81">
        <f t="shared" si="32"/>
        <v>608</v>
      </c>
      <c r="O341" s="79">
        <f t="shared" si="34"/>
        <v>1418</v>
      </c>
      <c r="P341" s="92">
        <v>125</v>
      </c>
      <c r="Q341" s="79">
        <f t="shared" si="35"/>
        <v>4405</v>
      </c>
      <c r="R341" s="124">
        <v>1307</v>
      </c>
      <c r="S341" s="79">
        <f t="shared" si="33"/>
        <v>3098</v>
      </c>
      <c r="T341" s="136">
        <v>18693</v>
      </c>
      <c r="U341" s="80" t="s">
        <v>175</v>
      </c>
      <c r="V341" s="97" t="s">
        <v>280</v>
      </c>
    </row>
    <row r="342" spans="1:22" s="125" customFormat="1" ht="24.75" customHeight="1">
      <c r="A342" s="92">
        <v>335</v>
      </c>
      <c r="B342" s="92" t="s">
        <v>571</v>
      </c>
      <c r="C342" s="92" t="s">
        <v>22</v>
      </c>
      <c r="D342" s="92" t="s">
        <v>1771</v>
      </c>
      <c r="E342" s="93" t="s">
        <v>681</v>
      </c>
      <c r="F342" s="94">
        <v>45597</v>
      </c>
      <c r="G342" s="94">
        <v>45778</v>
      </c>
      <c r="H342" s="136">
        <v>20000</v>
      </c>
      <c r="I342" s="92">
        <v>0</v>
      </c>
      <c r="J342" s="95">
        <v>25</v>
      </c>
      <c r="K342" s="135">
        <v>574</v>
      </c>
      <c r="L342" s="79">
        <f t="shared" si="30"/>
        <v>1419.9999999999998</v>
      </c>
      <c r="M342" s="79">
        <f t="shared" si="31"/>
        <v>260</v>
      </c>
      <c r="N342" s="81">
        <f t="shared" si="32"/>
        <v>608</v>
      </c>
      <c r="O342" s="79">
        <f t="shared" si="34"/>
        <v>1418</v>
      </c>
      <c r="P342" s="92">
        <v>125</v>
      </c>
      <c r="Q342" s="79">
        <f t="shared" si="35"/>
        <v>4405</v>
      </c>
      <c r="R342" s="124">
        <v>1307</v>
      </c>
      <c r="S342" s="79">
        <f t="shared" si="33"/>
        <v>3098</v>
      </c>
      <c r="T342" s="136">
        <v>18693</v>
      </c>
      <c r="U342" s="80" t="s">
        <v>175</v>
      </c>
      <c r="V342" s="97" t="s">
        <v>280</v>
      </c>
    </row>
    <row r="343" spans="1:22" s="125" customFormat="1" ht="24" customHeight="1">
      <c r="A343" s="92">
        <v>336</v>
      </c>
      <c r="B343" s="92" t="s">
        <v>1114</v>
      </c>
      <c r="C343" s="92" t="s">
        <v>4</v>
      </c>
      <c r="D343" s="92" t="s">
        <v>182</v>
      </c>
      <c r="E343" s="93" t="s">
        <v>681</v>
      </c>
      <c r="F343" s="94">
        <v>45536</v>
      </c>
      <c r="G343" s="94">
        <v>45809</v>
      </c>
      <c r="H343" s="136">
        <v>85000</v>
      </c>
      <c r="I343" s="124">
        <v>8576.99</v>
      </c>
      <c r="J343" s="95">
        <v>25</v>
      </c>
      <c r="K343" s="136">
        <v>2439.5</v>
      </c>
      <c r="L343" s="79">
        <f t="shared" si="30"/>
        <v>6034.9999999999991</v>
      </c>
      <c r="M343" s="79">
        <f t="shared" si="31"/>
        <v>1105</v>
      </c>
      <c r="N343" s="81">
        <f t="shared" si="32"/>
        <v>2584</v>
      </c>
      <c r="O343" s="79">
        <f t="shared" si="34"/>
        <v>6026.5</v>
      </c>
      <c r="P343" s="92">
        <v>25</v>
      </c>
      <c r="Q343" s="79">
        <f t="shared" si="35"/>
        <v>18215</v>
      </c>
      <c r="R343" s="124">
        <v>13625.49</v>
      </c>
      <c r="S343" s="79">
        <f t="shared" si="33"/>
        <v>13166.5</v>
      </c>
      <c r="T343" s="136">
        <v>71374.509999999995</v>
      </c>
      <c r="U343" s="80" t="s">
        <v>175</v>
      </c>
      <c r="V343" s="97" t="s">
        <v>280</v>
      </c>
    </row>
    <row r="344" spans="1:22" s="125" customFormat="1" ht="27.75" customHeight="1">
      <c r="A344" s="92">
        <v>337</v>
      </c>
      <c r="B344" s="92" t="s">
        <v>1007</v>
      </c>
      <c r="C344" s="92" t="s">
        <v>842</v>
      </c>
      <c r="D344" s="92" t="s">
        <v>1748</v>
      </c>
      <c r="E344" s="123" t="s">
        <v>723</v>
      </c>
      <c r="F344" s="94">
        <v>45597</v>
      </c>
      <c r="G344" s="94">
        <v>45778</v>
      </c>
      <c r="H344" s="136">
        <v>25000</v>
      </c>
      <c r="I344" s="92">
        <v>0</v>
      </c>
      <c r="J344" s="95">
        <v>25</v>
      </c>
      <c r="K344" s="135">
        <v>717.5</v>
      </c>
      <c r="L344" s="79">
        <f t="shared" si="30"/>
        <v>1774.9999999999998</v>
      </c>
      <c r="M344" s="79">
        <f t="shared" si="31"/>
        <v>325</v>
      </c>
      <c r="N344" s="81">
        <f t="shared" si="32"/>
        <v>760</v>
      </c>
      <c r="O344" s="79">
        <f t="shared" si="34"/>
        <v>1772.5000000000002</v>
      </c>
      <c r="P344" s="92">
        <v>25</v>
      </c>
      <c r="Q344" s="79">
        <f t="shared" si="35"/>
        <v>5375</v>
      </c>
      <c r="R344" s="124">
        <v>1502.5</v>
      </c>
      <c r="S344" s="79">
        <f t="shared" si="33"/>
        <v>3872.5</v>
      </c>
      <c r="T344" s="136">
        <v>23497.5</v>
      </c>
      <c r="U344" s="80" t="s">
        <v>175</v>
      </c>
      <c r="V344" s="97" t="s">
        <v>280</v>
      </c>
    </row>
    <row r="345" spans="1:22" s="125" customFormat="1" ht="27" customHeight="1">
      <c r="A345" s="92">
        <v>338</v>
      </c>
      <c r="B345" s="92" t="s">
        <v>1343</v>
      </c>
      <c r="C345" s="92" t="s">
        <v>1000</v>
      </c>
      <c r="D345" s="92" t="s">
        <v>1001</v>
      </c>
      <c r="E345" s="123" t="s">
        <v>723</v>
      </c>
      <c r="F345" s="94">
        <v>45658</v>
      </c>
      <c r="G345" s="94">
        <v>45809</v>
      </c>
      <c r="H345" s="136">
        <v>15000</v>
      </c>
      <c r="I345" s="92">
        <v>0</v>
      </c>
      <c r="J345" s="95">
        <v>25</v>
      </c>
      <c r="K345" s="135">
        <v>430.5</v>
      </c>
      <c r="L345" s="79">
        <f t="shared" si="30"/>
        <v>1065</v>
      </c>
      <c r="M345" s="79">
        <f t="shared" si="31"/>
        <v>195</v>
      </c>
      <c r="N345" s="81">
        <f t="shared" si="32"/>
        <v>456</v>
      </c>
      <c r="O345" s="79">
        <f t="shared" si="34"/>
        <v>1063.5</v>
      </c>
      <c r="P345" s="92">
        <v>25</v>
      </c>
      <c r="Q345" s="79">
        <f t="shared" si="35"/>
        <v>3235</v>
      </c>
      <c r="R345" s="92">
        <v>911.5</v>
      </c>
      <c r="S345" s="79">
        <f t="shared" si="33"/>
        <v>2323.5</v>
      </c>
      <c r="T345" s="136">
        <v>14088.5</v>
      </c>
      <c r="U345" s="80" t="s">
        <v>175</v>
      </c>
      <c r="V345" s="97" t="s">
        <v>280</v>
      </c>
    </row>
    <row r="346" spans="1:22" s="125" customFormat="1" ht="26.25" customHeight="1">
      <c r="A346" s="92">
        <v>339</v>
      </c>
      <c r="B346" s="92" t="s">
        <v>644</v>
      </c>
      <c r="C346" s="92" t="s">
        <v>433</v>
      </c>
      <c r="D346" s="92" t="s">
        <v>217</v>
      </c>
      <c r="E346" s="93" t="s">
        <v>681</v>
      </c>
      <c r="F346" s="94">
        <v>45627</v>
      </c>
      <c r="G346" s="94">
        <v>45809</v>
      </c>
      <c r="H346" s="136">
        <v>35000</v>
      </c>
      <c r="I346" s="92">
        <v>0</v>
      </c>
      <c r="J346" s="95">
        <v>25</v>
      </c>
      <c r="K346" s="136">
        <v>1004.5</v>
      </c>
      <c r="L346" s="79">
        <f t="shared" si="30"/>
        <v>2485</v>
      </c>
      <c r="M346" s="79">
        <f t="shared" si="31"/>
        <v>455</v>
      </c>
      <c r="N346" s="81">
        <f t="shared" si="32"/>
        <v>1064</v>
      </c>
      <c r="O346" s="79">
        <f t="shared" si="34"/>
        <v>2481.5</v>
      </c>
      <c r="P346" s="92">
        <v>25</v>
      </c>
      <c r="Q346" s="79">
        <f t="shared" si="35"/>
        <v>7515</v>
      </c>
      <c r="R346" s="124">
        <v>2093.5</v>
      </c>
      <c r="S346" s="79">
        <f t="shared" si="33"/>
        <v>5421.5</v>
      </c>
      <c r="T346" s="136">
        <v>32906.5</v>
      </c>
      <c r="U346" s="80" t="s">
        <v>175</v>
      </c>
      <c r="V346" s="97" t="s">
        <v>280</v>
      </c>
    </row>
    <row r="347" spans="1:22" s="125" customFormat="1" ht="26.25" customHeight="1">
      <c r="A347" s="92">
        <v>340</v>
      </c>
      <c r="B347" s="92" t="s">
        <v>1188</v>
      </c>
      <c r="C347" s="92" t="s">
        <v>842</v>
      </c>
      <c r="D347" s="92" t="s">
        <v>1001</v>
      </c>
      <c r="E347" s="123" t="s">
        <v>723</v>
      </c>
      <c r="F347" s="94">
        <v>45748</v>
      </c>
      <c r="G347" s="94">
        <v>45962</v>
      </c>
      <c r="H347" s="136">
        <v>40000</v>
      </c>
      <c r="I347" s="92">
        <v>442.65</v>
      </c>
      <c r="J347" s="95">
        <v>25</v>
      </c>
      <c r="K347" s="136">
        <v>1148</v>
      </c>
      <c r="L347" s="79">
        <f t="shared" si="30"/>
        <v>2839.9999999999995</v>
      </c>
      <c r="M347" s="79">
        <f t="shared" si="31"/>
        <v>520</v>
      </c>
      <c r="N347" s="81">
        <f t="shared" si="32"/>
        <v>1216</v>
      </c>
      <c r="O347" s="79">
        <f t="shared" si="34"/>
        <v>2836</v>
      </c>
      <c r="P347" s="92">
        <v>25</v>
      </c>
      <c r="Q347" s="79">
        <f t="shared" si="35"/>
        <v>8585</v>
      </c>
      <c r="R347" s="124">
        <v>2831.65</v>
      </c>
      <c r="S347" s="79">
        <f t="shared" si="33"/>
        <v>6196</v>
      </c>
      <c r="T347" s="136">
        <v>37168.35</v>
      </c>
      <c r="U347" s="80" t="s">
        <v>175</v>
      </c>
      <c r="V347" s="97" t="s">
        <v>280</v>
      </c>
    </row>
    <row r="348" spans="1:22" s="125" customFormat="1" ht="27.75" customHeight="1">
      <c r="A348" s="92">
        <v>341</v>
      </c>
      <c r="B348" s="92" t="s">
        <v>762</v>
      </c>
      <c r="C348" s="92" t="s">
        <v>842</v>
      </c>
      <c r="D348" s="92" t="s">
        <v>1748</v>
      </c>
      <c r="E348" s="123" t="s">
        <v>723</v>
      </c>
      <c r="F348" s="94">
        <v>45717</v>
      </c>
      <c r="G348" s="94">
        <v>45901</v>
      </c>
      <c r="H348" s="136">
        <v>25000</v>
      </c>
      <c r="I348" s="92">
        <v>0</v>
      </c>
      <c r="J348" s="95">
        <v>25</v>
      </c>
      <c r="K348" s="135">
        <v>717.5</v>
      </c>
      <c r="L348" s="79">
        <f t="shared" si="30"/>
        <v>1774.9999999999998</v>
      </c>
      <c r="M348" s="79">
        <f t="shared" si="31"/>
        <v>325</v>
      </c>
      <c r="N348" s="81">
        <f t="shared" si="32"/>
        <v>760</v>
      </c>
      <c r="O348" s="79">
        <f t="shared" si="34"/>
        <v>1772.5000000000002</v>
      </c>
      <c r="P348" s="92">
        <v>25</v>
      </c>
      <c r="Q348" s="79">
        <f t="shared" si="35"/>
        <v>5375</v>
      </c>
      <c r="R348" s="124">
        <v>1502.5</v>
      </c>
      <c r="S348" s="79">
        <f t="shared" si="33"/>
        <v>3872.5</v>
      </c>
      <c r="T348" s="136">
        <v>23497.5</v>
      </c>
      <c r="U348" s="80" t="s">
        <v>175</v>
      </c>
      <c r="V348" s="97" t="s">
        <v>280</v>
      </c>
    </row>
    <row r="349" spans="1:22" s="125" customFormat="1" ht="27.75" customHeight="1">
      <c r="A349" s="92">
        <v>342</v>
      </c>
      <c r="B349" s="92" t="s">
        <v>1189</v>
      </c>
      <c r="C349" s="92" t="s">
        <v>842</v>
      </c>
      <c r="D349" s="92" t="s">
        <v>1001</v>
      </c>
      <c r="E349" s="123" t="s">
        <v>723</v>
      </c>
      <c r="F349" s="94">
        <v>45748</v>
      </c>
      <c r="G349" s="94">
        <v>45962</v>
      </c>
      <c r="H349" s="136">
        <v>20000</v>
      </c>
      <c r="I349" s="92">
        <v>0</v>
      </c>
      <c r="J349" s="95">
        <v>25</v>
      </c>
      <c r="K349" s="135">
        <v>574</v>
      </c>
      <c r="L349" s="79">
        <f t="shared" si="30"/>
        <v>1419.9999999999998</v>
      </c>
      <c r="M349" s="79">
        <f t="shared" si="31"/>
        <v>260</v>
      </c>
      <c r="N349" s="81">
        <f t="shared" si="32"/>
        <v>608</v>
      </c>
      <c r="O349" s="79">
        <f t="shared" si="34"/>
        <v>1418</v>
      </c>
      <c r="P349" s="92">
        <v>25</v>
      </c>
      <c r="Q349" s="79">
        <f t="shared" si="35"/>
        <v>4305</v>
      </c>
      <c r="R349" s="124">
        <v>1207</v>
      </c>
      <c r="S349" s="79">
        <f t="shared" si="33"/>
        <v>3098</v>
      </c>
      <c r="T349" s="136">
        <v>18793</v>
      </c>
      <c r="U349" s="80" t="s">
        <v>175</v>
      </c>
      <c r="V349" s="97" t="s">
        <v>280</v>
      </c>
    </row>
    <row r="350" spans="1:22" s="125" customFormat="1" ht="30" customHeight="1">
      <c r="A350" s="92">
        <v>343</v>
      </c>
      <c r="B350" s="92" t="s">
        <v>1462</v>
      </c>
      <c r="C350" s="92" t="s">
        <v>1000</v>
      </c>
      <c r="D350" s="92" t="s">
        <v>1001</v>
      </c>
      <c r="E350" s="123" t="s">
        <v>723</v>
      </c>
      <c r="F350" s="94">
        <v>45689</v>
      </c>
      <c r="G350" s="94">
        <v>45870</v>
      </c>
      <c r="H350" s="136">
        <v>15000</v>
      </c>
      <c r="I350" s="92">
        <v>0</v>
      </c>
      <c r="J350" s="95">
        <v>25</v>
      </c>
      <c r="K350" s="135">
        <v>430.5</v>
      </c>
      <c r="L350" s="79">
        <f t="shared" si="30"/>
        <v>1065</v>
      </c>
      <c r="M350" s="79">
        <f t="shared" si="31"/>
        <v>195</v>
      </c>
      <c r="N350" s="81">
        <f t="shared" si="32"/>
        <v>456</v>
      </c>
      <c r="O350" s="79">
        <f t="shared" si="34"/>
        <v>1063.5</v>
      </c>
      <c r="P350" s="92">
        <v>25</v>
      </c>
      <c r="Q350" s="79">
        <f t="shared" si="35"/>
        <v>3235</v>
      </c>
      <c r="R350" s="92">
        <v>911.5</v>
      </c>
      <c r="S350" s="79">
        <f t="shared" si="33"/>
        <v>2323.5</v>
      </c>
      <c r="T350" s="136">
        <v>14088.5</v>
      </c>
      <c r="U350" s="80" t="s">
        <v>175</v>
      </c>
      <c r="V350" s="97" t="s">
        <v>281</v>
      </c>
    </row>
    <row r="351" spans="1:22" s="125" customFormat="1" ht="30" customHeight="1">
      <c r="A351" s="92">
        <v>344</v>
      </c>
      <c r="B351" s="92" t="s">
        <v>710</v>
      </c>
      <c r="C351" s="92" t="s">
        <v>7</v>
      </c>
      <c r="D351" s="92" t="s">
        <v>194</v>
      </c>
      <c r="E351" s="93" t="s">
        <v>681</v>
      </c>
      <c r="F351" s="94">
        <v>45597</v>
      </c>
      <c r="G351" s="94">
        <v>45778</v>
      </c>
      <c r="H351" s="136">
        <v>60000</v>
      </c>
      <c r="I351" s="124">
        <v>3486.68</v>
      </c>
      <c r="J351" s="95">
        <v>25</v>
      </c>
      <c r="K351" s="136">
        <v>1722</v>
      </c>
      <c r="L351" s="79">
        <f t="shared" si="30"/>
        <v>4260</v>
      </c>
      <c r="M351" s="79">
        <f t="shared" si="31"/>
        <v>780</v>
      </c>
      <c r="N351" s="81">
        <f t="shared" si="32"/>
        <v>1824</v>
      </c>
      <c r="O351" s="79">
        <f t="shared" si="34"/>
        <v>4254</v>
      </c>
      <c r="P351" s="124">
        <v>11296.34</v>
      </c>
      <c r="Q351" s="79">
        <f t="shared" si="35"/>
        <v>24136.34</v>
      </c>
      <c r="R351" s="124">
        <v>18329.02</v>
      </c>
      <c r="S351" s="79">
        <f t="shared" si="33"/>
        <v>9294</v>
      </c>
      <c r="T351" s="136">
        <v>41670.980000000003</v>
      </c>
      <c r="U351" s="80" t="s">
        <v>175</v>
      </c>
      <c r="V351" s="81" t="s">
        <v>280</v>
      </c>
    </row>
    <row r="352" spans="1:22" s="125" customFormat="1" ht="30" customHeight="1">
      <c r="A352" s="92">
        <v>345</v>
      </c>
      <c r="B352" s="92" t="s">
        <v>1051</v>
      </c>
      <c r="C352" s="92" t="s">
        <v>4</v>
      </c>
      <c r="D352" s="92" t="s">
        <v>181</v>
      </c>
      <c r="E352" s="93" t="s">
        <v>681</v>
      </c>
      <c r="F352" s="94">
        <v>45597</v>
      </c>
      <c r="G352" s="94">
        <v>45778</v>
      </c>
      <c r="H352" s="136">
        <v>80000</v>
      </c>
      <c r="I352" s="124">
        <v>7400.87</v>
      </c>
      <c r="J352" s="95">
        <v>25</v>
      </c>
      <c r="K352" s="136">
        <v>2296</v>
      </c>
      <c r="L352" s="79">
        <f t="shared" si="30"/>
        <v>5679.9999999999991</v>
      </c>
      <c r="M352" s="79">
        <f t="shared" si="31"/>
        <v>1040</v>
      </c>
      <c r="N352" s="81">
        <f t="shared" si="32"/>
        <v>2432</v>
      </c>
      <c r="O352" s="79">
        <f t="shared" si="34"/>
        <v>5672</v>
      </c>
      <c r="P352" s="92">
        <v>25</v>
      </c>
      <c r="Q352" s="79">
        <f t="shared" si="35"/>
        <v>17145</v>
      </c>
      <c r="R352" s="124">
        <v>12153.87</v>
      </c>
      <c r="S352" s="79">
        <f t="shared" si="33"/>
        <v>12392</v>
      </c>
      <c r="T352" s="136">
        <v>67846.13</v>
      </c>
      <c r="U352" s="80" t="s">
        <v>175</v>
      </c>
      <c r="V352" s="81" t="s">
        <v>281</v>
      </c>
    </row>
    <row r="353" spans="1:22" s="125" customFormat="1" ht="30" customHeight="1">
      <c r="A353" s="92">
        <v>346</v>
      </c>
      <c r="B353" s="92" t="s">
        <v>941</v>
      </c>
      <c r="C353" s="92" t="s">
        <v>1000</v>
      </c>
      <c r="D353" s="92" t="s">
        <v>1001</v>
      </c>
      <c r="E353" s="123" t="s">
        <v>723</v>
      </c>
      <c r="F353" s="94">
        <v>45597</v>
      </c>
      <c r="G353" s="94">
        <v>45778</v>
      </c>
      <c r="H353" s="136">
        <v>15000</v>
      </c>
      <c r="I353" s="92">
        <v>0</v>
      </c>
      <c r="J353" s="95">
        <v>25</v>
      </c>
      <c r="K353" s="135">
        <v>430.5</v>
      </c>
      <c r="L353" s="79">
        <f t="shared" si="30"/>
        <v>1065</v>
      </c>
      <c r="M353" s="79">
        <f t="shared" si="31"/>
        <v>195</v>
      </c>
      <c r="N353" s="81">
        <f t="shared" si="32"/>
        <v>456</v>
      </c>
      <c r="O353" s="79">
        <f t="shared" si="34"/>
        <v>1063.5</v>
      </c>
      <c r="P353" s="92">
        <v>25</v>
      </c>
      <c r="Q353" s="79">
        <f t="shared" si="35"/>
        <v>3235</v>
      </c>
      <c r="R353" s="92">
        <v>793.3</v>
      </c>
      <c r="S353" s="79">
        <f t="shared" si="33"/>
        <v>2323.5</v>
      </c>
      <c r="T353" s="136">
        <v>14088.5</v>
      </c>
      <c r="U353" s="80" t="s">
        <v>175</v>
      </c>
      <c r="V353" s="81" t="s">
        <v>280</v>
      </c>
    </row>
    <row r="354" spans="1:22" s="125" customFormat="1" ht="30" customHeight="1">
      <c r="A354" s="92">
        <v>347</v>
      </c>
      <c r="B354" s="92" t="s">
        <v>1344</v>
      </c>
      <c r="C354" s="92" t="s">
        <v>1000</v>
      </c>
      <c r="D354" s="92" t="s">
        <v>1001</v>
      </c>
      <c r="E354" s="123" t="s">
        <v>723</v>
      </c>
      <c r="F354" s="94">
        <v>45658</v>
      </c>
      <c r="G354" s="94">
        <v>45809</v>
      </c>
      <c r="H354" s="136">
        <v>15000</v>
      </c>
      <c r="I354" s="92">
        <v>0</v>
      </c>
      <c r="J354" s="95">
        <v>25</v>
      </c>
      <c r="K354" s="135">
        <v>430.5</v>
      </c>
      <c r="L354" s="79">
        <f t="shared" si="30"/>
        <v>1065</v>
      </c>
      <c r="M354" s="79">
        <f t="shared" si="31"/>
        <v>195</v>
      </c>
      <c r="N354" s="81">
        <f t="shared" si="32"/>
        <v>456</v>
      </c>
      <c r="O354" s="79">
        <f t="shared" si="34"/>
        <v>1063.5</v>
      </c>
      <c r="P354" s="92">
        <v>25</v>
      </c>
      <c r="Q354" s="79">
        <f t="shared" si="35"/>
        <v>3235</v>
      </c>
      <c r="R354" s="92">
        <v>911.5</v>
      </c>
      <c r="S354" s="79">
        <f t="shared" si="33"/>
        <v>2323.5</v>
      </c>
      <c r="T354" s="136">
        <v>14088.5</v>
      </c>
      <c r="U354" s="80" t="s">
        <v>175</v>
      </c>
      <c r="V354" s="97" t="s">
        <v>281</v>
      </c>
    </row>
    <row r="355" spans="1:22" s="125" customFormat="1" ht="30" customHeight="1">
      <c r="A355" s="92">
        <v>348</v>
      </c>
      <c r="B355" s="135" t="s">
        <v>1892</v>
      </c>
      <c r="C355" s="135" t="s">
        <v>1000</v>
      </c>
      <c r="D355" s="135" t="s">
        <v>1001</v>
      </c>
      <c r="E355" s="123" t="s">
        <v>723</v>
      </c>
      <c r="F355" s="94">
        <v>45748</v>
      </c>
      <c r="G355" s="94">
        <v>45962</v>
      </c>
      <c r="H355" s="136">
        <v>15000</v>
      </c>
      <c r="I355" s="135">
        <v>0</v>
      </c>
      <c r="J355" s="95">
        <v>25</v>
      </c>
      <c r="K355" s="135">
        <v>430.5</v>
      </c>
      <c r="L355" s="79">
        <f t="shared" si="30"/>
        <v>1065</v>
      </c>
      <c r="M355" s="79">
        <f t="shared" si="31"/>
        <v>195</v>
      </c>
      <c r="N355" s="81">
        <f t="shared" si="32"/>
        <v>456</v>
      </c>
      <c r="O355" s="79">
        <f t="shared" si="34"/>
        <v>1063.5</v>
      </c>
      <c r="P355" s="135">
        <v>25</v>
      </c>
      <c r="Q355" s="79">
        <f t="shared" si="35"/>
        <v>3235</v>
      </c>
      <c r="R355" s="135">
        <v>911.5</v>
      </c>
      <c r="S355" s="79">
        <f t="shared" si="33"/>
        <v>2323.5</v>
      </c>
      <c r="T355" s="136">
        <v>14088.5</v>
      </c>
      <c r="U355" s="80" t="s">
        <v>175</v>
      </c>
      <c r="V355" s="137" t="s">
        <v>281</v>
      </c>
    </row>
    <row r="356" spans="1:22" s="125" customFormat="1" ht="30" customHeight="1">
      <c r="A356" s="92">
        <v>349</v>
      </c>
      <c r="B356" s="92" t="s">
        <v>1584</v>
      </c>
      <c r="C356" s="92" t="s">
        <v>275</v>
      </c>
      <c r="D356" s="92" t="s">
        <v>190</v>
      </c>
      <c r="E356" s="93" t="s">
        <v>681</v>
      </c>
      <c r="F356" s="94">
        <v>45717</v>
      </c>
      <c r="G356" s="94">
        <v>45901</v>
      </c>
      <c r="H356" s="136">
        <v>80000</v>
      </c>
      <c r="I356" s="124">
        <v>7400.87</v>
      </c>
      <c r="J356" s="95">
        <v>25</v>
      </c>
      <c r="K356" s="136">
        <v>2296</v>
      </c>
      <c r="L356" s="79">
        <f t="shared" si="30"/>
        <v>5679.9999999999991</v>
      </c>
      <c r="M356" s="79">
        <f t="shared" si="31"/>
        <v>1040</v>
      </c>
      <c r="N356" s="81">
        <f t="shared" si="32"/>
        <v>2432</v>
      </c>
      <c r="O356" s="79">
        <f t="shared" si="34"/>
        <v>5672</v>
      </c>
      <c r="P356" s="92">
        <v>25</v>
      </c>
      <c r="Q356" s="79">
        <f t="shared" si="35"/>
        <v>17145</v>
      </c>
      <c r="R356" s="124">
        <v>12153.87</v>
      </c>
      <c r="S356" s="79">
        <f t="shared" si="33"/>
        <v>12392</v>
      </c>
      <c r="T356" s="136">
        <v>67846.13</v>
      </c>
      <c r="U356" s="80" t="s">
        <v>175</v>
      </c>
      <c r="V356" s="97" t="s">
        <v>280</v>
      </c>
    </row>
    <row r="357" spans="1:22" s="125" customFormat="1" ht="30" customHeight="1">
      <c r="A357" s="92">
        <v>350</v>
      </c>
      <c r="B357" s="92" t="s">
        <v>1345</v>
      </c>
      <c r="C357" s="92" t="s">
        <v>1000</v>
      </c>
      <c r="D357" s="92" t="s">
        <v>1001</v>
      </c>
      <c r="E357" s="123" t="s">
        <v>723</v>
      </c>
      <c r="F357" s="94">
        <v>45658</v>
      </c>
      <c r="G357" s="94">
        <v>45809</v>
      </c>
      <c r="H357" s="136">
        <v>15000</v>
      </c>
      <c r="I357" s="92">
        <v>0</v>
      </c>
      <c r="J357" s="95">
        <v>25</v>
      </c>
      <c r="K357" s="135">
        <v>430.5</v>
      </c>
      <c r="L357" s="79">
        <f t="shared" si="30"/>
        <v>1065</v>
      </c>
      <c r="M357" s="79">
        <f t="shared" si="31"/>
        <v>195</v>
      </c>
      <c r="N357" s="81">
        <f t="shared" si="32"/>
        <v>456</v>
      </c>
      <c r="O357" s="79">
        <f t="shared" si="34"/>
        <v>1063.5</v>
      </c>
      <c r="P357" s="92">
        <v>25</v>
      </c>
      <c r="Q357" s="79">
        <f t="shared" si="35"/>
        <v>3235</v>
      </c>
      <c r="R357" s="92">
        <v>911.5</v>
      </c>
      <c r="S357" s="79">
        <f t="shared" si="33"/>
        <v>2323.5</v>
      </c>
      <c r="T357" s="136">
        <v>14088.5</v>
      </c>
      <c r="U357" s="80" t="s">
        <v>175</v>
      </c>
      <c r="V357" s="97" t="s">
        <v>281</v>
      </c>
    </row>
    <row r="358" spans="1:22" s="125" customFormat="1" ht="30" customHeight="1">
      <c r="A358" s="92">
        <v>351</v>
      </c>
      <c r="B358" s="92" t="s">
        <v>1346</v>
      </c>
      <c r="C358" s="92" t="s">
        <v>1000</v>
      </c>
      <c r="D358" s="92" t="s">
        <v>1001</v>
      </c>
      <c r="E358" s="123" t="s">
        <v>723</v>
      </c>
      <c r="F358" s="94">
        <v>45658</v>
      </c>
      <c r="G358" s="94">
        <v>45809</v>
      </c>
      <c r="H358" s="136">
        <v>15000</v>
      </c>
      <c r="I358" s="92">
        <v>0</v>
      </c>
      <c r="J358" s="95">
        <v>25</v>
      </c>
      <c r="K358" s="135">
        <v>430.5</v>
      </c>
      <c r="L358" s="79">
        <f t="shared" si="30"/>
        <v>1065</v>
      </c>
      <c r="M358" s="79">
        <f t="shared" si="31"/>
        <v>195</v>
      </c>
      <c r="N358" s="81">
        <f t="shared" si="32"/>
        <v>456</v>
      </c>
      <c r="O358" s="79">
        <f t="shared" si="34"/>
        <v>1063.5</v>
      </c>
      <c r="P358" s="92">
        <v>25</v>
      </c>
      <c r="Q358" s="79">
        <f t="shared" si="35"/>
        <v>3235</v>
      </c>
      <c r="R358" s="92">
        <v>911.5</v>
      </c>
      <c r="S358" s="79">
        <f t="shared" si="33"/>
        <v>2323.5</v>
      </c>
      <c r="T358" s="136">
        <v>14088.5</v>
      </c>
      <c r="U358" s="80" t="s">
        <v>175</v>
      </c>
      <c r="V358" s="97" t="s">
        <v>281</v>
      </c>
    </row>
    <row r="359" spans="1:22" s="125" customFormat="1" ht="30" customHeight="1">
      <c r="A359" s="92">
        <v>352</v>
      </c>
      <c r="B359" s="92" t="s">
        <v>1190</v>
      </c>
      <c r="C359" s="92" t="s">
        <v>1000</v>
      </c>
      <c r="D359" s="92" t="s">
        <v>1001</v>
      </c>
      <c r="E359" s="123" t="s">
        <v>723</v>
      </c>
      <c r="F359" s="94">
        <v>45748</v>
      </c>
      <c r="G359" s="94">
        <v>45962</v>
      </c>
      <c r="H359" s="136">
        <v>13000</v>
      </c>
      <c r="I359" s="92">
        <v>0</v>
      </c>
      <c r="J359" s="95">
        <v>25</v>
      </c>
      <c r="K359" s="135">
        <v>373.1</v>
      </c>
      <c r="L359" s="79">
        <f t="shared" si="30"/>
        <v>922.99999999999989</v>
      </c>
      <c r="M359" s="79">
        <f t="shared" si="31"/>
        <v>169</v>
      </c>
      <c r="N359" s="81">
        <f t="shared" si="32"/>
        <v>395.2</v>
      </c>
      <c r="O359" s="79">
        <f t="shared" si="34"/>
        <v>921.7</v>
      </c>
      <c r="P359" s="92">
        <v>25</v>
      </c>
      <c r="Q359" s="79">
        <f t="shared" si="35"/>
        <v>2807</v>
      </c>
      <c r="R359" s="92">
        <v>793.3</v>
      </c>
      <c r="S359" s="79">
        <f t="shared" si="33"/>
        <v>2013.7</v>
      </c>
      <c r="T359" s="136">
        <v>12206.7</v>
      </c>
      <c r="U359" s="80" t="s">
        <v>175</v>
      </c>
      <c r="V359" s="97" t="s">
        <v>280</v>
      </c>
    </row>
    <row r="360" spans="1:22" s="125" customFormat="1" ht="30" customHeight="1">
      <c r="A360" s="92">
        <v>353</v>
      </c>
      <c r="B360" s="92" t="s">
        <v>474</v>
      </c>
      <c r="C360" s="92" t="s">
        <v>22</v>
      </c>
      <c r="D360" s="92" t="s">
        <v>1807</v>
      </c>
      <c r="E360" s="93" t="s">
        <v>681</v>
      </c>
      <c r="F360" s="94">
        <v>45656</v>
      </c>
      <c r="G360" s="94">
        <v>45807</v>
      </c>
      <c r="H360" s="136">
        <v>20000</v>
      </c>
      <c r="I360" s="92">
        <v>0</v>
      </c>
      <c r="J360" s="95">
        <v>25</v>
      </c>
      <c r="K360" s="135">
        <v>574</v>
      </c>
      <c r="L360" s="79">
        <f t="shared" si="30"/>
        <v>1419.9999999999998</v>
      </c>
      <c r="M360" s="79">
        <f t="shared" si="31"/>
        <v>260</v>
      </c>
      <c r="N360" s="81">
        <f t="shared" si="32"/>
        <v>608</v>
      </c>
      <c r="O360" s="79">
        <f t="shared" si="34"/>
        <v>1418</v>
      </c>
      <c r="P360" s="92">
        <v>25</v>
      </c>
      <c r="Q360" s="79">
        <f t="shared" si="35"/>
        <v>4305</v>
      </c>
      <c r="R360" s="124">
        <v>1207</v>
      </c>
      <c r="S360" s="79">
        <f t="shared" si="33"/>
        <v>3098</v>
      </c>
      <c r="T360" s="136">
        <v>18793</v>
      </c>
      <c r="U360" s="80" t="s">
        <v>175</v>
      </c>
      <c r="V360" s="81" t="s">
        <v>280</v>
      </c>
    </row>
    <row r="361" spans="1:22" s="125" customFormat="1" ht="30" customHeight="1">
      <c r="A361" s="92">
        <v>354</v>
      </c>
      <c r="B361" s="92" t="s">
        <v>348</v>
      </c>
      <c r="C361" s="92" t="s">
        <v>22</v>
      </c>
      <c r="D361" s="92" t="s">
        <v>1787</v>
      </c>
      <c r="E361" s="93" t="s">
        <v>681</v>
      </c>
      <c r="F361" s="94">
        <v>45597</v>
      </c>
      <c r="G361" s="94">
        <v>45778</v>
      </c>
      <c r="H361" s="136">
        <v>20000</v>
      </c>
      <c r="I361" s="92">
        <v>0</v>
      </c>
      <c r="J361" s="95">
        <v>25</v>
      </c>
      <c r="K361" s="135">
        <v>574</v>
      </c>
      <c r="L361" s="79">
        <f t="shared" si="30"/>
        <v>1419.9999999999998</v>
      </c>
      <c r="M361" s="79">
        <f t="shared" si="31"/>
        <v>260</v>
      </c>
      <c r="N361" s="81">
        <f t="shared" si="32"/>
        <v>608</v>
      </c>
      <c r="O361" s="79">
        <f t="shared" si="34"/>
        <v>1418</v>
      </c>
      <c r="P361" s="92">
        <v>125</v>
      </c>
      <c r="Q361" s="79">
        <f t="shared" si="35"/>
        <v>4405</v>
      </c>
      <c r="R361" s="124">
        <v>1307</v>
      </c>
      <c r="S361" s="79">
        <f t="shared" si="33"/>
        <v>3098</v>
      </c>
      <c r="T361" s="136">
        <v>18693</v>
      </c>
      <c r="U361" s="80" t="s">
        <v>175</v>
      </c>
      <c r="V361" s="81" t="s">
        <v>280</v>
      </c>
    </row>
    <row r="362" spans="1:22" s="125" customFormat="1" ht="30" customHeight="1">
      <c r="A362" s="92">
        <v>355</v>
      </c>
      <c r="B362" s="92" t="s">
        <v>1191</v>
      </c>
      <c r="C362" s="92" t="s">
        <v>24</v>
      </c>
      <c r="D362" s="92" t="s">
        <v>1764</v>
      </c>
      <c r="E362" s="93" t="s">
        <v>681</v>
      </c>
      <c r="F362" s="94">
        <v>45748</v>
      </c>
      <c r="G362" s="94">
        <v>45962</v>
      </c>
      <c r="H362" s="136">
        <v>65000</v>
      </c>
      <c r="I362" s="124">
        <v>4427.58</v>
      </c>
      <c r="J362" s="95">
        <v>25</v>
      </c>
      <c r="K362" s="136">
        <v>1865.5</v>
      </c>
      <c r="L362" s="79">
        <f t="shared" si="30"/>
        <v>4615</v>
      </c>
      <c r="M362" s="79">
        <f t="shared" si="31"/>
        <v>845</v>
      </c>
      <c r="N362" s="81">
        <f t="shared" si="32"/>
        <v>1976</v>
      </c>
      <c r="O362" s="79">
        <f t="shared" si="34"/>
        <v>4608.5</v>
      </c>
      <c r="P362" s="92">
        <v>25</v>
      </c>
      <c r="Q362" s="79">
        <f t="shared" si="35"/>
        <v>13935</v>
      </c>
      <c r="R362" s="124">
        <v>8294.08</v>
      </c>
      <c r="S362" s="79">
        <f t="shared" si="33"/>
        <v>10068.5</v>
      </c>
      <c r="T362" s="136">
        <v>56705.919999999998</v>
      </c>
      <c r="U362" s="80" t="s">
        <v>175</v>
      </c>
      <c r="V362" s="97" t="s">
        <v>280</v>
      </c>
    </row>
    <row r="363" spans="1:22" s="125" customFormat="1" ht="30" customHeight="1">
      <c r="A363" s="92">
        <v>356</v>
      </c>
      <c r="B363" s="135" t="s">
        <v>1893</v>
      </c>
      <c r="C363" s="135" t="s">
        <v>1000</v>
      </c>
      <c r="D363" s="135" t="s">
        <v>1001</v>
      </c>
      <c r="E363" s="123" t="s">
        <v>723</v>
      </c>
      <c r="F363" s="94">
        <v>45748</v>
      </c>
      <c r="G363" s="94">
        <v>45962</v>
      </c>
      <c r="H363" s="136">
        <v>15000</v>
      </c>
      <c r="I363" s="135">
        <v>0</v>
      </c>
      <c r="J363" s="95">
        <v>25</v>
      </c>
      <c r="K363" s="135">
        <v>430.5</v>
      </c>
      <c r="L363" s="79">
        <f t="shared" si="30"/>
        <v>1065</v>
      </c>
      <c r="M363" s="79">
        <f t="shared" si="31"/>
        <v>195</v>
      </c>
      <c r="N363" s="81">
        <f t="shared" si="32"/>
        <v>456</v>
      </c>
      <c r="O363" s="79">
        <f t="shared" si="34"/>
        <v>1063.5</v>
      </c>
      <c r="P363" s="135">
        <v>25</v>
      </c>
      <c r="Q363" s="79">
        <f t="shared" si="35"/>
        <v>3235</v>
      </c>
      <c r="R363" s="135">
        <v>911.5</v>
      </c>
      <c r="S363" s="79">
        <f t="shared" si="33"/>
        <v>2323.5</v>
      </c>
      <c r="T363" s="136">
        <v>14088.5</v>
      </c>
      <c r="U363" s="80" t="s">
        <v>175</v>
      </c>
      <c r="V363" s="137" t="s">
        <v>281</v>
      </c>
    </row>
    <row r="364" spans="1:22" s="125" customFormat="1" ht="30" customHeight="1">
      <c r="A364" s="92">
        <v>357</v>
      </c>
      <c r="B364" s="135" t="s">
        <v>1894</v>
      </c>
      <c r="C364" s="135" t="s">
        <v>1000</v>
      </c>
      <c r="D364" s="135" t="s">
        <v>1001</v>
      </c>
      <c r="E364" s="123" t="s">
        <v>723</v>
      </c>
      <c r="F364" s="94">
        <v>45748</v>
      </c>
      <c r="G364" s="94">
        <v>45962</v>
      </c>
      <c r="H364" s="136">
        <v>15000</v>
      </c>
      <c r="I364" s="135">
        <v>0</v>
      </c>
      <c r="J364" s="95">
        <v>25</v>
      </c>
      <c r="K364" s="135">
        <v>430.5</v>
      </c>
      <c r="L364" s="79">
        <f t="shared" si="30"/>
        <v>1065</v>
      </c>
      <c r="M364" s="79">
        <f t="shared" si="31"/>
        <v>195</v>
      </c>
      <c r="N364" s="81">
        <f t="shared" si="32"/>
        <v>456</v>
      </c>
      <c r="O364" s="79">
        <f t="shared" si="34"/>
        <v>1063.5</v>
      </c>
      <c r="P364" s="135">
        <v>25</v>
      </c>
      <c r="Q364" s="79">
        <f t="shared" si="35"/>
        <v>3235</v>
      </c>
      <c r="R364" s="135">
        <v>911.5</v>
      </c>
      <c r="S364" s="79">
        <f t="shared" si="33"/>
        <v>2323.5</v>
      </c>
      <c r="T364" s="136">
        <v>14088.5</v>
      </c>
      <c r="U364" s="80" t="s">
        <v>175</v>
      </c>
      <c r="V364" s="137" t="s">
        <v>281</v>
      </c>
    </row>
    <row r="365" spans="1:22" s="125" customFormat="1" ht="30" customHeight="1">
      <c r="A365" s="92">
        <v>358</v>
      </c>
      <c r="B365" s="92" t="s">
        <v>869</v>
      </c>
      <c r="C365" s="92" t="s">
        <v>398</v>
      </c>
      <c r="D365" s="92" t="s">
        <v>1753</v>
      </c>
      <c r="E365" s="93" t="s">
        <v>681</v>
      </c>
      <c r="F365" s="94">
        <v>45656</v>
      </c>
      <c r="G365" s="94">
        <v>45807</v>
      </c>
      <c r="H365" s="136">
        <v>15000</v>
      </c>
      <c r="I365" s="92">
        <v>0</v>
      </c>
      <c r="J365" s="95">
        <v>25</v>
      </c>
      <c r="K365" s="135">
        <v>430.5</v>
      </c>
      <c r="L365" s="79">
        <f t="shared" si="30"/>
        <v>1065</v>
      </c>
      <c r="M365" s="79">
        <f t="shared" si="31"/>
        <v>195</v>
      </c>
      <c r="N365" s="81">
        <f t="shared" si="32"/>
        <v>456</v>
      </c>
      <c r="O365" s="79">
        <f t="shared" si="34"/>
        <v>1063.5</v>
      </c>
      <c r="P365" s="92">
        <v>25</v>
      </c>
      <c r="Q365" s="79">
        <f t="shared" si="35"/>
        <v>3235</v>
      </c>
      <c r="R365" s="92">
        <v>911.5</v>
      </c>
      <c r="S365" s="79">
        <f t="shared" si="33"/>
        <v>2323.5</v>
      </c>
      <c r="T365" s="136">
        <v>14088.5</v>
      </c>
      <c r="U365" s="80" t="s">
        <v>175</v>
      </c>
      <c r="V365" s="81" t="s">
        <v>280</v>
      </c>
    </row>
    <row r="366" spans="1:22" s="125" customFormat="1" ht="30" customHeight="1">
      <c r="A366" s="92">
        <v>359</v>
      </c>
      <c r="B366" s="92" t="s">
        <v>125</v>
      </c>
      <c r="C366" s="92" t="s">
        <v>22</v>
      </c>
      <c r="D366" s="92" t="s">
        <v>1775</v>
      </c>
      <c r="E366" s="93" t="s">
        <v>681</v>
      </c>
      <c r="F366" s="94">
        <v>45656</v>
      </c>
      <c r="G366" s="94">
        <v>45807</v>
      </c>
      <c r="H366" s="136">
        <v>20000</v>
      </c>
      <c r="I366" s="92">
        <v>0</v>
      </c>
      <c r="J366" s="95">
        <v>25</v>
      </c>
      <c r="K366" s="135">
        <v>574</v>
      </c>
      <c r="L366" s="79">
        <f t="shared" si="30"/>
        <v>1419.9999999999998</v>
      </c>
      <c r="M366" s="79">
        <f t="shared" si="31"/>
        <v>260</v>
      </c>
      <c r="N366" s="81">
        <f t="shared" si="32"/>
        <v>608</v>
      </c>
      <c r="O366" s="79">
        <f t="shared" si="34"/>
        <v>1418</v>
      </c>
      <c r="P366" s="92">
        <v>25</v>
      </c>
      <c r="Q366" s="79">
        <f t="shared" si="35"/>
        <v>4305</v>
      </c>
      <c r="R366" s="124">
        <v>1207</v>
      </c>
      <c r="S366" s="79">
        <f t="shared" si="33"/>
        <v>3098</v>
      </c>
      <c r="T366" s="136">
        <v>18793</v>
      </c>
      <c r="U366" s="80" t="s">
        <v>175</v>
      </c>
      <c r="V366" s="81" t="s">
        <v>280</v>
      </c>
    </row>
    <row r="367" spans="1:22" s="125" customFormat="1" ht="30" customHeight="1">
      <c r="A367" s="92">
        <v>360</v>
      </c>
      <c r="B367" s="92" t="s">
        <v>511</v>
      </c>
      <c r="C367" s="92" t="s">
        <v>56</v>
      </c>
      <c r="D367" s="92" t="s">
        <v>185</v>
      </c>
      <c r="E367" s="93" t="s">
        <v>681</v>
      </c>
      <c r="F367" s="94">
        <v>45627</v>
      </c>
      <c r="G367" s="94">
        <v>45809</v>
      </c>
      <c r="H367" s="136">
        <v>55000</v>
      </c>
      <c r="I367" s="124">
        <v>2559.6799999999998</v>
      </c>
      <c r="J367" s="95">
        <v>25</v>
      </c>
      <c r="K367" s="136">
        <v>1578.5</v>
      </c>
      <c r="L367" s="79">
        <f t="shared" si="30"/>
        <v>3904.9999999999995</v>
      </c>
      <c r="M367" s="79">
        <f t="shared" si="31"/>
        <v>715</v>
      </c>
      <c r="N367" s="81">
        <f t="shared" si="32"/>
        <v>1672</v>
      </c>
      <c r="O367" s="79">
        <f t="shared" si="34"/>
        <v>3899.5000000000005</v>
      </c>
      <c r="P367" s="92">
        <v>25</v>
      </c>
      <c r="Q367" s="79">
        <f t="shared" si="35"/>
        <v>11795</v>
      </c>
      <c r="R367" s="124">
        <v>5835.18</v>
      </c>
      <c r="S367" s="79">
        <f t="shared" si="33"/>
        <v>8519.5</v>
      </c>
      <c r="T367" s="136">
        <v>49164.82</v>
      </c>
      <c r="U367" s="80" t="s">
        <v>175</v>
      </c>
      <c r="V367" s="81" t="s">
        <v>280</v>
      </c>
    </row>
    <row r="368" spans="1:22" s="125" customFormat="1" ht="30" customHeight="1">
      <c r="A368" s="92">
        <v>361</v>
      </c>
      <c r="B368" s="92" t="s">
        <v>1192</v>
      </c>
      <c r="C368" s="92" t="s">
        <v>1000</v>
      </c>
      <c r="D368" s="92" t="s">
        <v>1001</v>
      </c>
      <c r="E368" s="123" t="s">
        <v>723</v>
      </c>
      <c r="F368" s="94">
        <v>45748</v>
      </c>
      <c r="G368" s="94">
        <v>45962</v>
      </c>
      <c r="H368" s="136">
        <v>13000</v>
      </c>
      <c r="I368" s="92">
        <v>0</v>
      </c>
      <c r="J368" s="95">
        <v>25</v>
      </c>
      <c r="K368" s="135">
        <v>373.1</v>
      </c>
      <c r="L368" s="79">
        <f t="shared" si="30"/>
        <v>922.99999999999989</v>
      </c>
      <c r="M368" s="79">
        <f t="shared" si="31"/>
        <v>169</v>
      </c>
      <c r="N368" s="81">
        <f t="shared" si="32"/>
        <v>395.2</v>
      </c>
      <c r="O368" s="79">
        <f t="shared" si="34"/>
        <v>921.7</v>
      </c>
      <c r="P368" s="92">
        <v>25</v>
      </c>
      <c r="Q368" s="79">
        <f t="shared" si="35"/>
        <v>2807</v>
      </c>
      <c r="R368" s="92">
        <v>793.3</v>
      </c>
      <c r="S368" s="79">
        <f t="shared" si="33"/>
        <v>2013.7</v>
      </c>
      <c r="T368" s="136">
        <v>12206.7</v>
      </c>
      <c r="U368" s="80" t="s">
        <v>175</v>
      </c>
      <c r="V368" s="97" t="s">
        <v>281</v>
      </c>
    </row>
    <row r="369" spans="1:22" s="125" customFormat="1" ht="30" customHeight="1">
      <c r="A369" s="92">
        <v>362</v>
      </c>
      <c r="B369" s="92" t="s">
        <v>1463</v>
      </c>
      <c r="C369" s="92" t="s">
        <v>56</v>
      </c>
      <c r="D369" s="92" t="s">
        <v>176</v>
      </c>
      <c r="E369" s="93" t="s">
        <v>681</v>
      </c>
      <c r="F369" s="94">
        <v>45689</v>
      </c>
      <c r="G369" s="94">
        <v>45870</v>
      </c>
      <c r="H369" s="136">
        <v>95000</v>
      </c>
      <c r="I369" s="124">
        <v>10071.51</v>
      </c>
      <c r="J369" s="95">
        <v>25</v>
      </c>
      <c r="K369" s="136">
        <v>2726.5</v>
      </c>
      <c r="L369" s="79">
        <f t="shared" si="30"/>
        <v>6744.9999999999991</v>
      </c>
      <c r="M369" s="79">
        <f t="shared" si="31"/>
        <v>1235</v>
      </c>
      <c r="N369" s="81">
        <f t="shared" si="32"/>
        <v>2888</v>
      </c>
      <c r="O369" s="79">
        <f t="shared" si="34"/>
        <v>6735.5</v>
      </c>
      <c r="P369" s="124">
        <v>9415.42</v>
      </c>
      <c r="Q369" s="79">
        <f t="shared" si="35"/>
        <v>29745.42</v>
      </c>
      <c r="R369" s="124">
        <v>25101.43</v>
      </c>
      <c r="S369" s="79">
        <f t="shared" si="33"/>
        <v>14715.5</v>
      </c>
      <c r="T369" s="136">
        <v>69898.570000000007</v>
      </c>
      <c r="U369" s="80" t="s">
        <v>175</v>
      </c>
      <c r="V369" s="97" t="s">
        <v>280</v>
      </c>
    </row>
    <row r="370" spans="1:22" s="125" customFormat="1" ht="30" customHeight="1">
      <c r="A370" s="92">
        <v>363</v>
      </c>
      <c r="B370" s="135" t="s">
        <v>1895</v>
      </c>
      <c r="C370" s="135" t="s">
        <v>1000</v>
      </c>
      <c r="D370" s="135" t="s">
        <v>1001</v>
      </c>
      <c r="E370" s="123" t="s">
        <v>723</v>
      </c>
      <c r="F370" s="94">
        <v>45748</v>
      </c>
      <c r="G370" s="94">
        <v>45962</v>
      </c>
      <c r="H370" s="136">
        <v>15000</v>
      </c>
      <c r="I370" s="135">
        <v>0</v>
      </c>
      <c r="J370" s="95">
        <v>25</v>
      </c>
      <c r="K370" s="135">
        <v>430.5</v>
      </c>
      <c r="L370" s="79">
        <f t="shared" si="30"/>
        <v>1065</v>
      </c>
      <c r="M370" s="79">
        <f t="shared" si="31"/>
        <v>195</v>
      </c>
      <c r="N370" s="81">
        <f t="shared" si="32"/>
        <v>456</v>
      </c>
      <c r="O370" s="79">
        <f t="shared" si="34"/>
        <v>1063.5</v>
      </c>
      <c r="P370" s="135">
        <v>25</v>
      </c>
      <c r="Q370" s="79">
        <f t="shared" si="35"/>
        <v>3235</v>
      </c>
      <c r="R370" s="135">
        <v>911.5</v>
      </c>
      <c r="S370" s="79">
        <f t="shared" si="33"/>
        <v>2323.5</v>
      </c>
      <c r="T370" s="136">
        <v>14088.5</v>
      </c>
      <c r="U370" s="80" t="s">
        <v>175</v>
      </c>
      <c r="V370" s="137" t="s">
        <v>281</v>
      </c>
    </row>
    <row r="371" spans="1:22" s="125" customFormat="1" ht="30" customHeight="1">
      <c r="A371" s="92">
        <v>364</v>
      </c>
      <c r="B371" s="135" t="s">
        <v>1896</v>
      </c>
      <c r="C371" s="135" t="s">
        <v>1741</v>
      </c>
      <c r="D371" s="135" t="s">
        <v>1748</v>
      </c>
      <c r="E371" s="123" t="s">
        <v>723</v>
      </c>
      <c r="F371" s="94">
        <v>45748</v>
      </c>
      <c r="G371" s="94">
        <v>45962</v>
      </c>
      <c r="H371" s="136">
        <v>55500</v>
      </c>
      <c r="I371" s="136">
        <v>2639.87</v>
      </c>
      <c r="J371" s="95">
        <v>25</v>
      </c>
      <c r="K371" s="136">
        <v>1592.85</v>
      </c>
      <c r="L371" s="79">
        <f t="shared" si="30"/>
        <v>3940.4999999999995</v>
      </c>
      <c r="M371" s="79">
        <f t="shared" si="31"/>
        <v>721.5</v>
      </c>
      <c r="N371" s="81">
        <f t="shared" si="32"/>
        <v>1687.2</v>
      </c>
      <c r="O371" s="79">
        <f t="shared" si="34"/>
        <v>3934.9500000000003</v>
      </c>
      <c r="P371" s="135">
        <v>25</v>
      </c>
      <c r="Q371" s="79">
        <f t="shared" si="35"/>
        <v>11902</v>
      </c>
      <c r="R371" s="136">
        <v>5944.92</v>
      </c>
      <c r="S371" s="79">
        <f t="shared" si="33"/>
        <v>8596.9500000000007</v>
      </c>
      <c r="T371" s="136">
        <v>49555.08</v>
      </c>
      <c r="U371" s="80" t="s">
        <v>175</v>
      </c>
      <c r="V371" s="137" t="s">
        <v>281</v>
      </c>
    </row>
    <row r="372" spans="1:22" s="125" customFormat="1" ht="30" customHeight="1">
      <c r="A372" s="92">
        <v>365</v>
      </c>
      <c r="B372" s="92" t="s">
        <v>1585</v>
      </c>
      <c r="C372" s="92" t="s">
        <v>398</v>
      </c>
      <c r="D372" s="92" t="s">
        <v>195</v>
      </c>
      <c r="E372" s="93" t="s">
        <v>723</v>
      </c>
      <c r="F372" s="94">
        <v>45717</v>
      </c>
      <c r="G372" s="94">
        <v>45901</v>
      </c>
      <c r="H372" s="136">
        <v>65000</v>
      </c>
      <c r="I372" s="124">
        <v>4427.58</v>
      </c>
      <c r="J372" s="95">
        <v>25</v>
      </c>
      <c r="K372" s="136">
        <v>1865.5</v>
      </c>
      <c r="L372" s="79">
        <f t="shared" si="30"/>
        <v>4615</v>
      </c>
      <c r="M372" s="79">
        <f t="shared" si="31"/>
        <v>845</v>
      </c>
      <c r="N372" s="81">
        <f t="shared" si="32"/>
        <v>1976</v>
      </c>
      <c r="O372" s="79">
        <f t="shared" si="34"/>
        <v>4608.5</v>
      </c>
      <c r="P372" s="92">
        <v>25</v>
      </c>
      <c r="Q372" s="79">
        <f t="shared" si="35"/>
        <v>13935</v>
      </c>
      <c r="R372" s="124">
        <v>8294.08</v>
      </c>
      <c r="S372" s="79">
        <f t="shared" si="33"/>
        <v>10068.5</v>
      </c>
      <c r="T372" s="136">
        <v>56705.919999999998</v>
      </c>
      <c r="U372" s="80" t="s">
        <v>175</v>
      </c>
      <c r="V372" s="97" t="s">
        <v>280</v>
      </c>
    </row>
    <row r="373" spans="1:22" s="125" customFormat="1" ht="30" customHeight="1">
      <c r="A373" s="92">
        <v>366</v>
      </c>
      <c r="B373" s="92" t="s">
        <v>763</v>
      </c>
      <c r="C373" s="92" t="s">
        <v>33</v>
      </c>
      <c r="D373" s="92" t="s">
        <v>1748</v>
      </c>
      <c r="E373" s="123" t="s">
        <v>723</v>
      </c>
      <c r="F373" s="94">
        <v>45689</v>
      </c>
      <c r="G373" s="94">
        <v>45870</v>
      </c>
      <c r="H373" s="136">
        <v>45000</v>
      </c>
      <c r="I373" s="124">
        <v>1148.33</v>
      </c>
      <c r="J373" s="95">
        <v>25</v>
      </c>
      <c r="K373" s="136">
        <v>1291.5</v>
      </c>
      <c r="L373" s="79">
        <f t="shared" si="30"/>
        <v>3194.9999999999995</v>
      </c>
      <c r="M373" s="79">
        <f t="shared" si="31"/>
        <v>585</v>
      </c>
      <c r="N373" s="81">
        <f t="shared" si="32"/>
        <v>1368</v>
      </c>
      <c r="O373" s="79">
        <f t="shared" si="34"/>
        <v>3190.5</v>
      </c>
      <c r="P373" s="92">
        <v>25</v>
      </c>
      <c r="Q373" s="79">
        <f t="shared" si="35"/>
        <v>9655</v>
      </c>
      <c r="R373" s="124">
        <v>3832.83</v>
      </c>
      <c r="S373" s="79">
        <f t="shared" si="33"/>
        <v>6970.5</v>
      </c>
      <c r="T373" s="136">
        <v>41167.17</v>
      </c>
      <c r="U373" s="80" t="s">
        <v>175</v>
      </c>
      <c r="V373" s="97" t="s">
        <v>281</v>
      </c>
    </row>
    <row r="374" spans="1:22" s="125" customFormat="1" ht="30" customHeight="1">
      <c r="A374" s="92">
        <v>367</v>
      </c>
      <c r="B374" s="92" t="s">
        <v>764</v>
      </c>
      <c r="C374" s="92" t="s">
        <v>8</v>
      </c>
      <c r="D374" s="92" t="s">
        <v>1748</v>
      </c>
      <c r="E374" s="123" t="s">
        <v>723</v>
      </c>
      <c r="F374" s="94">
        <v>45656</v>
      </c>
      <c r="G374" s="94">
        <v>45807</v>
      </c>
      <c r="H374" s="136">
        <v>30000</v>
      </c>
      <c r="I374" s="92">
        <v>0</v>
      </c>
      <c r="J374" s="95">
        <v>25</v>
      </c>
      <c r="K374" s="135">
        <v>861</v>
      </c>
      <c r="L374" s="79">
        <f t="shared" si="30"/>
        <v>2130</v>
      </c>
      <c r="M374" s="79">
        <f t="shared" si="31"/>
        <v>390</v>
      </c>
      <c r="N374" s="81">
        <f t="shared" si="32"/>
        <v>912</v>
      </c>
      <c r="O374" s="79">
        <f t="shared" si="34"/>
        <v>2127</v>
      </c>
      <c r="P374" s="92">
        <v>25</v>
      </c>
      <c r="Q374" s="79">
        <f t="shared" si="35"/>
        <v>6445</v>
      </c>
      <c r="R374" s="124">
        <v>1798</v>
      </c>
      <c r="S374" s="79">
        <f t="shared" si="33"/>
        <v>4647</v>
      </c>
      <c r="T374" s="136">
        <v>28202</v>
      </c>
      <c r="U374" s="80" t="s">
        <v>175</v>
      </c>
      <c r="V374" s="81" t="s">
        <v>280</v>
      </c>
    </row>
    <row r="375" spans="1:22" s="125" customFormat="1" ht="30" customHeight="1">
      <c r="A375" s="92">
        <v>368</v>
      </c>
      <c r="B375" s="92" t="s">
        <v>870</v>
      </c>
      <c r="C375" s="92" t="s">
        <v>398</v>
      </c>
      <c r="D375" s="92" t="s">
        <v>1753</v>
      </c>
      <c r="E375" s="93" t="s">
        <v>681</v>
      </c>
      <c r="F375" s="94">
        <v>45597</v>
      </c>
      <c r="G375" s="94">
        <v>45778</v>
      </c>
      <c r="H375" s="136">
        <v>20000</v>
      </c>
      <c r="I375" s="92">
        <v>0</v>
      </c>
      <c r="J375" s="95">
        <v>25</v>
      </c>
      <c r="K375" s="135">
        <v>574</v>
      </c>
      <c r="L375" s="79">
        <f t="shared" si="30"/>
        <v>1419.9999999999998</v>
      </c>
      <c r="M375" s="79">
        <f t="shared" si="31"/>
        <v>260</v>
      </c>
      <c r="N375" s="81">
        <f t="shared" si="32"/>
        <v>608</v>
      </c>
      <c r="O375" s="79">
        <f t="shared" si="34"/>
        <v>1418</v>
      </c>
      <c r="P375" s="92">
        <v>25</v>
      </c>
      <c r="Q375" s="79">
        <f t="shared" si="35"/>
        <v>4305</v>
      </c>
      <c r="R375" s="124">
        <v>1207</v>
      </c>
      <c r="S375" s="79">
        <f t="shared" si="33"/>
        <v>3098</v>
      </c>
      <c r="T375" s="136">
        <v>18793</v>
      </c>
      <c r="U375" s="80" t="s">
        <v>175</v>
      </c>
      <c r="V375" s="81" t="s">
        <v>280</v>
      </c>
    </row>
    <row r="376" spans="1:22" s="125" customFormat="1" ht="30" customHeight="1">
      <c r="A376" s="92">
        <v>369</v>
      </c>
      <c r="B376" s="92" t="s">
        <v>765</v>
      </c>
      <c r="C376" s="92" t="s">
        <v>842</v>
      </c>
      <c r="D376" s="92" t="s">
        <v>1748</v>
      </c>
      <c r="E376" s="123" t="s">
        <v>723</v>
      </c>
      <c r="F376" s="94">
        <v>45597</v>
      </c>
      <c r="G376" s="94">
        <v>45778</v>
      </c>
      <c r="H376" s="136">
        <v>25000</v>
      </c>
      <c r="I376" s="92">
        <v>0</v>
      </c>
      <c r="J376" s="95">
        <v>25</v>
      </c>
      <c r="K376" s="135">
        <v>717.5</v>
      </c>
      <c r="L376" s="79">
        <f t="shared" si="30"/>
        <v>1774.9999999999998</v>
      </c>
      <c r="M376" s="79">
        <f t="shared" si="31"/>
        <v>325</v>
      </c>
      <c r="N376" s="81">
        <f t="shared" si="32"/>
        <v>760</v>
      </c>
      <c r="O376" s="79">
        <f t="shared" si="34"/>
        <v>1772.5000000000002</v>
      </c>
      <c r="P376" s="92">
        <v>25</v>
      </c>
      <c r="Q376" s="79">
        <f t="shared" si="35"/>
        <v>5375</v>
      </c>
      <c r="R376" s="124">
        <v>1502.5</v>
      </c>
      <c r="S376" s="79">
        <f t="shared" si="33"/>
        <v>3872.5</v>
      </c>
      <c r="T376" s="136">
        <v>23497.5</v>
      </c>
      <c r="U376" s="80" t="s">
        <v>175</v>
      </c>
      <c r="V376" s="97" t="s">
        <v>280</v>
      </c>
    </row>
    <row r="377" spans="1:22" s="125" customFormat="1" ht="30" customHeight="1">
      <c r="A377" s="92">
        <v>370</v>
      </c>
      <c r="B377" s="135" t="s">
        <v>1897</v>
      </c>
      <c r="C377" s="135" t="s">
        <v>1000</v>
      </c>
      <c r="D377" s="135" t="s">
        <v>1001</v>
      </c>
      <c r="E377" s="123" t="s">
        <v>723</v>
      </c>
      <c r="F377" s="94">
        <v>45748</v>
      </c>
      <c r="G377" s="94">
        <v>45962</v>
      </c>
      <c r="H377" s="136">
        <v>15000</v>
      </c>
      <c r="I377" s="135">
        <v>0</v>
      </c>
      <c r="J377" s="95">
        <v>25</v>
      </c>
      <c r="K377" s="135">
        <v>430.5</v>
      </c>
      <c r="L377" s="79">
        <f t="shared" si="30"/>
        <v>1065</v>
      </c>
      <c r="M377" s="79">
        <f t="shared" si="31"/>
        <v>195</v>
      </c>
      <c r="N377" s="81">
        <f t="shared" si="32"/>
        <v>456</v>
      </c>
      <c r="O377" s="79">
        <f t="shared" si="34"/>
        <v>1063.5</v>
      </c>
      <c r="P377" s="135">
        <v>25</v>
      </c>
      <c r="Q377" s="79">
        <f t="shared" si="35"/>
        <v>3235</v>
      </c>
      <c r="R377" s="135">
        <v>911.5</v>
      </c>
      <c r="S377" s="79">
        <f t="shared" si="33"/>
        <v>2323.5</v>
      </c>
      <c r="T377" s="136">
        <v>14088.5</v>
      </c>
      <c r="U377" s="80" t="s">
        <v>175</v>
      </c>
      <c r="V377" s="137" t="s">
        <v>281</v>
      </c>
    </row>
    <row r="378" spans="1:22" s="125" customFormat="1" ht="30" customHeight="1">
      <c r="A378" s="92">
        <v>371</v>
      </c>
      <c r="B378" s="92" t="s">
        <v>1052</v>
      </c>
      <c r="C378" s="92" t="s">
        <v>5</v>
      </c>
      <c r="D378" s="92" t="s">
        <v>600</v>
      </c>
      <c r="E378" s="93" t="s">
        <v>681</v>
      </c>
      <c r="F378" s="94">
        <v>45597</v>
      </c>
      <c r="G378" s="94">
        <v>45778</v>
      </c>
      <c r="H378" s="136">
        <v>180000</v>
      </c>
      <c r="I378" s="124">
        <v>30923.37</v>
      </c>
      <c r="J378" s="95">
        <v>25</v>
      </c>
      <c r="K378" s="136">
        <v>5166</v>
      </c>
      <c r="L378" s="79">
        <f t="shared" si="30"/>
        <v>12779.999999999998</v>
      </c>
      <c r="M378" s="79">
        <f t="shared" si="31"/>
        <v>2340</v>
      </c>
      <c r="N378" s="81">
        <f t="shared" si="32"/>
        <v>5472</v>
      </c>
      <c r="O378" s="79">
        <f t="shared" si="34"/>
        <v>12762</v>
      </c>
      <c r="P378" s="92">
        <v>25</v>
      </c>
      <c r="Q378" s="79">
        <f t="shared" si="35"/>
        <v>38545</v>
      </c>
      <c r="R378" s="124">
        <v>16568.740000000002</v>
      </c>
      <c r="S378" s="79">
        <f t="shared" si="33"/>
        <v>27882</v>
      </c>
      <c r="T378" s="136">
        <v>138413.63</v>
      </c>
      <c r="U378" s="80" t="s">
        <v>175</v>
      </c>
      <c r="V378" s="81" t="s">
        <v>280</v>
      </c>
    </row>
    <row r="379" spans="1:22" s="125" customFormat="1" ht="30" customHeight="1">
      <c r="A379" s="92">
        <v>372</v>
      </c>
      <c r="B379" s="92" t="s">
        <v>1586</v>
      </c>
      <c r="C379" s="92" t="s">
        <v>1000</v>
      </c>
      <c r="D379" s="92" t="s">
        <v>1001</v>
      </c>
      <c r="E379" s="93" t="s">
        <v>723</v>
      </c>
      <c r="F379" s="94">
        <v>45717</v>
      </c>
      <c r="G379" s="94">
        <v>45901</v>
      </c>
      <c r="H379" s="136">
        <v>15000</v>
      </c>
      <c r="I379" s="92">
        <v>0</v>
      </c>
      <c r="J379" s="95">
        <v>25</v>
      </c>
      <c r="K379" s="135">
        <v>430.5</v>
      </c>
      <c r="L379" s="79">
        <f t="shared" si="30"/>
        <v>1065</v>
      </c>
      <c r="M379" s="79">
        <f t="shared" si="31"/>
        <v>195</v>
      </c>
      <c r="N379" s="81">
        <f t="shared" si="32"/>
        <v>456</v>
      </c>
      <c r="O379" s="79">
        <f t="shared" si="34"/>
        <v>1063.5</v>
      </c>
      <c r="P379" s="92">
        <v>25</v>
      </c>
      <c r="Q379" s="79">
        <f t="shared" si="35"/>
        <v>3235</v>
      </c>
      <c r="R379" s="92">
        <v>911.5</v>
      </c>
      <c r="S379" s="79">
        <f t="shared" si="33"/>
        <v>2323.5</v>
      </c>
      <c r="T379" s="136">
        <v>14088.5</v>
      </c>
      <c r="U379" s="80" t="s">
        <v>175</v>
      </c>
      <c r="V379" s="97" t="s">
        <v>281</v>
      </c>
    </row>
    <row r="380" spans="1:22" s="125" customFormat="1" ht="30" customHeight="1">
      <c r="A380" s="92">
        <v>373</v>
      </c>
      <c r="B380" s="92" t="s">
        <v>1347</v>
      </c>
      <c r="C380" s="92" t="s">
        <v>1000</v>
      </c>
      <c r="D380" s="92" t="s">
        <v>1001</v>
      </c>
      <c r="E380" s="123" t="s">
        <v>723</v>
      </c>
      <c r="F380" s="94">
        <v>45658</v>
      </c>
      <c r="G380" s="94">
        <v>45809</v>
      </c>
      <c r="H380" s="136">
        <v>15000</v>
      </c>
      <c r="I380" s="92">
        <v>0</v>
      </c>
      <c r="J380" s="95">
        <v>25</v>
      </c>
      <c r="K380" s="135">
        <v>430.5</v>
      </c>
      <c r="L380" s="79">
        <f t="shared" si="30"/>
        <v>1065</v>
      </c>
      <c r="M380" s="79">
        <f t="shared" si="31"/>
        <v>195</v>
      </c>
      <c r="N380" s="81">
        <f t="shared" si="32"/>
        <v>456</v>
      </c>
      <c r="O380" s="79">
        <f t="shared" si="34"/>
        <v>1063.5</v>
      </c>
      <c r="P380" s="92">
        <v>25</v>
      </c>
      <c r="Q380" s="79">
        <f t="shared" si="35"/>
        <v>3235</v>
      </c>
      <c r="R380" s="92">
        <v>911.5</v>
      </c>
      <c r="S380" s="79">
        <f t="shared" si="33"/>
        <v>2323.5</v>
      </c>
      <c r="T380" s="136">
        <v>14088.5</v>
      </c>
      <c r="U380" s="80" t="s">
        <v>175</v>
      </c>
      <c r="V380" s="97" t="s">
        <v>281</v>
      </c>
    </row>
    <row r="381" spans="1:22" s="125" customFormat="1" ht="30" customHeight="1">
      <c r="A381" s="92">
        <v>374</v>
      </c>
      <c r="B381" s="92" t="s">
        <v>1348</v>
      </c>
      <c r="C381" s="92" t="s">
        <v>1000</v>
      </c>
      <c r="D381" s="92" t="s">
        <v>1001</v>
      </c>
      <c r="E381" s="123" t="s">
        <v>723</v>
      </c>
      <c r="F381" s="94">
        <v>45658</v>
      </c>
      <c r="G381" s="94">
        <v>45809</v>
      </c>
      <c r="H381" s="136">
        <v>15000</v>
      </c>
      <c r="I381" s="92">
        <v>0</v>
      </c>
      <c r="J381" s="95">
        <v>25</v>
      </c>
      <c r="K381" s="135">
        <v>430.5</v>
      </c>
      <c r="L381" s="79">
        <f t="shared" si="30"/>
        <v>1065</v>
      </c>
      <c r="M381" s="79">
        <f t="shared" si="31"/>
        <v>195</v>
      </c>
      <c r="N381" s="81">
        <f t="shared" si="32"/>
        <v>456</v>
      </c>
      <c r="O381" s="79">
        <f t="shared" si="34"/>
        <v>1063.5</v>
      </c>
      <c r="P381" s="92">
        <v>25</v>
      </c>
      <c r="Q381" s="79">
        <f t="shared" si="35"/>
        <v>3235</v>
      </c>
      <c r="R381" s="92">
        <v>911.5</v>
      </c>
      <c r="S381" s="79">
        <f t="shared" si="33"/>
        <v>2323.5</v>
      </c>
      <c r="T381" s="136">
        <v>14088.5</v>
      </c>
      <c r="U381" s="80" t="s">
        <v>175</v>
      </c>
      <c r="V381" s="97" t="s">
        <v>281</v>
      </c>
    </row>
    <row r="382" spans="1:22" s="125" customFormat="1" ht="30" customHeight="1">
      <c r="A382" s="92">
        <v>375</v>
      </c>
      <c r="B382" s="92" t="s">
        <v>1349</v>
      </c>
      <c r="C382" s="92" t="s">
        <v>1000</v>
      </c>
      <c r="D382" s="92" t="s">
        <v>1001</v>
      </c>
      <c r="E382" s="123" t="s">
        <v>723</v>
      </c>
      <c r="F382" s="94">
        <v>45658</v>
      </c>
      <c r="G382" s="94">
        <v>45809</v>
      </c>
      <c r="H382" s="136">
        <v>15000</v>
      </c>
      <c r="I382" s="92">
        <v>0</v>
      </c>
      <c r="J382" s="95">
        <v>25</v>
      </c>
      <c r="K382" s="135">
        <v>430.5</v>
      </c>
      <c r="L382" s="79">
        <f t="shared" si="30"/>
        <v>1065</v>
      </c>
      <c r="M382" s="79">
        <f t="shared" si="31"/>
        <v>195</v>
      </c>
      <c r="N382" s="81">
        <f t="shared" si="32"/>
        <v>456</v>
      </c>
      <c r="O382" s="79">
        <f t="shared" si="34"/>
        <v>1063.5</v>
      </c>
      <c r="P382" s="92">
        <v>25</v>
      </c>
      <c r="Q382" s="79">
        <f t="shared" si="35"/>
        <v>3235</v>
      </c>
      <c r="R382" s="92">
        <v>911.5</v>
      </c>
      <c r="S382" s="79">
        <f t="shared" si="33"/>
        <v>2323.5</v>
      </c>
      <c r="T382" s="136">
        <v>14088.5</v>
      </c>
      <c r="U382" s="80" t="s">
        <v>175</v>
      </c>
      <c r="V382" s="97" t="s">
        <v>281</v>
      </c>
    </row>
    <row r="383" spans="1:22" s="125" customFormat="1" ht="30" customHeight="1">
      <c r="A383" s="92">
        <v>376</v>
      </c>
      <c r="B383" s="92" t="s">
        <v>152</v>
      </c>
      <c r="C383" s="92" t="s">
        <v>22</v>
      </c>
      <c r="D383" s="92" t="s">
        <v>1755</v>
      </c>
      <c r="E383" s="93" t="s">
        <v>681</v>
      </c>
      <c r="F383" s="94">
        <v>45656</v>
      </c>
      <c r="G383" s="94">
        <v>45807</v>
      </c>
      <c r="H383" s="136">
        <v>20000</v>
      </c>
      <c r="I383" s="92">
        <v>0</v>
      </c>
      <c r="J383" s="95">
        <v>25</v>
      </c>
      <c r="K383" s="135">
        <v>574</v>
      </c>
      <c r="L383" s="79">
        <f t="shared" si="30"/>
        <v>1419.9999999999998</v>
      </c>
      <c r="M383" s="79">
        <f t="shared" si="31"/>
        <v>260</v>
      </c>
      <c r="N383" s="81">
        <f t="shared" si="32"/>
        <v>608</v>
      </c>
      <c r="O383" s="79">
        <f t="shared" si="34"/>
        <v>1418</v>
      </c>
      <c r="P383" s="124">
        <v>1009.07</v>
      </c>
      <c r="Q383" s="79">
        <f t="shared" si="35"/>
        <v>5289.07</v>
      </c>
      <c r="R383" s="124">
        <v>2191.0700000000002</v>
      </c>
      <c r="S383" s="79">
        <f t="shared" si="33"/>
        <v>3098</v>
      </c>
      <c r="T383" s="136">
        <v>18693</v>
      </c>
      <c r="U383" s="80" t="s">
        <v>175</v>
      </c>
      <c r="V383" s="81" t="s">
        <v>280</v>
      </c>
    </row>
    <row r="384" spans="1:22" s="125" customFormat="1" ht="30" customHeight="1">
      <c r="A384" s="92">
        <v>377</v>
      </c>
      <c r="B384" s="92" t="s">
        <v>592</v>
      </c>
      <c r="C384" s="92" t="s">
        <v>4</v>
      </c>
      <c r="D384" s="92" t="s">
        <v>600</v>
      </c>
      <c r="E384" s="93" t="s">
        <v>681</v>
      </c>
      <c r="F384" s="94">
        <v>45656</v>
      </c>
      <c r="G384" s="94">
        <v>45807</v>
      </c>
      <c r="H384" s="136">
        <v>60000</v>
      </c>
      <c r="I384" s="124">
        <v>3486.68</v>
      </c>
      <c r="J384" s="95">
        <v>25</v>
      </c>
      <c r="K384" s="136">
        <v>1722</v>
      </c>
      <c r="L384" s="79">
        <f t="shared" si="30"/>
        <v>4260</v>
      </c>
      <c r="M384" s="79">
        <f t="shared" si="31"/>
        <v>780</v>
      </c>
      <c r="N384" s="81">
        <f t="shared" si="32"/>
        <v>1824</v>
      </c>
      <c r="O384" s="79">
        <f t="shared" si="34"/>
        <v>4254</v>
      </c>
      <c r="P384" s="124">
        <v>4402.12</v>
      </c>
      <c r="Q384" s="79">
        <f t="shared" si="35"/>
        <v>17242.12</v>
      </c>
      <c r="R384" s="124">
        <v>11434.8</v>
      </c>
      <c r="S384" s="79">
        <f t="shared" si="33"/>
        <v>9294</v>
      </c>
      <c r="T384" s="136">
        <v>48565.2</v>
      </c>
      <c r="U384" s="80" t="s">
        <v>175</v>
      </c>
      <c r="V384" s="81" t="s">
        <v>281</v>
      </c>
    </row>
    <row r="385" spans="1:22" s="125" customFormat="1" ht="30" customHeight="1">
      <c r="A385" s="92">
        <v>378</v>
      </c>
      <c r="B385" s="92" t="s">
        <v>145</v>
      </c>
      <c r="C385" s="92" t="s">
        <v>22</v>
      </c>
      <c r="D385" s="92" t="s">
        <v>1770</v>
      </c>
      <c r="E385" s="93" t="s">
        <v>681</v>
      </c>
      <c r="F385" s="94">
        <v>45597</v>
      </c>
      <c r="G385" s="94">
        <v>45778</v>
      </c>
      <c r="H385" s="136">
        <v>25000</v>
      </c>
      <c r="I385" s="92">
        <v>0</v>
      </c>
      <c r="J385" s="95">
        <v>25</v>
      </c>
      <c r="K385" s="135">
        <v>717.5</v>
      </c>
      <c r="L385" s="79">
        <f t="shared" si="30"/>
        <v>1774.9999999999998</v>
      </c>
      <c r="M385" s="79">
        <f t="shared" si="31"/>
        <v>325</v>
      </c>
      <c r="N385" s="81">
        <f t="shared" si="32"/>
        <v>760</v>
      </c>
      <c r="O385" s="79">
        <f t="shared" si="34"/>
        <v>1772.5000000000002</v>
      </c>
      <c r="P385" s="92">
        <v>125</v>
      </c>
      <c r="Q385" s="79">
        <f t="shared" si="35"/>
        <v>5475</v>
      </c>
      <c r="R385" s="124">
        <v>1602.5</v>
      </c>
      <c r="S385" s="79">
        <f t="shared" si="33"/>
        <v>3872.5</v>
      </c>
      <c r="T385" s="136">
        <v>23397.5</v>
      </c>
      <c r="U385" s="80" t="s">
        <v>175</v>
      </c>
      <c r="V385" s="81" t="s">
        <v>280</v>
      </c>
    </row>
    <row r="386" spans="1:22" s="125" customFormat="1" ht="30" customHeight="1">
      <c r="A386" s="92">
        <v>379</v>
      </c>
      <c r="B386" s="92" t="s">
        <v>572</v>
      </c>
      <c r="C386" s="92" t="s">
        <v>22</v>
      </c>
      <c r="D386" s="92" t="s">
        <v>1771</v>
      </c>
      <c r="E386" s="93" t="s">
        <v>681</v>
      </c>
      <c r="F386" s="94">
        <v>45656</v>
      </c>
      <c r="G386" s="94">
        <v>45807</v>
      </c>
      <c r="H386" s="136">
        <v>20000</v>
      </c>
      <c r="I386" s="92">
        <v>0</v>
      </c>
      <c r="J386" s="95">
        <v>25</v>
      </c>
      <c r="K386" s="135">
        <v>574</v>
      </c>
      <c r="L386" s="79">
        <f t="shared" si="30"/>
        <v>1419.9999999999998</v>
      </c>
      <c r="M386" s="79">
        <f t="shared" si="31"/>
        <v>260</v>
      </c>
      <c r="N386" s="81">
        <f t="shared" si="32"/>
        <v>608</v>
      </c>
      <c r="O386" s="79">
        <f t="shared" si="34"/>
        <v>1418</v>
      </c>
      <c r="P386" s="92">
        <v>125</v>
      </c>
      <c r="Q386" s="79">
        <f t="shared" si="35"/>
        <v>4405</v>
      </c>
      <c r="R386" s="124">
        <v>1307</v>
      </c>
      <c r="S386" s="79">
        <f t="shared" si="33"/>
        <v>3098</v>
      </c>
      <c r="T386" s="136">
        <v>18693</v>
      </c>
      <c r="U386" s="80" t="s">
        <v>175</v>
      </c>
      <c r="V386" s="81" t="s">
        <v>280</v>
      </c>
    </row>
    <row r="387" spans="1:22" s="125" customFormat="1" ht="30" customHeight="1">
      <c r="A387" s="92">
        <v>380</v>
      </c>
      <c r="B387" s="92" t="s">
        <v>512</v>
      </c>
      <c r="C387" s="92" t="s">
        <v>469</v>
      </c>
      <c r="D387" s="92" t="s">
        <v>189</v>
      </c>
      <c r="E387" s="93" t="s">
        <v>681</v>
      </c>
      <c r="F387" s="94">
        <v>45536</v>
      </c>
      <c r="G387" s="94">
        <v>45809</v>
      </c>
      <c r="H387" s="136">
        <v>61000</v>
      </c>
      <c r="I387" s="124">
        <v>3674.86</v>
      </c>
      <c r="J387" s="95">
        <v>25</v>
      </c>
      <c r="K387" s="136">
        <v>1750.7</v>
      </c>
      <c r="L387" s="79">
        <f t="shared" si="30"/>
        <v>4331</v>
      </c>
      <c r="M387" s="79">
        <f t="shared" si="31"/>
        <v>793</v>
      </c>
      <c r="N387" s="81">
        <f t="shared" si="32"/>
        <v>1854.4</v>
      </c>
      <c r="O387" s="79">
        <f t="shared" si="34"/>
        <v>4324.9000000000005</v>
      </c>
      <c r="P387" s="92">
        <v>735.82</v>
      </c>
      <c r="Q387" s="79">
        <f t="shared" si="35"/>
        <v>13789.82</v>
      </c>
      <c r="R387" s="124">
        <v>8015.78</v>
      </c>
      <c r="S387" s="79">
        <f t="shared" si="33"/>
        <v>9448.9000000000015</v>
      </c>
      <c r="T387" s="136">
        <v>53595.040000000001</v>
      </c>
      <c r="U387" s="80" t="s">
        <v>175</v>
      </c>
      <c r="V387" s="81" t="s">
        <v>280</v>
      </c>
    </row>
    <row r="388" spans="1:22" s="125" customFormat="1" ht="30" customHeight="1">
      <c r="A388" s="92">
        <v>381</v>
      </c>
      <c r="B388" s="92" t="s">
        <v>244</v>
      </c>
      <c r="C388" s="92" t="s">
        <v>22</v>
      </c>
      <c r="D388" s="92" t="s">
        <v>1808</v>
      </c>
      <c r="E388" s="93" t="s">
        <v>681</v>
      </c>
      <c r="F388" s="94">
        <v>45689</v>
      </c>
      <c r="G388" s="94">
        <v>45870</v>
      </c>
      <c r="H388" s="136">
        <v>20000</v>
      </c>
      <c r="I388" s="92">
        <v>0</v>
      </c>
      <c r="J388" s="95">
        <v>25</v>
      </c>
      <c r="K388" s="135">
        <v>574</v>
      </c>
      <c r="L388" s="79">
        <f t="shared" si="30"/>
        <v>1419.9999999999998</v>
      </c>
      <c r="M388" s="79">
        <f t="shared" si="31"/>
        <v>260</v>
      </c>
      <c r="N388" s="81">
        <f t="shared" si="32"/>
        <v>608</v>
      </c>
      <c r="O388" s="79">
        <f t="shared" si="34"/>
        <v>1418</v>
      </c>
      <c r="P388" s="92">
        <v>25</v>
      </c>
      <c r="Q388" s="79">
        <f t="shared" si="35"/>
        <v>4305</v>
      </c>
      <c r="R388" s="124">
        <v>1207</v>
      </c>
      <c r="S388" s="79">
        <f t="shared" si="33"/>
        <v>3098</v>
      </c>
      <c r="T388" s="136">
        <v>18793</v>
      </c>
      <c r="U388" s="80" t="s">
        <v>175</v>
      </c>
      <c r="V388" s="97" t="s">
        <v>281</v>
      </c>
    </row>
    <row r="389" spans="1:22" s="125" customFormat="1" ht="30" customHeight="1">
      <c r="A389" s="92">
        <v>382</v>
      </c>
      <c r="B389" s="135" t="s">
        <v>1898</v>
      </c>
      <c r="C389" s="135" t="s">
        <v>1000</v>
      </c>
      <c r="D389" s="135" t="s">
        <v>1001</v>
      </c>
      <c r="E389" s="123" t="s">
        <v>723</v>
      </c>
      <c r="F389" s="94">
        <v>45748</v>
      </c>
      <c r="G389" s="94">
        <v>45962</v>
      </c>
      <c r="H389" s="136">
        <v>15000</v>
      </c>
      <c r="I389" s="135">
        <v>0</v>
      </c>
      <c r="J389" s="95">
        <v>25</v>
      </c>
      <c r="K389" s="135">
        <v>430.5</v>
      </c>
      <c r="L389" s="79">
        <f t="shared" si="30"/>
        <v>1065</v>
      </c>
      <c r="M389" s="79">
        <f t="shared" si="31"/>
        <v>195</v>
      </c>
      <c r="N389" s="81">
        <f t="shared" si="32"/>
        <v>456</v>
      </c>
      <c r="O389" s="79">
        <f t="shared" si="34"/>
        <v>1063.5</v>
      </c>
      <c r="P389" s="135">
        <v>25</v>
      </c>
      <c r="Q389" s="79">
        <f t="shared" si="35"/>
        <v>3235</v>
      </c>
      <c r="R389" s="135">
        <v>911.5</v>
      </c>
      <c r="S389" s="79">
        <f t="shared" si="33"/>
        <v>2323.5</v>
      </c>
      <c r="T389" s="136">
        <v>14088.5</v>
      </c>
      <c r="U389" s="80" t="s">
        <v>175</v>
      </c>
      <c r="V389" s="137" t="s">
        <v>281</v>
      </c>
    </row>
    <row r="390" spans="1:22" s="125" customFormat="1" ht="30" customHeight="1">
      <c r="A390" s="92">
        <v>383</v>
      </c>
      <c r="B390" s="92" t="s">
        <v>1193</v>
      </c>
      <c r="C390" s="92" t="s">
        <v>1000</v>
      </c>
      <c r="D390" s="92" t="s">
        <v>1001</v>
      </c>
      <c r="E390" s="123" t="s">
        <v>723</v>
      </c>
      <c r="F390" s="94">
        <v>45748</v>
      </c>
      <c r="G390" s="94">
        <v>45962</v>
      </c>
      <c r="H390" s="136">
        <v>13000</v>
      </c>
      <c r="I390" s="92">
        <v>0</v>
      </c>
      <c r="J390" s="95">
        <v>25</v>
      </c>
      <c r="K390" s="135">
        <v>373.1</v>
      </c>
      <c r="L390" s="79">
        <f t="shared" si="30"/>
        <v>922.99999999999989</v>
      </c>
      <c r="M390" s="79">
        <f t="shared" si="31"/>
        <v>169</v>
      </c>
      <c r="N390" s="81">
        <f t="shared" si="32"/>
        <v>395.2</v>
      </c>
      <c r="O390" s="79">
        <f t="shared" si="34"/>
        <v>921.7</v>
      </c>
      <c r="P390" s="92">
        <v>25</v>
      </c>
      <c r="Q390" s="79">
        <f t="shared" si="35"/>
        <v>2807</v>
      </c>
      <c r="R390" s="92">
        <v>793.3</v>
      </c>
      <c r="S390" s="79">
        <f t="shared" si="33"/>
        <v>2013.7</v>
      </c>
      <c r="T390" s="136">
        <v>12206.7</v>
      </c>
      <c r="U390" s="80" t="s">
        <v>175</v>
      </c>
      <c r="V390" s="97" t="s">
        <v>281</v>
      </c>
    </row>
    <row r="391" spans="1:22" s="125" customFormat="1" ht="30" customHeight="1">
      <c r="A391" s="92">
        <v>384</v>
      </c>
      <c r="B391" s="92" t="s">
        <v>557</v>
      </c>
      <c r="C391" s="92" t="s">
        <v>14</v>
      </c>
      <c r="D391" s="92" t="s">
        <v>197</v>
      </c>
      <c r="E391" s="93" t="s">
        <v>681</v>
      </c>
      <c r="F391" s="94">
        <v>45656</v>
      </c>
      <c r="G391" s="94">
        <v>45807</v>
      </c>
      <c r="H391" s="136">
        <v>90000</v>
      </c>
      <c r="I391" s="124">
        <v>9753.1200000000008</v>
      </c>
      <c r="J391" s="95">
        <v>25</v>
      </c>
      <c r="K391" s="136">
        <v>2583</v>
      </c>
      <c r="L391" s="79">
        <f t="shared" si="30"/>
        <v>6389.9999999999991</v>
      </c>
      <c r="M391" s="79">
        <f t="shared" si="31"/>
        <v>1170</v>
      </c>
      <c r="N391" s="81">
        <f t="shared" si="32"/>
        <v>2736</v>
      </c>
      <c r="O391" s="79">
        <f t="shared" si="34"/>
        <v>6381</v>
      </c>
      <c r="P391" s="124">
        <v>16314.35</v>
      </c>
      <c r="Q391" s="79">
        <f t="shared" si="35"/>
        <v>35574.35</v>
      </c>
      <c r="R391" s="124">
        <v>31386.47</v>
      </c>
      <c r="S391" s="79">
        <f t="shared" si="33"/>
        <v>13941</v>
      </c>
      <c r="T391" s="136">
        <v>59119.35</v>
      </c>
      <c r="U391" s="80" t="s">
        <v>175</v>
      </c>
      <c r="V391" s="81" t="s">
        <v>280</v>
      </c>
    </row>
    <row r="392" spans="1:22" s="125" customFormat="1" ht="30" customHeight="1">
      <c r="A392" s="92">
        <v>385</v>
      </c>
      <c r="B392" s="92" t="s">
        <v>1587</v>
      </c>
      <c r="C392" s="92" t="s">
        <v>271</v>
      </c>
      <c r="D392" s="92" t="s">
        <v>392</v>
      </c>
      <c r="E392" s="93" t="s">
        <v>681</v>
      </c>
      <c r="F392" s="94">
        <v>45717</v>
      </c>
      <c r="G392" s="94">
        <v>45901</v>
      </c>
      <c r="H392" s="136">
        <v>80000</v>
      </c>
      <c r="I392" s="124">
        <v>7400.87</v>
      </c>
      <c r="J392" s="95">
        <v>25</v>
      </c>
      <c r="K392" s="136">
        <v>2296</v>
      </c>
      <c r="L392" s="79">
        <f t="shared" ref="L392:L455" si="36">H392*0.071</f>
        <v>5679.9999999999991</v>
      </c>
      <c r="M392" s="79">
        <f t="shared" ref="M392:M455" si="37">H392*0.013</f>
        <v>1040</v>
      </c>
      <c r="N392" s="81">
        <f t="shared" ref="N392:N455" si="38">+H392*0.0304</f>
        <v>2432</v>
      </c>
      <c r="O392" s="79">
        <f t="shared" si="34"/>
        <v>5672</v>
      </c>
      <c r="P392" s="92">
        <v>25</v>
      </c>
      <c r="Q392" s="79">
        <f t="shared" si="35"/>
        <v>17145</v>
      </c>
      <c r="R392" s="124">
        <v>12153.87</v>
      </c>
      <c r="S392" s="79">
        <f t="shared" ref="S392:S455" si="39">L392+M392+O392</f>
        <v>12392</v>
      </c>
      <c r="T392" s="136">
        <v>67846.13</v>
      </c>
      <c r="U392" s="80" t="s">
        <v>175</v>
      </c>
      <c r="V392" s="97" t="s">
        <v>281</v>
      </c>
    </row>
    <row r="393" spans="1:22" s="125" customFormat="1" ht="30" customHeight="1">
      <c r="A393" s="92">
        <v>386</v>
      </c>
      <c r="B393" s="92" t="s">
        <v>1464</v>
      </c>
      <c r="C393" s="92" t="s">
        <v>269</v>
      </c>
      <c r="D393" s="92" t="s">
        <v>178</v>
      </c>
      <c r="E393" s="93" t="s">
        <v>681</v>
      </c>
      <c r="F393" s="94">
        <v>45689</v>
      </c>
      <c r="G393" s="94">
        <v>45870</v>
      </c>
      <c r="H393" s="136">
        <v>65000</v>
      </c>
      <c r="I393" s="124">
        <v>4427.58</v>
      </c>
      <c r="J393" s="95">
        <v>25</v>
      </c>
      <c r="K393" s="136">
        <v>1865.5</v>
      </c>
      <c r="L393" s="79">
        <f t="shared" si="36"/>
        <v>4615</v>
      </c>
      <c r="M393" s="79">
        <f t="shared" si="37"/>
        <v>845</v>
      </c>
      <c r="N393" s="81">
        <f t="shared" si="38"/>
        <v>1976</v>
      </c>
      <c r="O393" s="79">
        <f t="shared" ref="O393:O456" si="40">H393*0.0709</f>
        <v>4608.5</v>
      </c>
      <c r="P393" s="92">
        <v>25</v>
      </c>
      <c r="Q393" s="79">
        <f t="shared" ref="Q393:Q456" si="41">SUM(K393:P393)</f>
        <v>13935</v>
      </c>
      <c r="R393" s="124">
        <v>8294.08</v>
      </c>
      <c r="S393" s="79">
        <f t="shared" si="39"/>
        <v>10068.5</v>
      </c>
      <c r="T393" s="136">
        <v>46705.919999999998</v>
      </c>
      <c r="U393" s="80" t="s">
        <v>175</v>
      </c>
      <c r="V393" s="97" t="s">
        <v>281</v>
      </c>
    </row>
    <row r="394" spans="1:22" s="125" customFormat="1" ht="30" customHeight="1">
      <c r="A394" s="92">
        <v>387</v>
      </c>
      <c r="B394" s="92" t="s">
        <v>1588</v>
      </c>
      <c r="C394" s="92" t="s">
        <v>269</v>
      </c>
      <c r="D394" s="92" t="s">
        <v>471</v>
      </c>
      <c r="E394" s="93" t="s">
        <v>681</v>
      </c>
      <c r="F394" s="94">
        <v>45717</v>
      </c>
      <c r="G394" s="94">
        <v>45901</v>
      </c>
      <c r="H394" s="136">
        <v>70000</v>
      </c>
      <c r="I394" s="124">
        <v>5368.48</v>
      </c>
      <c r="J394" s="95">
        <v>25</v>
      </c>
      <c r="K394" s="136">
        <v>2009</v>
      </c>
      <c r="L394" s="79">
        <f t="shared" si="36"/>
        <v>4970</v>
      </c>
      <c r="M394" s="79">
        <f t="shared" si="37"/>
        <v>910</v>
      </c>
      <c r="N394" s="81">
        <f t="shared" si="38"/>
        <v>2128</v>
      </c>
      <c r="O394" s="79">
        <f t="shared" si="40"/>
        <v>4963</v>
      </c>
      <c r="P394" s="92">
        <v>125</v>
      </c>
      <c r="Q394" s="79">
        <f t="shared" si="41"/>
        <v>15105</v>
      </c>
      <c r="R394" s="124">
        <v>9630.48</v>
      </c>
      <c r="S394" s="79">
        <f t="shared" si="39"/>
        <v>10843</v>
      </c>
      <c r="T394" s="136">
        <v>60369.52</v>
      </c>
      <c r="U394" s="80" t="s">
        <v>175</v>
      </c>
      <c r="V394" s="97" t="s">
        <v>281</v>
      </c>
    </row>
    <row r="395" spans="1:22" s="125" customFormat="1" ht="30" customHeight="1">
      <c r="A395" s="92">
        <v>388</v>
      </c>
      <c r="B395" s="92" t="s">
        <v>1589</v>
      </c>
      <c r="C395" s="92" t="s">
        <v>1000</v>
      </c>
      <c r="D395" s="92" t="s">
        <v>1001</v>
      </c>
      <c r="E395" s="93" t="s">
        <v>723</v>
      </c>
      <c r="F395" s="94">
        <v>45717</v>
      </c>
      <c r="G395" s="94">
        <v>45901</v>
      </c>
      <c r="H395" s="136">
        <v>15000</v>
      </c>
      <c r="I395" s="92">
        <v>0</v>
      </c>
      <c r="J395" s="95">
        <v>25</v>
      </c>
      <c r="K395" s="135">
        <v>430.5</v>
      </c>
      <c r="L395" s="79">
        <f t="shared" si="36"/>
        <v>1065</v>
      </c>
      <c r="M395" s="79">
        <f t="shared" si="37"/>
        <v>195</v>
      </c>
      <c r="N395" s="81">
        <f t="shared" si="38"/>
        <v>456</v>
      </c>
      <c r="O395" s="79">
        <f t="shared" si="40"/>
        <v>1063.5</v>
      </c>
      <c r="P395" s="92">
        <v>25</v>
      </c>
      <c r="Q395" s="79">
        <f t="shared" si="41"/>
        <v>3235</v>
      </c>
      <c r="R395" s="92">
        <v>911.5</v>
      </c>
      <c r="S395" s="79">
        <f t="shared" si="39"/>
        <v>2323.5</v>
      </c>
      <c r="T395" s="136">
        <v>14088.5</v>
      </c>
      <c r="U395" s="80" t="s">
        <v>175</v>
      </c>
      <c r="V395" s="97" t="s">
        <v>281</v>
      </c>
    </row>
    <row r="396" spans="1:22" s="125" customFormat="1" ht="30" customHeight="1">
      <c r="A396" s="92">
        <v>389</v>
      </c>
      <c r="B396" s="92" t="s">
        <v>475</v>
      </c>
      <c r="C396" s="92" t="s">
        <v>62</v>
      </c>
      <c r="D396" s="92" t="s">
        <v>217</v>
      </c>
      <c r="E396" s="93" t="s">
        <v>681</v>
      </c>
      <c r="F396" s="94">
        <v>45597</v>
      </c>
      <c r="G396" s="94">
        <v>45778</v>
      </c>
      <c r="H396" s="136">
        <v>60000</v>
      </c>
      <c r="I396" s="124">
        <v>3143.58</v>
      </c>
      <c r="J396" s="95">
        <v>25</v>
      </c>
      <c r="K396" s="136">
        <v>1722</v>
      </c>
      <c r="L396" s="79">
        <f t="shared" si="36"/>
        <v>4260</v>
      </c>
      <c r="M396" s="79">
        <f t="shared" si="37"/>
        <v>780</v>
      </c>
      <c r="N396" s="81">
        <f t="shared" si="38"/>
        <v>1824</v>
      </c>
      <c r="O396" s="79">
        <f t="shared" si="40"/>
        <v>4254</v>
      </c>
      <c r="P396" s="124">
        <v>1740.46</v>
      </c>
      <c r="Q396" s="79">
        <f t="shared" si="41"/>
        <v>14580.46</v>
      </c>
      <c r="R396" s="124">
        <v>8430.0400000000009</v>
      </c>
      <c r="S396" s="79">
        <f t="shared" si="39"/>
        <v>9294</v>
      </c>
      <c r="T396" s="136">
        <v>51569.96</v>
      </c>
      <c r="U396" s="80" t="s">
        <v>175</v>
      </c>
      <c r="V396" s="81" t="s">
        <v>280</v>
      </c>
    </row>
    <row r="397" spans="1:22" s="125" customFormat="1" ht="30" customHeight="1">
      <c r="A397" s="92">
        <v>390</v>
      </c>
      <c r="B397" s="92" t="s">
        <v>1590</v>
      </c>
      <c r="C397" s="92" t="s">
        <v>56</v>
      </c>
      <c r="D397" s="92" t="s">
        <v>195</v>
      </c>
      <c r="E397" s="93" t="s">
        <v>723</v>
      </c>
      <c r="F397" s="94">
        <v>45717</v>
      </c>
      <c r="G397" s="94">
        <v>45901</v>
      </c>
      <c r="H397" s="136">
        <v>150000</v>
      </c>
      <c r="I397" s="124">
        <v>23866.62</v>
      </c>
      <c r="J397" s="95">
        <v>25</v>
      </c>
      <c r="K397" s="136">
        <v>4305</v>
      </c>
      <c r="L397" s="79">
        <f t="shared" si="36"/>
        <v>10649.999999999998</v>
      </c>
      <c r="M397" s="79">
        <f t="shared" si="37"/>
        <v>1950</v>
      </c>
      <c r="N397" s="81">
        <f t="shared" si="38"/>
        <v>4560</v>
      </c>
      <c r="O397" s="79">
        <f t="shared" si="40"/>
        <v>10635</v>
      </c>
      <c r="P397" s="92">
        <v>25</v>
      </c>
      <c r="Q397" s="79">
        <f t="shared" si="41"/>
        <v>32125</v>
      </c>
      <c r="R397" s="124">
        <v>32756.62</v>
      </c>
      <c r="S397" s="79">
        <f t="shared" si="39"/>
        <v>23235</v>
      </c>
      <c r="T397" s="136">
        <v>117243.38</v>
      </c>
      <c r="U397" s="80" t="s">
        <v>175</v>
      </c>
      <c r="V397" s="97" t="s">
        <v>281</v>
      </c>
    </row>
    <row r="398" spans="1:22" s="125" customFormat="1" ht="30" customHeight="1">
      <c r="A398" s="92">
        <v>391</v>
      </c>
      <c r="B398" s="92" t="s">
        <v>1465</v>
      </c>
      <c r="C398" s="92" t="s">
        <v>24</v>
      </c>
      <c r="D398" s="92" t="s">
        <v>210</v>
      </c>
      <c r="E398" s="93" t="s">
        <v>681</v>
      </c>
      <c r="F398" s="94">
        <v>45689</v>
      </c>
      <c r="G398" s="94">
        <v>45870</v>
      </c>
      <c r="H398" s="136">
        <v>80000</v>
      </c>
      <c r="I398" s="124">
        <v>7400.87</v>
      </c>
      <c r="J398" s="95">
        <v>25</v>
      </c>
      <c r="K398" s="136">
        <v>2296</v>
      </c>
      <c r="L398" s="79">
        <f t="shared" si="36"/>
        <v>5679.9999999999991</v>
      </c>
      <c r="M398" s="79">
        <f t="shared" si="37"/>
        <v>1040</v>
      </c>
      <c r="N398" s="81">
        <f t="shared" si="38"/>
        <v>2432</v>
      </c>
      <c r="O398" s="79">
        <f t="shared" si="40"/>
        <v>5672</v>
      </c>
      <c r="P398" s="92">
        <v>25</v>
      </c>
      <c r="Q398" s="79">
        <f t="shared" si="41"/>
        <v>17145</v>
      </c>
      <c r="R398" s="124">
        <v>12153.87</v>
      </c>
      <c r="S398" s="79">
        <f t="shared" si="39"/>
        <v>12392</v>
      </c>
      <c r="T398" s="136">
        <v>67846.13</v>
      </c>
      <c r="U398" s="80" t="s">
        <v>175</v>
      </c>
      <c r="V398" s="97" t="s">
        <v>281</v>
      </c>
    </row>
    <row r="399" spans="1:22" s="125" customFormat="1" ht="30" customHeight="1">
      <c r="A399" s="92">
        <v>392</v>
      </c>
      <c r="B399" s="92" t="s">
        <v>1194</v>
      </c>
      <c r="C399" s="92" t="s">
        <v>433</v>
      </c>
      <c r="D399" s="92" t="s">
        <v>1165</v>
      </c>
      <c r="E399" s="93" t="s">
        <v>681</v>
      </c>
      <c r="F399" s="94">
        <v>45748</v>
      </c>
      <c r="G399" s="94">
        <v>45962</v>
      </c>
      <c r="H399" s="136">
        <v>80000</v>
      </c>
      <c r="I399" s="124">
        <v>7400.87</v>
      </c>
      <c r="J399" s="95">
        <v>25</v>
      </c>
      <c r="K399" s="136">
        <v>2296</v>
      </c>
      <c r="L399" s="79">
        <f t="shared" si="36"/>
        <v>5679.9999999999991</v>
      </c>
      <c r="M399" s="79">
        <f t="shared" si="37"/>
        <v>1040</v>
      </c>
      <c r="N399" s="81">
        <f t="shared" si="38"/>
        <v>2432</v>
      </c>
      <c r="O399" s="79">
        <f t="shared" si="40"/>
        <v>5672</v>
      </c>
      <c r="P399" s="92">
        <v>25</v>
      </c>
      <c r="Q399" s="79">
        <f t="shared" si="41"/>
        <v>17145</v>
      </c>
      <c r="R399" s="124">
        <v>12153.87</v>
      </c>
      <c r="S399" s="79">
        <f t="shared" si="39"/>
        <v>12392</v>
      </c>
      <c r="T399" s="136">
        <v>67846.13</v>
      </c>
      <c r="U399" s="80" t="s">
        <v>175</v>
      </c>
      <c r="V399" s="97" t="s">
        <v>281</v>
      </c>
    </row>
    <row r="400" spans="1:22" s="125" customFormat="1" ht="30" customHeight="1">
      <c r="A400" s="92">
        <v>393</v>
      </c>
      <c r="B400" s="135" t="s">
        <v>1899</v>
      </c>
      <c r="C400" s="135" t="s">
        <v>1000</v>
      </c>
      <c r="D400" s="135" t="s">
        <v>1001</v>
      </c>
      <c r="E400" s="123" t="s">
        <v>723</v>
      </c>
      <c r="F400" s="94">
        <v>45748</v>
      </c>
      <c r="G400" s="94">
        <v>45962</v>
      </c>
      <c r="H400" s="136">
        <v>15000</v>
      </c>
      <c r="I400" s="135">
        <v>0</v>
      </c>
      <c r="J400" s="95">
        <v>25</v>
      </c>
      <c r="K400" s="135">
        <v>430.5</v>
      </c>
      <c r="L400" s="79">
        <f t="shared" si="36"/>
        <v>1065</v>
      </c>
      <c r="M400" s="79">
        <f t="shared" si="37"/>
        <v>195</v>
      </c>
      <c r="N400" s="81">
        <f t="shared" si="38"/>
        <v>456</v>
      </c>
      <c r="O400" s="79">
        <f t="shared" si="40"/>
        <v>1063.5</v>
      </c>
      <c r="P400" s="135">
        <v>25</v>
      </c>
      <c r="Q400" s="79">
        <f t="shared" si="41"/>
        <v>3235</v>
      </c>
      <c r="R400" s="135">
        <v>911.5</v>
      </c>
      <c r="S400" s="79">
        <f t="shared" si="39"/>
        <v>2323.5</v>
      </c>
      <c r="T400" s="136">
        <v>14088.5</v>
      </c>
      <c r="U400" s="80" t="s">
        <v>175</v>
      </c>
      <c r="V400" s="137" t="s">
        <v>280</v>
      </c>
    </row>
    <row r="401" spans="1:22" s="125" customFormat="1" ht="30" customHeight="1">
      <c r="A401" s="92">
        <v>394</v>
      </c>
      <c r="B401" s="135" t="s">
        <v>1900</v>
      </c>
      <c r="C401" s="135" t="s">
        <v>1000</v>
      </c>
      <c r="D401" s="135" t="s">
        <v>1001</v>
      </c>
      <c r="E401" s="123" t="s">
        <v>723</v>
      </c>
      <c r="F401" s="94">
        <v>45748</v>
      </c>
      <c r="G401" s="94">
        <v>45962</v>
      </c>
      <c r="H401" s="136">
        <v>15000</v>
      </c>
      <c r="I401" s="135">
        <v>0</v>
      </c>
      <c r="J401" s="95">
        <v>25</v>
      </c>
      <c r="K401" s="135">
        <v>430.5</v>
      </c>
      <c r="L401" s="79">
        <f t="shared" si="36"/>
        <v>1065</v>
      </c>
      <c r="M401" s="79">
        <f t="shared" si="37"/>
        <v>195</v>
      </c>
      <c r="N401" s="81">
        <f t="shared" si="38"/>
        <v>456</v>
      </c>
      <c r="O401" s="79">
        <f t="shared" si="40"/>
        <v>1063.5</v>
      </c>
      <c r="P401" s="135">
        <v>25</v>
      </c>
      <c r="Q401" s="79">
        <f t="shared" si="41"/>
        <v>3235</v>
      </c>
      <c r="R401" s="135">
        <v>911.5</v>
      </c>
      <c r="S401" s="79">
        <f t="shared" si="39"/>
        <v>2323.5</v>
      </c>
      <c r="T401" s="136">
        <v>14088.5</v>
      </c>
      <c r="U401" s="80" t="s">
        <v>175</v>
      </c>
      <c r="V401" s="137" t="s">
        <v>280</v>
      </c>
    </row>
    <row r="402" spans="1:22" s="125" customFormat="1" ht="30" customHeight="1">
      <c r="A402" s="92">
        <v>395</v>
      </c>
      <c r="B402" s="92" t="s">
        <v>1195</v>
      </c>
      <c r="C402" s="92" t="s">
        <v>1000</v>
      </c>
      <c r="D402" s="92" t="s">
        <v>1001</v>
      </c>
      <c r="E402" s="123" t="s">
        <v>723</v>
      </c>
      <c r="F402" s="94">
        <v>45748</v>
      </c>
      <c r="G402" s="94">
        <v>45962</v>
      </c>
      <c r="H402" s="136">
        <v>13000</v>
      </c>
      <c r="I402" s="92">
        <v>0</v>
      </c>
      <c r="J402" s="95">
        <v>25</v>
      </c>
      <c r="K402" s="135">
        <v>373.1</v>
      </c>
      <c r="L402" s="79">
        <f t="shared" si="36"/>
        <v>922.99999999999989</v>
      </c>
      <c r="M402" s="79">
        <f t="shared" si="37"/>
        <v>169</v>
      </c>
      <c r="N402" s="81">
        <f t="shared" si="38"/>
        <v>395.2</v>
      </c>
      <c r="O402" s="79">
        <f t="shared" si="40"/>
        <v>921.7</v>
      </c>
      <c r="P402" s="92">
        <v>25</v>
      </c>
      <c r="Q402" s="79">
        <f t="shared" si="41"/>
        <v>2807</v>
      </c>
      <c r="R402" s="92">
        <v>793.3</v>
      </c>
      <c r="S402" s="79">
        <f t="shared" si="39"/>
        <v>2013.7</v>
      </c>
      <c r="T402" s="136">
        <v>12206.7</v>
      </c>
      <c r="U402" s="80" t="s">
        <v>175</v>
      </c>
      <c r="V402" s="97" t="s">
        <v>281</v>
      </c>
    </row>
    <row r="403" spans="1:22" s="125" customFormat="1" ht="30" customHeight="1">
      <c r="A403" s="92">
        <v>396</v>
      </c>
      <c r="B403" s="135" t="s">
        <v>1901</v>
      </c>
      <c r="C403" s="135" t="s">
        <v>1000</v>
      </c>
      <c r="D403" s="135" t="s">
        <v>1001</v>
      </c>
      <c r="E403" s="123" t="s">
        <v>723</v>
      </c>
      <c r="F403" s="94">
        <v>45748</v>
      </c>
      <c r="G403" s="94">
        <v>45962</v>
      </c>
      <c r="H403" s="136">
        <v>15000</v>
      </c>
      <c r="I403" s="135">
        <v>0</v>
      </c>
      <c r="J403" s="95">
        <v>25</v>
      </c>
      <c r="K403" s="135">
        <v>430.5</v>
      </c>
      <c r="L403" s="79">
        <f t="shared" si="36"/>
        <v>1065</v>
      </c>
      <c r="M403" s="79">
        <f t="shared" si="37"/>
        <v>195</v>
      </c>
      <c r="N403" s="81">
        <f t="shared" si="38"/>
        <v>456</v>
      </c>
      <c r="O403" s="79">
        <f t="shared" si="40"/>
        <v>1063.5</v>
      </c>
      <c r="P403" s="135">
        <v>25</v>
      </c>
      <c r="Q403" s="79">
        <f t="shared" si="41"/>
        <v>3235</v>
      </c>
      <c r="R403" s="135">
        <v>911.5</v>
      </c>
      <c r="S403" s="79">
        <f t="shared" si="39"/>
        <v>2323.5</v>
      </c>
      <c r="T403" s="136">
        <v>14088.5</v>
      </c>
      <c r="U403" s="80" t="s">
        <v>175</v>
      </c>
      <c r="V403" s="137" t="s">
        <v>280</v>
      </c>
    </row>
    <row r="404" spans="1:22" s="125" customFormat="1" ht="30" customHeight="1">
      <c r="A404" s="92">
        <v>397</v>
      </c>
      <c r="B404" s="92" t="s">
        <v>942</v>
      </c>
      <c r="C404" s="92" t="s">
        <v>1000</v>
      </c>
      <c r="D404" s="92" t="s">
        <v>1001</v>
      </c>
      <c r="E404" s="123" t="s">
        <v>723</v>
      </c>
      <c r="F404" s="94">
        <v>45597</v>
      </c>
      <c r="G404" s="94">
        <v>45778</v>
      </c>
      <c r="H404" s="136">
        <v>15000</v>
      </c>
      <c r="I404" s="92">
        <v>0</v>
      </c>
      <c r="J404" s="95">
        <v>25</v>
      </c>
      <c r="K404" s="135">
        <v>430.5</v>
      </c>
      <c r="L404" s="79">
        <f t="shared" si="36"/>
        <v>1065</v>
      </c>
      <c r="M404" s="79">
        <f t="shared" si="37"/>
        <v>195</v>
      </c>
      <c r="N404" s="81">
        <f t="shared" si="38"/>
        <v>456</v>
      </c>
      <c r="O404" s="79">
        <f t="shared" si="40"/>
        <v>1063.5</v>
      </c>
      <c r="P404" s="92">
        <v>25</v>
      </c>
      <c r="Q404" s="79">
        <f t="shared" si="41"/>
        <v>3235</v>
      </c>
      <c r="R404" s="92">
        <v>793.3</v>
      </c>
      <c r="S404" s="79">
        <f t="shared" si="39"/>
        <v>2323.5</v>
      </c>
      <c r="T404" s="136">
        <v>14088.5</v>
      </c>
      <c r="U404" s="80" t="s">
        <v>175</v>
      </c>
      <c r="V404" s="97" t="s">
        <v>280</v>
      </c>
    </row>
    <row r="405" spans="1:22" s="125" customFormat="1" ht="30" customHeight="1">
      <c r="A405" s="92">
        <v>398</v>
      </c>
      <c r="B405" s="92" t="s">
        <v>1350</v>
      </c>
      <c r="C405" s="92" t="s">
        <v>1000</v>
      </c>
      <c r="D405" s="92" t="s">
        <v>1001</v>
      </c>
      <c r="E405" s="123" t="s">
        <v>723</v>
      </c>
      <c r="F405" s="94">
        <v>45658</v>
      </c>
      <c r="G405" s="94">
        <v>45809</v>
      </c>
      <c r="H405" s="136">
        <v>15000</v>
      </c>
      <c r="I405" s="92">
        <v>0</v>
      </c>
      <c r="J405" s="95">
        <v>25</v>
      </c>
      <c r="K405" s="135">
        <v>430.5</v>
      </c>
      <c r="L405" s="79">
        <f t="shared" si="36"/>
        <v>1065</v>
      </c>
      <c r="M405" s="79">
        <f t="shared" si="37"/>
        <v>195</v>
      </c>
      <c r="N405" s="81">
        <f t="shared" si="38"/>
        <v>456</v>
      </c>
      <c r="O405" s="79">
        <f t="shared" si="40"/>
        <v>1063.5</v>
      </c>
      <c r="P405" s="92">
        <v>25</v>
      </c>
      <c r="Q405" s="79">
        <f t="shared" si="41"/>
        <v>3235</v>
      </c>
      <c r="R405" s="92">
        <v>911.5</v>
      </c>
      <c r="S405" s="79">
        <f t="shared" si="39"/>
        <v>2323.5</v>
      </c>
      <c r="T405" s="136">
        <v>14088.5</v>
      </c>
      <c r="U405" s="80" t="s">
        <v>175</v>
      </c>
      <c r="V405" s="97" t="s">
        <v>281</v>
      </c>
    </row>
    <row r="406" spans="1:22" s="125" customFormat="1" ht="30" customHeight="1">
      <c r="A406" s="92">
        <v>399</v>
      </c>
      <c r="B406" s="135" t="s">
        <v>1902</v>
      </c>
      <c r="C406" s="135" t="s">
        <v>398</v>
      </c>
      <c r="D406" s="135" t="s">
        <v>195</v>
      </c>
      <c r="E406" s="123" t="s">
        <v>723</v>
      </c>
      <c r="F406" s="94">
        <v>45748</v>
      </c>
      <c r="G406" s="94">
        <v>45962</v>
      </c>
      <c r="H406" s="136">
        <v>150000</v>
      </c>
      <c r="I406" s="136">
        <v>23866.62</v>
      </c>
      <c r="J406" s="95">
        <v>25</v>
      </c>
      <c r="K406" s="136">
        <v>4305</v>
      </c>
      <c r="L406" s="79">
        <f t="shared" si="36"/>
        <v>10649.999999999998</v>
      </c>
      <c r="M406" s="79">
        <f t="shared" si="37"/>
        <v>1950</v>
      </c>
      <c r="N406" s="81">
        <f t="shared" si="38"/>
        <v>4560</v>
      </c>
      <c r="O406" s="79">
        <f t="shared" si="40"/>
        <v>10635</v>
      </c>
      <c r="P406" s="135">
        <v>25</v>
      </c>
      <c r="Q406" s="79">
        <f t="shared" si="41"/>
        <v>32125</v>
      </c>
      <c r="R406" s="136">
        <v>32756.62</v>
      </c>
      <c r="S406" s="79">
        <f t="shared" si="39"/>
        <v>23235</v>
      </c>
      <c r="T406" s="136">
        <v>117243.38</v>
      </c>
      <c r="U406" s="80" t="s">
        <v>175</v>
      </c>
      <c r="V406" s="137" t="s">
        <v>280</v>
      </c>
    </row>
    <row r="407" spans="1:22" s="125" customFormat="1" ht="30" customHeight="1">
      <c r="A407" s="92">
        <v>400</v>
      </c>
      <c r="B407" s="92" t="s">
        <v>104</v>
      </c>
      <c r="C407" s="92" t="s">
        <v>22</v>
      </c>
      <c r="D407" s="92" t="s">
        <v>1809</v>
      </c>
      <c r="E407" s="93" t="s">
        <v>681</v>
      </c>
      <c r="F407" s="94">
        <v>45717</v>
      </c>
      <c r="G407" s="94">
        <v>45901</v>
      </c>
      <c r="H407" s="136">
        <v>20000</v>
      </c>
      <c r="I407" s="92">
        <v>0</v>
      </c>
      <c r="J407" s="95">
        <v>25</v>
      </c>
      <c r="K407" s="135">
        <v>574</v>
      </c>
      <c r="L407" s="79">
        <f t="shared" si="36"/>
        <v>1419.9999999999998</v>
      </c>
      <c r="M407" s="79">
        <f t="shared" si="37"/>
        <v>260</v>
      </c>
      <c r="N407" s="81">
        <f t="shared" si="38"/>
        <v>608</v>
      </c>
      <c r="O407" s="79">
        <f t="shared" si="40"/>
        <v>1418</v>
      </c>
      <c r="P407" s="124">
        <v>7672.6</v>
      </c>
      <c r="Q407" s="79">
        <f t="shared" si="41"/>
        <v>11952.6</v>
      </c>
      <c r="R407" s="124">
        <v>8854.6</v>
      </c>
      <c r="S407" s="79">
        <f t="shared" si="39"/>
        <v>3098</v>
      </c>
      <c r="T407" s="136">
        <v>8512.52</v>
      </c>
      <c r="U407" s="80" t="s">
        <v>175</v>
      </c>
      <c r="V407" s="97" t="s">
        <v>280</v>
      </c>
    </row>
    <row r="408" spans="1:22" s="125" customFormat="1" ht="30" customHeight="1">
      <c r="A408" s="92">
        <v>401</v>
      </c>
      <c r="B408" s="92" t="s">
        <v>766</v>
      </c>
      <c r="C408" s="92" t="s">
        <v>56</v>
      </c>
      <c r="D408" s="92" t="s">
        <v>182</v>
      </c>
      <c r="E408" s="93" t="s">
        <v>681</v>
      </c>
      <c r="F408" s="94">
        <v>45597</v>
      </c>
      <c r="G408" s="94">
        <v>45778</v>
      </c>
      <c r="H408" s="136">
        <v>65000</v>
      </c>
      <c r="I408" s="124">
        <v>4427.58</v>
      </c>
      <c r="J408" s="95">
        <v>25</v>
      </c>
      <c r="K408" s="136">
        <v>1865.5</v>
      </c>
      <c r="L408" s="79">
        <f t="shared" si="36"/>
        <v>4615</v>
      </c>
      <c r="M408" s="79">
        <f t="shared" si="37"/>
        <v>845</v>
      </c>
      <c r="N408" s="81">
        <f t="shared" si="38"/>
        <v>1976</v>
      </c>
      <c r="O408" s="79">
        <f t="shared" si="40"/>
        <v>4608.5</v>
      </c>
      <c r="P408" s="92">
        <v>25</v>
      </c>
      <c r="Q408" s="79">
        <f t="shared" si="41"/>
        <v>13935</v>
      </c>
      <c r="R408" s="124">
        <v>8294.08</v>
      </c>
      <c r="S408" s="79">
        <f t="shared" si="39"/>
        <v>10068.5</v>
      </c>
      <c r="T408" s="136">
        <v>56705.919999999998</v>
      </c>
      <c r="U408" s="80" t="s">
        <v>175</v>
      </c>
      <c r="V408" s="81" t="s">
        <v>280</v>
      </c>
    </row>
    <row r="409" spans="1:22" s="125" customFormat="1" ht="30" customHeight="1">
      <c r="A409" s="92">
        <v>402</v>
      </c>
      <c r="B409" s="92" t="s">
        <v>1053</v>
      </c>
      <c r="C409" s="92" t="s">
        <v>842</v>
      </c>
      <c r="D409" s="92" t="s">
        <v>1748</v>
      </c>
      <c r="E409" s="123" t="s">
        <v>723</v>
      </c>
      <c r="F409" s="94">
        <v>45689</v>
      </c>
      <c r="G409" s="94">
        <v>45870</v>
      </c>
      <c r="H409" s="136">
        <v>25000</v>
      </c>
      <c r="I409" s="92">
        <v>0</v>
      </c>
      <c r="J409" s="95">
        <v>25</v>
      </c>
      <c r="K409" s="135">
        <v>717.5</v>
      </c>
      <c r="L409" s="79">
        <f t="shared" si="36"/>
        <v>1774.9999999999998</v>
      </c>
      <c r="M409" s="79">
        <f t="shared" si="37"/>
        <v>325</v>
      </c>
      <c r="N409" s="81">
        <f t="shared" si="38"/>
        <v>760</v>
      </c>
      <c r="O409" s="79">
        <f t="shared" si="40"/>
        <v>1772.5000000000002</v>
      </c>
      <c r="P409" s="92">
        <v>25</v>
      </c>
      <c r="Q409" s="79">
        <f t="shared" si="41"/>
        <v>5375</v>
      </c>
      <c r="R409" s="124">
        <v>1502.5</v>
      </c>
      <c r="S409" s="79">
        <f t="shared" si="39"/>
        <v>3872.5</v>
      </c>
      <c r="T409" s="136">
        <v>23497.5</v>
      </c>
      <c r="U409" s="80" t="s">
        <v>175</v>
      </c>
      <c r="V409" s="97" t="s">
        <v>280</v>
      </c>
    </row>
    <row r="410" spans="1:22" s="125" customFormat="1" ht="30" customHeight="1">
      <c r="A410" s="92">
        <v>403</v>
      </c>
      <c r="B410" s="92" t="s">
        <v>943</v>
      </c>
      <c r="C410" s="92" t="s">
        <v>1000</v>
      </c>
      <c r="D410" s="92" t="s">
        <v>1001</v>
      </c>
      <c r="E410" s="123" t="s">
        <v>723</v>
      </c>
      <c r="F410" s="94">
        <v>45597</v>
      </c>
      <c r="G410" s="94">
        <v>45778</v>
      </c>
      <c r="H410" s="136">
        <v>15000</v>
      </c>
      <c r="I410" s="92">
        <v>0</v>
      </c>
      <c r="J410" s="95">
        <v>25</v>
      </c>
      <c r="K410" s="135">
        <v>430.5</v>
      </c>
      <c r="L410" s="79">
        <f t="shared" si="36"/>
        <v>1065</v>
      </c>
      <c r="M410" s="79">
        <f t="shared" si="37"/>
        <v>195</v>
      </c>
      <c r="N410" s="81">
        <f t="shared" si="38"/>
        <v>456</v>
      </c>
      <c r="O410" s="79">
        <f t="shared" si="40"/>
        <v>1063.5</v>
      </c>
      <c r="P410" s="92">
        <v>25</v>
      </c>
      <c r="Q410" s="79">
        <f t="shared" si="41"/>
        <v>3235</v>
      </c>
      <c r="R410" s="92">
        <v>793.3</v>
      </c>
      <c r="S410" s="79">
        <f t="shared" si="39"/>
        <v>2323.5</v>
      </c>
      <c r="T410" s="136">
        <v>14088.5</v>
      </c>
      <c r="U410" s="80" t="s">
        <v>175</v>
      </c>
      <c r="V410" s="97" t="s">
        <v>280</v>
      </c>
    </row>
    <row r="411" spans="1:22" s="125" customFormat="1" ht="30" customHeight="1">
      <c r="A411" s="92">
        <v>404</v>
      </c>
      <c r="B411" s="92" t="s">
        <v>558</v>
      </c>
      <c r="C411" s="92" t="s">
        <v>271</v>
      </c>
      <c r="D411" s="92" t="s">
        <v>181</v>
      </c>
      <c r="E411" s="93" t="s">
        <v>681</v>
      </c>
      <c r="F411" s="94">
        <v>45627</v>
      </c>
      <c r="G411" s="94">
        <v>45809</v>
      </c>
      <c r="H411" s="136">
        <v>80000</v>
      </c>
      <c r="I411" s="124">
        <v>7400.87</v>
      </c>
      <c r="J411" s="95">
        <v>25</v>
      </c>
      <c r="K411" s="136">
        <v>2296</v>
      </c>
      <c r="L411" s="79">
        <f t="shared" si="36"/>
        <v>5679.9999999999991</v>
      </c>
      <c r="M411" s="79">
        <f t="shared" si="37"/>
        <v>1040</v>
      </c>
      <c r="N411" s="81">
        <f t="shared" si="38"/>
        <v>2432</v>
      </c>
      <c r="O411" s="79">
        <f t="shared" si="40"/>
        <v>5672</v>
      </c>
      <c r="P411" s="124">
        <v>1112</v>
      </c>
      <c r="Q411" s="79">
        <f t="shared" si="41"/>
        <v>18232</v>
      </c>
      <c r="R411" s="124">
        <v>8144.68</v>
      </c>
      <c r="S411" s="79">
        <f t="shared" si="39"/>
        <v>12392</v>
      </c>
      <c r="T411" s="136">
        <v>61304.17</v>
      </c>
      <c r="U411" s="80" t="s">
        <v>175</v>
      </c>
      <c r="V411" s="81" t="s">
        <v>280</v>
      </c>
    </row>
    <row r="412" spans="1:22" s="125" customFormat="1" ht="30" customHeight="1">
      <c r="A412" s="92">
        <v>405</v>
      </c>
      <c r="B412" s="92" t="s">
        <v>1351</v>
      </c>
      <c r="C412" s="92" t="s">
        <v>1000</v>
      </c>
      <c r="D412" s="92" t="s">
        <v>1001</v>
      </c>
      <c r="E412" s="123" t="s">
        <v>723</v>
      </c>
      <c r="F412" s="94">
        <v>45658</v>
      </c>
      <c r="G412" s="94">
        <v>45809</v>
      </c>
      <c r="H412" s="136">
        <v>15000</v>
      </c>
      <c r="I412" s="92">
        <v>0</v>
      </c>
      <c r="J412" s="95">
        <v>25</v>
      </c>
      <c r="K412" s="135">
        <v>430.5</v>
      </c>
      <c r="L412" s="79">
        <f t="shared" si="36"/>
        <v>1065</v>
      </c>
      <c r="M412" s="79">
        <f t="shared" si="37"/>
        <v>195</v>
      </c>
      <c r="N412" s="81">
        <f t="shared" si="38"/>
        <v>456</v>
      </c>
      <c r="O412" s="79">
        <f t="shared" si="40"/>
        <v>1063.5</v>
      </c>
      <c r="P412" s="92">
        <v>25</v>
      </c>
      <c r="Q412" s="79">
        <f t="shared" si="41"/>
        <v>3235</v>
      </c>
      <c r="R412" s="92">
        <v>911.5</v>
      </c>
      <c r="S412" s="79">
        <f t="shared" si="39"/>
        <v>2323.5</v>
      </c>
      <c r="T412" s="136">
        <v>14088.5</v>
      </c>
      <c r="U412" s="80" t="s">
        <v>175</v>
      </c>
      <c r="V412" s="97" t="s">
        <v>280</v>
      </c>
    </row>
    <row r="413" spans="1:22" s="125" customFormat="1" ht="30" customHeight="1">
      <c r="A413" s="92">
        <v>406</v>
      </c>
      <c r="B413" s="92" t="s">
        <v>1115</v>
      </c>
      <c r="C413" s="92" t="s">
        <v>46</v>
      </c>
      <c r="D413" s="92" t="s">
        <v>182</v>
      </c>
      <c r="E413" s="93" t="s">
        <v>681</v>
      </c>
      <c r="F413" s="94">
        <v>45597</v>
      </c>
      <c r="G413" s="94">
        <v>45778</v>
      </c>
      <c r="H413" s="136">
        <v>85000</v>
      </c>
      <c r="I413" s="124">
        <v>8576.99</v>
      </c>
      <c r="J413" s="95">
        <v>25</v>
      </c>
      <c r="K413" s="136">
        <v>2439.5</v>
      </c>
      <c r="L413" s="79">
        <f t="shared" si="36"/>
        <v>6034.9999999999991</v>
      </c>
      <c r="M413" s="79">
        <f t="shared" si="37"/>
        <v>1105</v>
      </c>
      <c r="N413" s="81">
        <f t="shared" si="38"/>
        <v>2584</v>
      </c>
      <c r="O413" s="79">
        <f t="shared" si="40"/>
        <v>6026.5</v>
      </c>
      <c r="P413" s="92">
        <v>25</v>
      </c>
      <c r="Q413" s="79">
        <f t="shared" si="41"/>
        <v>18215</v>
      </c>
      <c r="R413" s="124">
        <v>13625.49</v>
      </c>
      <c r="S413" s="79">
        <f t="shared" si="39"/>
        <v>13166.5</v>
      </c>
      <c r="T413" s="136">
        <v>58606.559999999998</v>
      </c>
      <c r="U413" s="80" t="s">
        <v>175</v>
      </c>
      <c r="V413" s="81" t="s">
        <v>280</v>
      </c>
    </row>
    <row r="414" spans="1:22" s="125" customFormat="1" ht="30" customHeight="1">
      <c r="A414" s="92">
        <v>407</v>
      </c>
      <c r="B414" s="92" t="s">
        <v>513</v>
      </c>
      <c r="C414" s="92" t="s">
        <v>24</v>
      </c>
      <c r="D414" s="92" t="s">
        <v>1810</v>
      </c>
      <c r="E414" s="93" t="s">
        <v>681</v>
      </c>
      <c r="F414" s="94">
        <v>45597</v>
      </c>
      <c r="G414" s="94">
        <v>45778</v>
      </c>
      <c r="H414" s="136">
        <v>30000</v>
      </c>
      <c r="I414" s="92">
        <v>0</v>
      </c>
      <c r="J414" s="95">
        <v>25</v>
      </c>
      <c r="K414" s="135">
        <v>861</v>
      </c>
      <c r="L414" s="79">
        <f t="shared" si="36"/>
        <v>2130</v>
      </c>
      <c r="M414" s="79">
        <f t="shared" si="37"/>
        <v>390</v>
      </c>
      <c r="N414" s="81">
        <f t="shared" si="38"/>
        <v>912</v>
      </c>
      <c r="O414" s="79">
        <f t="shared" si="40"/>
        <v>2127</v>
      </c>
      <c r="P414" s="92">
        <v>25</v>
      </c>
      <c r="Q414" s="79">
        <f t="shared" si="41"/>
        <v>6445</v>
      </c>
      <c r="R414" s="124">
        <v>1798</v>
      </c>
      <c r="S414" s="79">
        <f t="shared" si="39"/>
        <v>4647</v>
      </c>
      <c r="T414" s="136">
        <v>28202</v>
      </c>
      <c r="U414" s="80" t="s">
        <v>175</v>
      </c>
      <c r="V414" s="97" t="s">
        <v>280</v>
      </c>
    </row>
    <row r="415" spans="1:22" s="125" customFormat="1" ht="30" customHeight="1">
      <c r="A415" s="92">
        <v>408</v>
      </c>
      <c r="B415" s="92" t="s">
        <v>655</v>
      </c>
      <c r="C415" s="92" t="s">
        <v>46</v>
      </c>
      <c r="D415" s="92" t="s">
        <v>1811</v>
      </c>
      <c r="E415" s="93" t="s">
        <v>681</v>
      </c>
      <c r="F415" s="94">
        <v>45656</v>
      </c>
      <c r="G415" s="94">
        <v>45807</v>
      </c>
      <c r="H415" s="136">
        <v>65000</v>
      </c>
      <c r="I415" s="124">
        <v>4427.58</v>
      </c>
      <c r="J415" s="95">
        <v>25</v>
      </c>
      <c r="K415" s="136">
        <v>1865.5</v>
      </c>
      <c r="L415" s="79">
        <f t="shared" si="36"/>
        <v>4615</v>
      </c>
      <c r="M415" s="79">
        <f t="shared" si="37"/>
        <v>845</v>
      </c>
      <c r="N415" s="81">
        <f t="shared" si="38"/>
        <v>1976</v>
      </c>
      <c r="O415" s="79">
        <f t="shared" si="40"/>
        <v>4608.5</v>
      </c>
      <c r="P415" s="124">
        <v>3125</v>
      </c>
      <c r="Q415" s="79">
        <f t="shared" si="41"/>
        <v>17035</v>
      </c>
      <c r="R415" s="124">
        <v>7133.06</v>
      </c>
      <c r="S415" s="79">
        <f t="shared" si="39"/>
        <v>10068.5</v>
      </c>
      <c r="T415" s="136">
        <v>53605.919999999998</v>
      </c>
      <c r="U415" s="80" t="s">
        <v>175</v>
      </c>
      <c r="V415" s="81" t="s">
        <v>280</v>
      </c>
    </row>
    <row r="416" spans="1:22" s="125" customFormat="1" ht="30" customHeight="1">
      <c r="A416" s="92">
        <v>409</v>
      </c>
      <c r="B416" s="92" t="s">
        <v>354</v>
      </c>
      <c r="C416" s="92" t="s">
        <v>22</v>
      </c>
      <c r="D416" s="92" t="s">
        <v>1771</v>
      </c>
      <c r="E416" s="93" t="s">
        <v>681</v>
      </c>
      <c r="F416" s="94">
        <v>45656</v>
      </c>
      <c r="G416" s="94">
        <v>45807</v>
      </c>
      <c r="H416" s="136">
        <v>20000</v>
      </c>
      <c r="I416" s="92">
        <v>0</v>
      </c>
      <c r="J416" s="95">
        <v>25</v>
      </c>
      <c r="K416" s="135">
        <v>574</v>
      </c>
      <c r="L416" s="79">
        <f t="shared" si="36"/>
        <v>1419.9999999999998</v>
      </c>
      <c r="M416" s="79">
        <f t="shared" si="37"/>
        <v>260</v>
      </c>
      <c r="N416" s="81">
        <f t="shared" si="38"/>
        <v>608</v>
      </c>
      <c r="O416" s="79">
        <f t="shared" si="40"/>
        <v>1418</v>
      </c>
      <c r="P416" s="92">
        <v>125</v>
      </c>
      <c r="Q416" s="79">
        <f t="shared" si="41"/>
        <v>4405</v>
      </c>
      <c r="R416" s="124">
        <v>1307</v>
      </c>
      <c r="S416" s="79">
        <f t="shared" si="39"/>
        <v>3098</v>
      </c>
      <c r="T416" s="136">
        <v>18693</v>
      </c>
      <c r="U416" s="80" t="s">
        <v>175</v>
      </c>
      <c r="V416" s="81" t="s">
        <v>280</v>
      </c>
    </row>
    <row r="417" spans="1:22" s="125" customFormat="1" ht="30" customHeight="1">
      <c r="A417" s="92">
        <v>410</v>
      </c>
      <c r="B417" s="92" t="s">
        <v>1116</v>
      </c>
      <c r="C417" s="92" t="s">
        <v>842</v>
      </c>
      <c r="D417" s="92" t="s">
        <v>195</v>
      </c>
      <c r="E417" s="123" t="s">
        <v>723</v>
      </c>
      <c r="F417" s="94">
        <v>45656</v>
      </c>
      <c r="G417" s="94">
        <v>45807</v>
      </c>
      <c r="H417" s="136">
        <v>25000</v>
      </c>
      <c r="I417" s="92">
        <v>0</v>
      </c>
      <c r="J417" s="95">
        <v>25</v>
      </c>
      <c r="K417" s="135">
        <v>717.5</v>
      </c>
      <c r="L417" s="79">
        <f t="shared" si="36"/>
        <v>1774.9999999999998</v>
      </c>
      <c r="M417" s="79">
        <f t="shared" si="37"/>
        <v>325</v>
      </c>
      <c r="N417" s="81">
        <f t="shared" si="38"/>
        <v>760</v>
      </c>
      <c r="O417" s="79">
        <f t="shared" si="40"/>
        <v>1772.5000000000002</v>
      </c>
      <c r="P417" s="92">
        <v>25</v>
      </c>
      <c r="Q417" s="79">
        <f t="shared" si="41"/>
        <v>5375</v>
      </c>
      <c r="R417" s="124">
        <v>1502.5</v>
      </c>
      <c r="S417" s="79">
        <f t="shared" si="39"/>
        <v>3872.5</v>
      </c>
      <c r="T417" s="136">
        <v>23497.5</v>
      </c>
      <c r="U417" s="80" t="s">
        <v>175</v>
      </c>
      <c r="V417" s="81" t="s">
        <v>280</v>
      </c>
    </row>
    <row r="418" spans="1:22" s="125" customFormat="1" ht="30" customHeight="1">
      <c r="A418" s="92">
        <v>411</v>
      </c>
      <c r="B418" s="92" t="s">
        <v>114</v>
      </c>
      <c r="C418" s="92" t="s">
        <v>22</v>
      </c>
      <c r="D418" s="92" t="s">
        <v>1787</v>
      </c>
      <c r="E418" s="93" t="s">
        <v>681</v>
      </c>
      <c r="F418" s="94">
        <v>45627</v>
      </c>
      <c r="G418" s="94">
        <v>45809</v>
      </c>
      <c r="H418" s="136">
        <v>20000</v>
      </c>
      <c r="I418" s="92">
        <v>0</v>
      </c>
      <c r="J418" s="95">
        <v>25</v>
      </c>
      <c r="K418" s="135">
        <v>574</v>
      </c>
      <c r="L418" s="79">
        <f t="shared" si="36"/>
        <v>1419.9999999999998</v>
      </c>
      <c r="M418" s="79">
        <f t="shared" si="37"/>
        <v>260</v>
      </c>
      <c r="N418" s="81">
        <f t="shared" si="38"/>
        <v>608</v>
      </c>
      <c r="O418" s="79">
        <f t="shared" si="40"/>
        <v>1418</v>
      </c>
      <c r="P418" s="92">
        <v>125</v>
      </c>
      <c r="Q418" s="79">
        <f t="shared" si="41"/>
        <v>4405</v>
      </c>
      <c r="R418" s="124">
        <v>1307</v>
      </c>
      <c r="S418" s="79">
        <f t="shared" si="39"/>
        <v>3098</v>
      </c>
      <c r="T418" s="136">
        <v>18693</v>
      </c>
      <c r="U418" s="80" t="s">
        <v>175</v>
      </c>
      <c r="V418" s="81" t="s">
        <v>280</v>
      </c>
    </row>
    <row r="419" spans="1:22" s="125" customFormat="1" ht="30" customHeight="1">
      <c r="A419" s="92">
        <v>412</v>
      </c>
      <c r="B419" s="135" t="s">
        <v>1903</v>
      </c>
      <c r="C419" s="135" t="s">
        <v>271</v>
      </c>
      <c r="D419" s="135" t="s">
        <v>1753</v>
      </c>
      <c r="E419" s="93" t="s">
        <v>681</v>
      </c>
      <c r="F419" s="94">
        <v>45748</v>
      </c>
      <c r="G419" s="94">
        <v>45962</v>
      </c>
      <c r="H419" s="136">
        <v>50000</v>
      </c>
      <c r="I419" s="136">
        <v>1854</v>
      </c>
      <c r="J419" s="95">
        <v>25</v>
      </c>
      <c r="K419" s="136">
        <v>1435</v>
      </c>
      <c r="L419" s="79">
        <f t="shared" si="36"/>
        <v>3549.9999999999995</v>
      </c>
      <c r="M419" s="79">
        <f t="shared" si="37"/>
        <v>650</v>
      </c>
      <c r="N419" s="81">
        <f t="shared" si="38"/>
        <v>1520</v>
      </c>
      <c r="O419" s="79">
        <f t="shared" si="40"/>
        <v>3545.0000000000005</v>
      </c>
      <c r="P419" s="135">
        <v>25</v>
      </c>
      <c r="Q419" s="79">
        <f t="shared" si="41"/>
        <v>10725</v>
      </c>
      <c r="R419" s="136">
        <v>4834</v>
      </c>
      <c r="S419" s="79">
        <f t="shared" si="39"/>
        <v>7745</v>
      </c>
      <c r="T419" s="136">
        <v>45166</v>
      </c>
      <c r="U419" s="80" t="s">
        <v>175</v>
      </c>
      <c r="V419" s="137" t="s">
        <v>280</v>
      </c>
    </row>
    <row r="420" spans="1:22" s="125" customFormat="1" ht="30" customHeight="1">
      <c r="A420" s="92">
        <v>413</v>
      </c>
      <c r="B420" s="92" t="s">
        <v>871</v>
      </c>
      <c r="C420" s="92" t="s">
        <v>398</v>
      </c>
      <c r="D420" s="92" t="s">
        <v>1753</v>
      </c>
      <c r="E420" s="93" t="s">
        <v>681</v>
      </c>
      <c r="F420" s="94">
        <v>45717</v>
      </c>
      <c r="G420" s="94">
        <v>45901</v>
      </c>
      <c r="H420" s="136">
        <v>20000</v>
      </c>
      <c r="I420" s="92">
        <v>0</v>
      </c>
      <c r="J420" s="95">
        <v>25</v>
      </c>
      <c r="K420" s="135">
        <v>574</v>
      </c>
      <c r="L420" s="79">
        <f t="shared" si="36"/>
        <v>1419.9999999999998</v>
      </c>
      <c r="M420" s="79">
        <f t="shared" si="37"/>
        <v>260</v>
      </c>
      <c r="N420" s="81">
        <f t="shared" si="38"/>
        <v>608</v>
      </c>
      <c r="O420" s="79">
        <f t="shared" si="40"/>
        <v>1418</v>
      </c>
      <c r="P420" s="92">
        <v>25</v>
      </c>
      <c r="Q420" s="79">
        <f t="shared" si="41"/>
        <v>4305</v>
      </c>
      <c r="R420" s="124">
        <v>1207</v>
      </c>
      <c r="S420" s="79">
        <f t="shared" si="39"/>
        <v>3098</v>
      </c>
      <c r="T420" s="136">
        <v>18793</v>
      </c>
      <c r="U420" s="80" t="s">
        <v>175</v>
      </c>
      <c r="V420" s="97" t="s">
        <v>280</v>
      </c>
    </row>
    <row r="421" spans="1:22" s="125" customFormat="1" ht="30" customHeight="1">
      <c r="A421" s="92">
        <v>414</v>
      </c>
      <c r="B421" s="92" t="s">
        <v>1591</v>
      </c>
      <c r="C421" s="92" t="s">
        <v>1000</v>
      </c>
      <c r="D421" s="92" t="s">
        <v>1001</v>
      </c>
      <c r="E421" s="93" t="s">
        <v>723</v>
      </c>
      <c r="F421" s="94">
        <v>45717</v>
      </c>
      <c r="G421" s="94">
        <v>45901</v>
      </c>
      <c r="H421" s="136">
        <v>15000</v>
      </c>
      <c r="I421" s="92">
        <v>0</v>
      </c>
      <c r="J421" s="95">
        <v>25</v>
      </c>
      <c r="K421" s="135">
        <v>430.5</v>
      </c>
      <c r="L421" s="79">
        <f t="shared" si="36"/>
        <v>1065</v>
      </c>
      <c r="M421" s="79">
        <f t="shared" si="37"/>
        <v>195</v>
      </c>
      <c r="N421" s="81">
        <f t="shared" si="38"/>
        <v>456</v>
      </c>
      <c r="O421" s="79">
        <f t="shared" si="40"/>
        <v>1063.5</v>
      </c>
      <c r="P421" s="92">
        <v>25</v>
      </c>
      <c r="Q421" s="79">
        <f t="shared" si="41"/>
        <v>3235</v>
      </c>
      <c r="R421" s="92">
        <v>911.5</v>
      </c>
      <c r="S421" s="79">
        <f t="shared" si="39"/>
        <v>2323.5</v>
      </c>
      <c r="T421" s="136">
        <v>14088.5</v>
      </c>
      <c r="U421" s="80" t="s">
        <v>175</v>
      </c>
      <c r="V421" s="97" t="s">
        <v>281</v>
      </c>
    </row>
    <row r="422" spans="1:22" s="125" customFormat="1" ht="30" customHeight="1">
      <c r="A422" s="92">
        <v>415</v>
      </c>
      <c r="B422" s="92" t="s">
        <v>1196</v>
      </c>
      <c r="C422" s="92" t="s">
        <v>1313</v>
      </c>
      <c r="D422" s="92" t="s">
        <v>195</v>
      </c>
      <c r="E422" s="123" t="s">
        <v>723</v>
      </c>
      <c r="F422" s="94">
        <v>45748</v>
      </c>
      <c r="G422" s="94">
        <v>45962</v>
      </c>
      <c r="H422" s="136">
        <v>140000</v>
      </c>
      <c r="I422" s="124">
        <v>21514.37</v>
      </c>
      <c r="J422" s="95">
        <v>25</v>
      </c>
      <c r="K422" s="136">
        <v>4018</v>
      </c>
      <c r="L422" s="79">
        <f t="shared" si="36"/>
        <v>9940</v>
      </c>
      <c r="M422" s="79">
        <f t="shared" si="37"/>
        <v>1820</v>
      </c>
      <c r="N422" s="81">
        <f t="shared" si="38"/>
        <v>4256</v>
      </c>
      <c r="O422" s="79">
        <f t="shared" si="40"/>
        <v>9926</v>
      </c>
      <c r="P422" s="92">
        <v>25</v>
      </c>
      <c r="Q422" s="79">
        <f t="shared" si="41"/>
        <v>29985</v>
      </c>
      <c r="R422" s="124">
        <v>29813.37</v>
      </c>
      <c r="S422" s="79">
        <f t="shared" si="39"/>
        <v>21686</v>
      </c>
      <c r="T422" s="136">
        <v>110186.63</v>
      </c>
      <c r="U422" s="80" t="s">
        <v>175</v>
      </c>
      <c r="V422" s="97" t="s">
        <v>280</v>
      </c>
    </row>
    <row r="423" spans="1:22" s="125" customFormat="1" ht="30" customHeight="1">
      <c r="A423" s="92">
        <v>416</v>
      </c>
      <c r="B423" s="92" t="s">
        <v>944</v>
      </c>
      <c r="C423" s="92" t="s">
        <v>1000</v>
      </c>
      <c r="D423" s="92" t="s">
        <v>1001</v>
      </c>
      <c r="E423" s="123" t="s">
        <v>723</v>
      </c>
      <c r="F423" s="94">
        <v>45627</v>
      </c>
      <c r="G423" s="94">
        <v>45809</v>
      </c>
      <c r="H423" s="136">
        <v>15000</v>
      </c>
      <c r="I423" s="92">
        <v>0</v>
      </c>
      <c r="J423" s="95">
        <v>25</v>
      </c>
      <c r="K423" s="135">
        <v>430.5</v>
      </c>
      <c r="L423" s="79">
        <f t="shared" si="36"/>
        <v>1065</v>
      </c>
      <c r="M423" s="79">
        <f t="shared" si="37"/>
        <v>195</v>
      </c>
      <c r="N423" s="81">
        <f t="shared" si="38"/>
        <v>456</v>
      </c>
      <c r="O423" s="79">
        <f t="shared" si="40"/>
        <v>1063.5</v>
      </c>
      <c r="P423" s="92">
        <v>25</v>
      </c>
      <c r="Q423" s="79">
        <f t="shared" si="41"/>
        <v>3235</v>
      </c>
      <c r="R423" s="92">
        <v>793.3</v>
      </c>
      <c r="S423" s="79">
        <f t="shared" si="39"/>
        <v>2323.5</v>
      </c>
      <c r="T423" s="136">
        <v>14088.5</v>
      </c>
      <c r="U423" s="80" t="s">
        <v>175</v>
      </c>
      <c r="V423" s="81" t="s">
        <v>280</v>
      </c>
    </row>
    <row r="424" spans="1:22" s="125" customFormat="1" ht="30" customHeight="1">
      <c r="A424" s="92">
        <v>417</v>
      </c>
      <c r="B424" s="92" t="s">
        <v>416</v>
      </c>
      <c r="C424" s="92" t="s">
        <v>56</v>
      </c>
      <c r="D424" s="92" t="s">
        <v>185</v>
      </c>
      <c r="E424" s="93" t="s">
        <v>681</v>
      </c>
      <c r="F424" s="94">
        <v>45597</v>
      </c>
      <c r="G424" s="94">
        <v>45778</v>
      </c>
      <c r="H424" s="136">
        <v>55000</v>
      </c>
      <c r="I424" s="124">
        <v>2559.6799999999998</v>
      </c>
      <c r="J424" s="95">
        <v>25</v>
      </c>
      <c r="K424" s="136">
        <v>1578.5</v>
      </c>
      <c r="L424" s="79">
        <f t="shared" si="36"/>
        <v>3904.9999999999995</v>
      </c>
      <c r="M424" s="79">
        <f t="shared" si="37"/>
        <v>715</v>
      </c>
      <c r="N424" s="81">
        <f t="shared" si="38"/>
        <v>1672</v>
      </c>
      <c r="O424" s="79">
        <f t="shared" si="40"/>
        <v>3899.5000000000005</v>
      </c>
      <c r="P424" s="92">
        <v>25</v>
      </c>
      <c r="Q424" s="79">
        <f t="shared" si="41"/>
        <v>11795</v>
      </c>
      <c r="R424" s="124">
        <v>5835.18</v>
      </c>
      <c r="S424" s="79">
        <f t="shared" si="39"/>
        <v>8519.5</v>
      </c>
      <c r="T424" s="136">
        <v>49164.82</v>
      </c>
      <c r="U424" s="80" t="s">
        <v>175</v>
      </c>
      <c r="V424" s="81" t="s">
        <v>280</v>
      </c>
    </row>
    <row r="425" spans="1:22" s="125" customFormat="1" ht="30" customHeight="1">
      <c r="A425" s="92">
        <v>418</v>
      </c>
      <c r="B425" s="92" t="s">
        <v>243</v>
      </c>
      <c r="C425" s="92" t="s">
        <v>22</v>
      </c>
      <c r="D425" s="92" t="s">
        <v>1808</v>
      </c>
      <c r="E425" s="93" t="s">
        <v>681</v>
      </c>
      <c r="F425" s="94">
        <v>45627</v>
      </c>
      <c r="G425" s="94">
        <v>45809</v>
      </c>
      <c r="H425" s="136">
        <v>20000</v>
      </c>
      <c r="I425" s="92">
        <v>0</v>
      </c>
      <c r="J425" s="95">
        <v>25</v>
      </c>
      <c r="K425" s="135">
        <v>574</v>
      </c>
      <c r="L425" s="79">
        <f t="shared" si="36"/>
        <v>1419.9999999999998</v>
      </c>
      <c r="M425" s="79">
        <f t="shared" si="37"/>
        <v>260</v>
      </c>
      <c r="N425" s="81">
        <f t="shared" si="38"/>
        <v>608</v>
      </c>
      <c r="O425" s="79">
        <f t="shared" si="40"/>
        <v>1418</v>
      </c>
      <c r="P425" s="92">
        <v>25</v>
      </c>
      <c r="Q425" s="79">
        <f t="shared" si="41"/>
        <v>4305</v>
      </c>
      <c r="R425" s="124">
        <v>1207</v>
      </c>
      <c r="S425" s="79">
        <f t="shared" si="39"/>
        <v>3098</v>
      </c>
      <c r="T425" s="136">
        <v>18793</v>
      </c>
      <c r="U425" s="80" t="s">
        <v>175</v>
      </c>
      <c r="V425" s="81" t="s">
        <v>280</v>
      </c>
    </row>
    <row r="426" spans="1:22" s="125" customFormat="1" ht="30" customHeight="1">
      <c r="A426" s="92">
        <v>419</v>
      </c>
      <c r="B426" s="92" t="s">
        <v>767</v>
      </c>
      <c r="C426" s="92" t="s">
        <v>842</v>
      </c>
      <c r="D426" s="92" t="s">
        <v>1748</v>
      </c>
      <c r="E426" s="123" t="s">
        <v>723</v>
      </c>
      <c r="F426" s="94">
        <v>45597</v>
      </c>
      <c r="G426" s="94">
        <v>45778</v>
      </c>
      <c r="H426" s="136">
        <v>25000</v>
      </c>
      <c r="I426" s="92">
        <v>0</v>
      </c>
      <c r="J426" s="95">
        <v>25</v>
      </c>
      <c r="K426" s="135">
        <v>717.5</v>
      </c>
      <c r="L426" s="79">
        <f t="shared" si="36"/>
        <v>1774.9999999999998</v>
      </c>
      <c r="M426" s="79">
        <f t="shared" si="37"/>
        <v>325</v>
      </c>
      <c r="N426" s="81">
        <f t="shared" si="38"/>
        <v>760</v>
      </c>
      <c r="O426" s="79">
        <f t="shared" si="40"/>
        <v>1772.5000000000002</v>
      </c>
      <c r="P426" s="92">
        <v>25</v>
      </c>
      <c r="Q426" s="79">
        <f t="shared" si="41"/>
        <v>5375</v>
      </c>
      <c r="R426" s="124">
        <v>1502.5</v>
      </c>
      <c r="S426" s="79">
        <f t="shared" si="39"/>
        <v>3872.5</v>
      </c>
      <c r="T426" s="136">
        <v>23497.5</v>
      </c>
      <c r="U426" s="80" t="s">
        <v>175</v>
      </c>
      <c r="V426" s="81" t="s">
        <v>280</v>
      </c>
    </row>
    <row r="427" spans="1:22" s="125" customFormat="1" ht="30" customHeight="1">
      <c r="A427" s="92">
        <v>420</v>
      </c>
      <c r="B427" s="92" t="s">
        <v>1592</v>
      </c>
      <c r="C427" s="92" t="s">
        <v>1000</v>
      </c>
      <c r="D427" s="92" t="s">
        <v>1001</v>
      </c>
      <c r="E427" s="93" t="s">
        <v>723</v>
      </c>
      <c r="F427" s="94">
        <v>45717</v>
      </c>
      <c r="G427" s="94">
        <v>45901</v>
      </c>
      <c r="H427" s="136">
        <v>15000</v>
      </c>
      <c r="I427" s="92">
        <v>0</v>
      </c>
      <c r="J427" s="95">
        <v>25</v>
      </c>
      <c r="K427" s="135">
        <v>430.5</v>
      </c>
      <c r="L427" s="79">
        <f t="shared" si="36"/>
        <v>1065</v>
      </c>
      <c r="M427" s="79">
        <f t="shared" si="37"/>
        <v>195</v>
      </c>
      <c r="N427" s="81">
        <f t="shared" si="38"/>
        <v>456</v>
      </c>
      <c r="O427" s="79">
        <f t="shared" si="40"/>
        <v>1063.5</v>
      </c>
      <c r="P427" s="92">
        <v>25</v>
      </c>
      <c r="Q427" s="79">
        <f t="shared" si="41"/>
        <v>3235</v>
      </c>
      <c r="R427" s="92">
        <v>911.5</v>
      </c>
      <c r="S427" s="79">
        <f t="shared" si="39"/>
        <v>2323.5</v>
      </c>
      <c r="T427" s="136">
        <v>14088.5</v>
      </c>
      <c r="U427" s="80" t="s">
        <v>175</v>
      </c>
      <c r="V427" s="97" t="s">
        <v>281</v>
      </c>
    </row>
    <row r="428" spans="1:22" s="125" customFormat="1" ht="30" customHeight="1">
      <c r="A428" s="92">
        <v>421</v>
      </c>
      <c r="B428" s="92" t="s">
        <v>1054</v>
      </c>
      <c r="C428" s="92" t="s">
        <v>842</v>
      </c>
      <c r="D428" s="92" t="s">
        <v>1748</v>
      </c>
      <c r="E428" s="123" t="s">
        <v>723</v>
      </c>
      <c r="F428" s="94">
        <v>45536</v>
      </c>
      <c r="G428" s="94">
        <v>45809</v>
      </c>
      <c r="H428" s="136">
        <v>25000</v>
      </c>
      <c r="I428" s="92">
        <v>0</v>
      </c>
      <c r="J428" s="95">
        <v>25</v>
      </c>
      <c r="K428" s="135">
        <v>717.5</v>
      </c>
      <c r="L428" s="79">
        <f t="shared" si="36"/>
        <v>1774.9999999999998</v>
      </c>
      <c r="M428" s="79">
        <f t="shared" si="37"/>
        <v>325</v>
      </c>
      <c r="N428" s="81">
        <f t="shared" si="38"/>
        <v>760</v>
      </c>
      <c r="O428" s="79">
        <f t="shared" si="40"/>
        <v>1772.5000000000002</v>
      </c>
      <c r="P428" s="92">
        <v>25</v>
      </c>
      <c r="Q428" s="79">
        <f t="shared" si="41"/>
        <v>5375</v>
      </c>
      <c r="R428" s="124">
        <v>1502.5</v>
      </c>
      <c r="S428" s="79">
        <f t="shared" si="39"/>
        <v>3872.5</v>
      </c>
      <c r="T428" s="136">
        <v>23497.5</v>
      </c>
      <c r="U428" s="80" t="s">
        <v>175</v>
      </c>
      <c r="V428" s="81" t="s">
        <v>280</v>
      </c>
    </row>
    <row r="429" spans="1:22" s="125" customFormat="1" ht="30" customHeight="1">
      <c r="A429" s="92">
        <v>422</v>
      </c>
      <c r="B429" s="92" t="s">
        <v>295</v>
      </c>
      <c r="C429" s="92" t="s">
        <v>56</v>
      </c>
      <c r="D429" s="92" t="s">
        <v>1745</v>
      </c>
      <c r="E429" s="93" t="s">
        <v>681</v>
      </c>
      <c r="F429" s="94">
        <v>45652</v>
      </c>
      <c r="G429" s="94">
        <v>45834</v>
      </c>
      <c r="H429" s="136">
        <v>85000</v>
      </c>
      <c r="I429" s="124">
        <v>8576.99</v>
      </c>
      <c r="J429" s="95">
        <v>25</v>
      </c>
      <c r="K429" s="136">
        <v>2439.5</v>
      </c>
      <c r="L429" s="79">
        <f t="shared" si="36"/>
        <v>6034.9999999999991</v>
      </c>
      <c r="M429" s="79">
        <f t="shared" si="37"/>
        <v>1105</v>
      </c>
      <c r="N429" s="81">
        <f t="shared" si="38"/>
        <v>2584</v>
      </c>
      <c r="O429" s="79">
        <f t="shared" si="40"/>
        <v>6026.5</v>
      </c>
      <c r="P429" s="124">
        <v>6188.66</v>
      </c>
      <c r="Q429" s="79">
        <f t="shared" si="41"/>
        <v>24378.66</v>
      </c>
      <c r="R429" s="124">
        <v>19789.150000000001</v>
      </c>
      <c r="S429" s="79">
        <f t="shared" si="39"/>
        <v>13166.5</v>
      </c>
      <c r="T429" s="136">
        <v>65099.07</v>
      </c>
      <c r="U429" s="80" t="s">
        <v>175</v>
      </c>
      <c r="V429" s="81" t="s">
        <v>280</v>
      </c>
    </row>
    <row r="430" spans="1:22" s="125" customFormat="1" ht="30" customHeight="1">
      <c r="A430" s="92">
        <v>423</v>
      </c>
      <c r="B430" s="92" t="s">
        <v>945</v>
      </c>
      <c r="C430" s="92" t="s">
        <v>1000</v>
      </c>
      <c r="D430" s="92" t="s">
        <v>1001</v>
      </c>
      <c r="E430" s="123" t="s">
        <v>723</v>
      </c>
      <c r="F430" s="94">
        <v>45474</v>
      </c>
      <c r="G430" s="94">
        <v>45809</v>
      </c>
      <c r="H430" s="136">
        <v>15000</v>
      </c>
      <c r="I430" s="92">
        <v>0</v>
      </c>
      <c r="J430" s="95">
        <v>25</v>
      </c>
      <c r="K430" s="135">
        <v>430.5</v>
      </c>
      <c r="L430" s="79">
        <f t="shared" si="36"/>
        <v>1065</v>
      </c>
      <c r="M430" s="79">
        <f t="shared" si="37"/>
        <v>195</v>
      </c>
      <c r="N430" s="81">
        <f t="shared" si="38"/>
        <v>456</v>
      </c>
      <c r="O430" s="79">
        <f t="shared" si="40"/>
        <v>1063.5</v>
      </c>
      <c r="P430" s="92">
        <v>25</v>
      </c>
      <c r="Q430" s="79">
        <f t="shared" si="41"/>
        <v>3235</v>
      </c>
      <c r="R430" s="92">
        <v>793.3</v>
      </c>
      <c r="S430" s="79">
        <f t="shared" si="39"/>
        <v>2323.5</v>
      </c>
      <c r="T430" s="136">
        <v>14088.5</v>
      </c>
      <c r="U430" s="80" t="s">
        <v>175</v>
      </c>
      <c r="V430" s="81" t="s">
        <v>280</v>
      </c>
    </row>
    <row r="431" spans="1:22" s="125" customFormat="1" ht="30" customHeight="1">
      <c r="A431" s="92">
        <v>424</v>
      </c>
      <c r="B431" s="92" t="s">
        <v>768</v>
      </c>
      <c r="C431" s="92" t="s">
        <v>8</v>
      </c>
      <c r="D431" s="92" t="s">
        <v>1748</v>
      </c>
      <c r="E431" s="123" t="s">
        <v>723</v>
      </c>
      <c r="F431" s="94">
        <v>45597</v>
      </c>
      <c r="G431" s="94">
        <v>45778</v>
      </c>
      <c r="H431" s="136">
        <v>30000</v>
      </c>
      <c r="I431" s="92">
        <v>0</v>
      </c>
      <c r="J431" s="95">
        <v>25</v>
      </c>
      <c r="K431" s="135">
        <v>861</v>
      </c>
      <c r="L431" s="79">
        <f t="shared" si="36"/>
        <v>2130</v>
      </c>
      <c r="M431" s="79">
        <f t="shared" si="37"/>
        <v>390</v>
      </c>
      <c r="N431" s="81">
        <f t="shared" si="38"/>
        <v>912</v>
      </c>
      <c r="O431" s="79">
        <f t="shared" si="40"/>
        <v>2127</v>
      </c>
      <c r="P431" s="92">
        <v>25</v>
      </c>
      <c r="Q431" s="79">
        <f t="shared" si="41"/>
        <v>6445</v>
      </c>
      <c r="R431" s="124">
        <v>1798</v>
      </c>
      <c r="S431" s="79">
        <f t="shared" si="39"/>
        <v>4647</v>
      </c>
      <c r="T431" s="136">
        <v>28202</v>
      </c>
      <c r="U431" s="80" t="s">
        <v>175</v>
      </c>
      <c r="V431" s="97" t="s">
        <v>280</v>
      </c>
    </row>
    <row r="432" spans="1:22" s="125" customFormat="1" ht="30" customHeight="1">
      <c r="A432" s="92">
        <v>425</v>
      </c>
      <c r="B432" s="135" t="s">
        <v>1904</v>
      </c>
      <c r="C432" s="135" t="s">
        <v>842</v>
      </c>
      <c r="D432" s="135" t="s">
        <v>1001</v>
      </c>
      <c r="E432" s="123" t="s">
        <v>723</v>
      </c>
      <c r="F432" s="94">
        <v>45748</v>
      </c>
      <c r="G432" s="94">
        <v>45962</v>
      </c>
      <c r="H432" s="136">
        <v>25000</v>
      </c>
      <c r="I432" s="135">
        <v>0</v>
      </c>
      <c r="J432" s="95">
        <v>25</v>
      </c>
      <c r="K432" s="135">
        <v>717.5</v>
      </c>
      <c r="L432" s="79">
        <f t="shared" si="36"/>
        <v>1774.9999999999998</v>
      </c>
      <c r="M432" s="79">
        <f t="shared" si="37"/>
        <v>325</v>
      </c>
      <c r="N432" s="81">
        <f t="shared" si="38"/>
        <v>760</v>
      </c>
      <c r="O432" s="79">
        <f t="shared" si="40"/>
        <v>1772.5000000000002</v>
      </c>
      <c r="P432" s="135">
        <v>25</v>
      </c>
      <c r="Q432" s="79">
        <f t="shared" si="41"/>
        <v>5375</v>
      </c>
      <c r="R432" s="136">
        <v>1502.5</v>
      </c>
      <c r="S432" s="79">
        <f t="shared" si="39"/>
        <v>3872.5</v>
      </c>
      <c r="T432" s="136">
        <v>23497.5</v>
      </c>
      <c r="U432" s="80" t="s">
        <v>175</v>
      </c>
      <c r="V432" s="137" t="s">
        <v>280</v>
      </c>
    </row>
    <row r="433" spans="1:22" s="125" customFormat="1" ht="30" customHeight="1">
      <c r="A433" s="92">
        <v>426</v>
      </c>
      <c r="B433" s="92" t="s">
        <v>476</v>
      </c>
      <c r="C433" s="92" t="s">
        <v>22</v>
      </c>
      <c r="D433" s="92" t="s">
        <v>1755</v>
      </c>
      <c r="E433" s="93" t="s">
        <v>681</v>
      </c>
      <c r="F433" s="94">
        <v>45597</v>
      </c>
      <c r="G433" s="94">
        <v>45778</v>
      </c>
      <c r="H433" s="136">
        <v>20000</v>
      </c>
      <c r="I433" s="92">
        <v>0</v>
      </c>
      <c r="J433" s="95">
        <v>25</v>
      </c>
      <c r="K433" s="135">
        <v>574</v>
      </c>
      <c r="L433" s="79">
        <f t="shared" si="36"/>
        <v>1419.9999999999998</v>
      </c>
      <c r="M433" s="79">
        <f t="shared" si="37"/>
        <v>260</v>
      </c>
      <c r="N433" s="81">
        <f t="shared" si="38"/>
        <v>608</v>
      </c>
      <c r="O433" s="79">
        <f t="shared" si="40"/>
        <v>1418</v>
      </c>
      <c r="P433" s="92">
        <v>125</v>
      </c>
      <c r="Q433" s="79">
        <f t="shared" si="41"/>
        <v>4405</v>
      </c>
      <c r="R433" s="124">
        <v>1307</v>
      </c>
      <c r="S433" s="79">
        <f t="shared" si="39"/>
        <v>3098</v>
      </c>
      <c r="T433" s="136">
        <v>18693</v>
      </c>
      <c r="U433" s="80" t="s">
        <v>175</v>
      </c>
      <c r="V433" s="81" t="s">
        <v>280</v>
      </c>
    </row>
    <row r="434" spans="1:22" s="125" customFormat="1" ht="30" customHeight="1">
      <c r="A434" s="92">
        <v>427</v>
      </c>
      <c r="B434" s="92" t="s">
        <v>1352</v>
      </c>
      <c r="C434" s="92" t="s">
        <v>554</v>
      </c>
      <c r="D434" s="92" t="s">
        <v>1745</v>
      </c>
      <c r="E434" s="93" t="s">
        <v>681</v>
      </c>
      <c r="F434" s="94">
        <v>45658</v>
      </c>
      <c r="G434" s="94">
        <v>45809</v>
      </c>
      <c r="H434" s="136">
        <v>46000</v>
      </c>
      <c r="I434" s="124">
        <v>1289.46</v>
      </c>
      <c r="J434" s="95">
        <v>25</v>
      </c>
      <c r="K434" s="136">
        <v>1320.2</v>
      </c>
      <c r="L434" s="79">
        <f t="shared" si="36"/>
        <v>3265.9999999999995</v>
      </c>
      <c r="M434" s="79">
        <f t="shared" si="37"/>
        <v>598</v>
      </c>
      <c r="N434" s="81">
        <f t="shared" si="38"/>
        <v>1398.4</v>
      </c>
      <c r="O434" s="79">
        <f t="shared" si="40"/>
        <v>3261.4</v>
      </c>
      <c r="P434" s="92">
        <v>25</v>
      </c>
      <c r="Q434" s="79">
        <f t="shared" si="41"/>
        <v>9869</v>
      </c>
      <c r="R434" s="124">
        <v>4033.06</v>
      </c>
      <c r="S434" s="79">
        <f t="shared" si="39"/>
        <v>7125.4</v>
      </c>
      <c r="T434" s="136">
        <v>41866.94</v>
      </c>
      <c r="U434" s="80" t="s">
        <v>175</v>
      </c>
      <c r="V434" s="97" t="s">
        <v>281</v>
      </c>
    </row>
    <row r="435" spans="1:22" s="125" customFormat="1" ht="30" customHeight="1">
      <c r="A435" s="92">
        <v>428</v>
      </c>
      <c r="B435" s="92" t="s">
        <v>559</v>
      </c>
      <c r="C435" s="92" t="s">
        <v>22</v>
      </c>
      <c r="D435" s="92" t="s">
        <v>1760</v>
      </c>
      <c r="E435" s="93" t="s">
        <v>681</v>
      </c>
      <c r="F435" s="94">
        <v>45656</v>
      </c>
      <c r="G435" s="94">
        <v>45807</v>
      </c>
      <c r="H435" s="136">
        <v>20000</v>
      </c>
      <c r="I435" s="92">
        <v>0</v>
      </c>
      <c r="J435" s="95">
        <v>25</v>
      </c>
      <c r="K435" s="135">
        <v>574</v>
      </c>
      <c r="L435" s="79">
        <f t="shared" si="36"/>
        <v>1419.9999999999998</v>
      </c>
      <c r="M435" s="79">
        <f t="shared" si="37"/>
        <v>260</v>
      </c>
      <c r="N435" s="81">
        <f t="shared" si="38"/>
        <v>608</v>
      </c>
      <c r="O435" s="79">
        <f t="shared" si="40"/>
        <v>1418</v>
      </c>
      <c r="P435" s="124">
        <v>1740.46</v>
      </c>
      <c r="Q435" s="79">
        <f t="shared" si="41"/>
        <v>6020.46</v>
      </c>
      <c r="R435" s="124">
        <v>2922.46</v>
      </c>
      <c r="S435" s="79">
        <f t="shared" si="39"/>
        <v>3098</v>
      </c>
      <c r="T435" s="136">
        <v>17077.54</v>
      </c>
      <c r="U435" s="80" t="s">
        <v>175</v>
      </c>
      <c r="V435" s="81" t="s">
        <v>280</v>
      </c>
    </row>
    <row r="436" spans="1:22" s="125" customFormat="1" ht="30" customHeight="1">
      <c r="A436" s="92">
        <v>429</v>
      </c>
      <c r="B436" s="92" t="s">
        <v>769</v>
      </c>
      <c r="C436" s="92" t="s">
        <v>33</v>
      </c>
      <c r="D436" s="92" t="s">
        <v>1748</v>
      </c>
      <c r="E436" s="123" t="s">
        <v>723</v>
      </c>
      <c r="F436" s="94">
        <v>45656</v>
      </c>
      <c r="G436" s="94">
        <v>45807</v>
      </c>
      <c r="H436" s="136">
        <v>55000</v>
      </c>
      <c r="I436" s="124">
        <v>2559.6799999999998</v>
      </c>
      <c r="J436" s="95">
        <v>25</v>
      </c>
      <c r="K436" s="136">
        <v>1578.5</v>
      </c>
      <c r="L436" s="79">
        <f t="shared" si="36"/>
        <v>3904.9999999999995</v>
      </c>
      <c r="M436" s="79">
        <f t="shared" si="37"/>
        <v>715</v>
      </c>
      <c r="N436" s="81">
        <f t="shared" si="38"/>
        <v>1672</v>
      </c>
      <c r="O436" s="79">
        <f t="shared" si="40"/>
        <v>3899.5000000000005</v>
      </c>
      <c r="P436" s="92">
        <v>25</v>
      </c>
      <c r="Q436" s="79">
        <f t="shared" si="41"/>
        <v>11795</v>
      </c>
      <c r="R436" s="124">
        <v>5835.18</v>
      </c>
      <c r="S436" s="79">
        <f t="shared" si="39"/>
        <v>8519.5</v>
      </c>
      <c r="T436" s="136">
        <v>49164.82</v>
      </c>
      <c r="U436" s="80" t="s">
        <v>175</v>
      </c>
      <c r="V436" s="81" t="s">
        <v>280</v>
      </c>
    </row>
    <row r="437" spans="1:22" s="125" customFormat="1" ht="30" customHeight="1">
      <c r="A437" s="92">
        <v>430</v>
      </c>
      <c r="B437" s="92" t="s">
        <v>1593</v>
      </c>
      <c r="C437" s="92" t="s">
        <v>271</v>
      </c>
      <c r="D437" s="92" t="s">
        <v>217</v>
      </c>
      <c r="E437" s="93" t="s">
        <v>681</v>
      </c>
      <c r="F437" s="94">
        <v>45717</v>
      </c>
      <c r="G437" s="94">
        <v>45901</v>
      </c>
      <c r="H437" s="136">
        <v>80000</v>
      </c>
      <c r="I437" s="124">
        <v>7400.87</v>
      </c>
      <c r="J437" s="95">
        <v>25</v>
      </c>
      <c r="K437" s="136">
        <v>2296</v>
      </c>
      <c r="L437" s="79">
        <f t="shared" si="36"/>
        <v>5679.9999999999991</v>
      </c>
      <c r="M437" s="79">
        <f t="shared" si="37"/>
        <v>1040</v>
      </c>
      <c r="N437" s="81">
        <f t="shared" si="38"/>
        <v>2432</v>
      </c>
      <c r="O437" s="79">
        <f t="shared" si="40"/>
        <v>5672</v>
      </c>
      <c r="P437" s="92">
        <v>25</v>
      </c>
      <c r="Q437" s="79">
        <f t="shared" si="41"/>
        <v>17145</v>
      </c>
      <c r="R437" s="124">
        <v>12153.87</v>
      </c>
      <c r="S437" s="79">
        <f t="shared" si="39"/>
        <v>12392</v>
      </c>
      <c r="T437" s="136">
        <v>67846.13</v>
      </c>
      <c r="U437" s="80" t="s">
        <v>175</v>
      </c>
      <c r="V437" s="97" t="s">
        <v>280</v>
      </c>
    </row>
    <row r="438" spans="1:22" s="125" customFormat="1" ht="30" customHeight="1">
      <c r="A438" s="92">
        <v>431</v>
      </c>
      <c r="B438" s="92" t="s">
        <v>1594</v>
      </c>
      <c r="C438" s="92" t="s">
        <v>1000</v>
      </c>
      <c r="D438" s="92" t="s">
        <v>1001</v>
      </c>
      <c r="E438" s="93" t="s">
        <v>723</v>
      </c>
      <c r="F438" s="94">
        <v>45717</v>
      </c>
      <c r="G438" s="94">
        <v>45901</v>
      </c>
      <c r="H438" s="136">
        <v>15000</v>
      </c>
      <c r="I438" s="92">
        <v>0</v>
      </c>
      <c r="J438" s="95">
        <v>25</v>
      </c>
      <c r="K438" s="135">
        <v>430.5</v>
      </c>
      <c r="L438" s="79">
        <f t="shared" si="36"/>
        <v>1065</v>
      </c>
      <c r="M438" s="79">
        <f t="shared" si="37"/>
        <v>195</v>
      </c>
      <c r="N438" s="81">
        <f t="shared" si="38"/>
        <v>456</v>
      </c>
      <c r="O438" s="79">
        <f t="shared" si="40"/>
        <v>1063.5</v>
      </c>
      <c r="P438" s="92">
        <v>25</v>
      </c>
      <c r="Q438" s="79">
        <f t="shared" si="41"/>
        <v>3235</v>
      </c>
      <c r="R438" s="92">
        <v>911.5</v>
      </c>
      <c r="S438" s="79">
        <f t="shared" si="39"/>
        <v>2323.5</v>
      </c>
      <c r="T438" s="136">
        <v>14088.5</v>
      </c>
      <c r="U438" s="80" t="s">
        <v>175</v>
      </c>
      <c r="V438" s="97" t="s">
        <v>280</v>
      </c>
    </row>
    <row r="439" spans="1:22" s="125" customFormat="1" ht="30" customHeight="1">
      <c r="A439" s="92">
        <v>432</v>
      </c>
      <c r="B439" s="92" t="s">
        <v>514</v>
      </c>
      <c r="C439" s="92" t="s">
        <v>532</v>
      </c>
      <c r="D439" s="92" t="s">
        <v>535</v>
      </c>
      <c r="E439" s="93" t="s">
        <v>681</v>
      </c>
      <c r="F439" s="94">
        <v>45627</v>
      </c>
      <c r="G439" s="94">
        <v>45809</v>
      </c>
      <c r="H439" s="136">
        <v>50000</v>
      </c>
      <c r="I439" s="124">
        <v>1854</v>
      </c>
      <c r="J439" s="95">
        <v>25</v>
      </c>
      <c r="K439" s="136">
        <v>1435</v>
      </c>
      <c r="L439" s="79">
        <f t="shared" si="36"/>
        <v>3549.9999999999995</v>
      </c>
      <c r="M439" s="79">
        <f t="shared" si="37"/>
        <v>650</v>
      </c>
      <c r="N439" s="81">
        <f t="shared" si="38"/>
        <v>1520</v>
      </c>
      <c r="O439" s="79">
        <f t="shared" si="40"/>
        <v>3545.0000000000005</v>
      </c>
      <c r="P439" s="92">
        <v>25</v>
      </c>
      <c r="Q439" s="79">
        <f t="shared" si="41"/>
        <v>10725</v>
      </c>
      <c r="R439" s="124">
        <v>4834</v>
      </c>
      <c r="S439" s="79">
        <f t="shared" si="39"/>
        <v>7745</v>
      </c>
      <c r="T439" s="136">
        <v>45166</v>
      </c>
      <c r="U439" s="80" t="s">
        <v>175</v>
      </c>
      <c r="V439" s="81" t="s">
        <v>280</v>
      </c>
    </row>
    <row r="440" spans="1:22" s="125" customFormat="1" ht="30" customHeight="1">
      <c r="A440" s="92">
        <v>433</v>
      </c>
      <c r="B440" s="92" t="s">
        <v>230</v>
      </c>
      <c r="C440" s="92" t="s">
        <v>18</v>
      </c>
      <c r="D440" s="92" t="s">
        <v>181</v>
      </c>
      <c r="E440" s="93" t="s">
        <v>681</v>
      </c>
      <c r="F440" s="94">
        <v>45597</v>
      </c>
      <c r="G440" s="94">
        <v>45778</v>
      </c>
      <c r="H440" s="136">
        <v>60000</v>
      </c>
      <c r="I440" s="124">
        <v>3486.68</v>
      </c>
      <c r="J440" s="95">
        <v>25</v>
      </c>
      <c r="K440" s="136">
        <v>1722</v>
      </c>
      <c r="L440" s="79">
        <f t="shared" si="36"/>
        <v>4260</v>
      </c>
      <c r="M440" s="79">
        <f t="shared" si="37"/>
        <v>780</v>
      </c>
      <c r="N440" s="81">
        <f t="shared" si="38"/>
        <v>1824</v>
      </c>
      <c r="O440" s="79">
        <f t="shared" si="40"/>
        <v>4254</v>
      </c>
      <c r="P440" s="124">
        <v>10247.41</v>
      </c>
      <c r="Q440" s="79">
        <f t="shared" si="41"/>
        <v>23087.41</v>
      </c>
      <c r="R440" s="124">
        <v>17280.09</v>
      </c>
      <c r="S440" s="79">
        <f t="shared" si="39"/>
        <v>9294</v>
      </c>
      <c r="T440" s="136">
        <v>40248.959999999999</v>
      </c>
      <c r="U440" s="80" t="s">
        <v>175</v>
      </c>
      <c r="V440" s="81" t="s">
        <v>280</v>
      </c>
    </row>
    <row r="441" spans="1:22" s="125" customFormat="1" ht="30" customHeight="1">
      <c r="A441" s="92">
        <v>434</v>
      </c>
      <c r="B441" s="92" t="s">
        <v>389</v>
      </c>
      <c r="C441" s="92" t="s">
        <v>404</v>
      </c>
      <c r="D441" s="92" t="s">
        <v>217</v>
      </c>
      <c r="E441" s="93" t="s">
        <v>681</v>
      </c>
      <c r="F441" s="94">
        <v>45627</v>
      </c>
      <c r="G441" s="94">
        <v>45809</v>
      </c>
      <c r="H441" s="136">
        <v>50000</v>
      </c>
      <c r="I441" s="124">
        <v>1854</v>
      </c>
      <c r="J441" s="95">
        <v>25</v>
      </c>
      <c r="K441" s="136">
        <v>1435</v>
      </c>
      <c r="L441" s="79">
        <f t="shared" si="36"/>
        <v>3549.9999999999995</v>
      </c>
      <c r="M441" s="79">
        <f t="shared" si="37"/>
        <v>650</v>
      </c>
      <c r="N441" s="81">
        <f t="shared" si="38"/>
        <v>1520</v>
      </c>
      <c r="O441" s="79">
        <f t="shared" si="40"/>
        <v>3545.0000000000005</v>
      </c>
      <c r="P441" s="92">
        <v>125</v>
      </c>
      <c r="Q441" s="79">
        <f t="shared" si="41"/>
        <v>10825</v>
      </c>
      <c r="R441" s="124">
        <v>4934</v>
      </c>
      <c r="S441" s="79">
        <f t="shared" si="39"/>
        <v>7745</v>
      </c>
      <c r="T441" s="136">
        <v>26979.39</v>
      </c>
      <c r="U441" s="80" t="s">
        <v>175</v>
      </c>
      <c r="V441" s="81" t="s">
        <v>280</v>
      </c>
    </row>
    <row r="442" spans="1:22" s="125" customFormat="1" ht="30" customHeight="1">
      <c r="A442" s="92">
        <v>435</v>
      </c>
      <c r="B442" s="92" t="s">
        <v>515</v>
      </c>
      <c r="C442" s="92" t="s">
        <v>533</v>
      </c>
      <c r="D442" s="92" t="s">
        <v>864</v>
      </c>
      <c r="E442" s="93" t="s">
        <v>681</v>
      </c>
      <c r="F442" s="94">
        <v>45627</v>
      </c>
      <c r="G442" s="94">
        <v>45809</v>
      </c>
      <c r="H442" s="136">
        <v>90000</v>
      </c>
      <c r="I442" s="124">
        <v>9753.1200000000008</v>
      </c>
      <c r="J442" s="95">
        <v>25</v>
      </c>
      <c r="K442" s="136">
        <v>2583</v>
      </c>
      <c r="L442" s="79">
        <f t="shared" si="36"/>
        <v>6389.9999999999991</v>
      </c>
      <c r="M442" s="79">
        <f t="shared" si="37"/>
        <v>1170</v>
      </c>
      <c r="N442" s="81">
        <f t="shared" si="38"/>
        <v>2736</v>
      </c>
      <c r="O442" s="79">
        <f t="shared" si="40"/>
        <v>6381</v>
      </c>
      <c r="P442" s="92">
        <v>25</v>
      </c>
      <c r="Q442" s="79">
        <f t="shared" si="41"/>
        <v>19285</v>
      </c>
      <c r="R442" s="124">
        <v>15097.12</v>
      </c>
      <c r="S442" s="79">
        <f t="shared" si="39"/>
        <v>13941</v>
      </c>
      <c r="T442" s="136">
        <v>74902.880000000005</v>
      </c>
      <c r="U442" s="80" t="s">
        <v>175</v>
      </c>
      <c r="V442" s="97" t="s">
        <v>280</v>
      </c>
    </row>
    <row r="443" spans="1:22" s="125" customFormat="1" ht="30" customHeight="1">
      <c r="A443" s="92">
        <v>436</v>
      </c>
      <c r="B443" s="92" t="s">
        <v>1466</v>
      </c>
      <c r="C443" s="92" t="s">
        <v>842</v>
      </c>
      <c r="D443" s="92" t="s">
        <v>1748</v>
      </c>
      <c r="E443" s="123" t="s">
        <v>723</v>
      </c>
      <c r="F443" s="94">
        <v>45689</v>
      </c>
      <c r="G443" s="94">
        <v>45870</v>
      </c>
      <c r="H443" s="136">
        <v>30000</v>
      </c>
      <c r="I443" s="92">
        <v>0</v>
      </c>
      <c r="J443" s="95">
        <v>25</v>
      </c>
      <c r="K443" s="135">
        <v>861</v>
      </c>
      <c r="L443" s="79">
        <f t="shared" si="36"/>
        <v>2130</v>
      </c>
      <c r="M443" s="79">
        <f t="shared" si="37"/>
        <v>390</v>
      </c>
      <c r="N443" s="81">
        <f t="shared" si="38"/>
        <v>912</v>
      </c>
      <c r="O443" s="79">
        <f t="shared" si="40"/>
        <v>2127</v>
      </c>
      <c r="P443" s="92">
        <v>25</v>
      </c>
      <c r="Q443" s="79">
        <f t="shared" si="41"/>
        <v>6445</v>
      </c>
      <c r="R443" s="124">
        <v>1798</v>
      </c>
      <c r="S443" s="79">
        <f t="shared" si="39"/>
        <v>4647</v>
      </c>
      <c r="T443" s="136">
        <v>28202</v>
      </c>
      <c r="U443" s="80" t="s">
        <v>175</v>
      </c>
      <c r="V443" s="97" t="s">
        <v>280</v>
      </c>
    </row>
    <row r="444" spans="1:22" s="125" customFormat="1" ht="30" customHeight="1">
      <c r="A444" s="92">
        <v>437</v>
      </c>
      <c r="B444" s="92" t="s">
        <v>1055</v>
      </c>
      <c r="C444" s="92" t="s">
        <v>842</v>
      </c>
      <c r="D444" s="92" t="s">
        <v>1748</v>
      </c>
      <c r="E444" s="123" t="s">
        <v>723</v>
      </c>
      <c r="F444" s="94">
        <v>45597</v>
      </c>
      <c r="G444" s="94">
        <v>45778</v>
      </c>
      <c r="H444" s="136">
        <v>25000</v>
      </c>
      <c r="I444" s="92">
        <v>0</v>
      </c>
      <c r="J444" s="95">
        <v>25</v>
      </c>
      <c r="K444" s="135">
        <v>717.5</v>
      </c>
      <c r="L444" s="79">
        <f t="shared" si="36"/>
        <v>1774.9999999999998</v>
      </c>
      <c r="M444" s="79">
        <f t="shared" si="37"/>
        <v>325</v>
      </c>
      <c r="N444" s="81">
        <f t="shared" si="38"/>
        <v>760</v>
      </c>
      <c r="O444" s="79">
        <f t="shared" si="40"/>
        <v>1772.5000000000002</v>
      </c>
      <c r="P444" s="92">
        <v>25</v>
      </c>
      <c r="Q444" s="79">
        <f t="shared" si="41"/>
        <v>5375</v>
      </c>
      <c r="R444" s="124">
        <v>1502.5</v>
      </c>
      <c r="S444" s="79">
        <f t="shared" si="39"/>
        <v>3872.5</v>
      </c>
      <c r="T444" s="136">
        <v>23497.5</v>
      </c>
      <c r="U444" s="80" t="s">
        <v>175</v>
      </c>
      <c r="V444" s="81" t="s">
        <v>280</v>
      </c>
    </row>
    <row r="445" spans="1:22" s="125" customFormat="1" ht="30" customHeight="1">
      <c r="A445" s="92">
        <v>438</v>
      </c>
      <c r="B445" s="92" t="s">
        <v>309</v>
      </c>
      <c r="C445" s="92" t="s">
        <v>64</v>
      </c>
      <c r="D445" s="92" t="s">
        <v>1812</v>
      </c>
      <c r="E445" s="93" t="s">
        <v>681</v>
      </c>
      <c r="F445" s="94">
        <v>45597</v>
      </c>
      <c r="G445" s="94">
        <v>45778</v>
      </c>
      <c r="H445" s="136">
        <v>25000</v>
      </c>
      <c r="I445" s="92">
        <v>0</v>
      </c>
      <c r="J445" s="95">
        <v>25</v>
      </c>
      <c r="K445" s="135">
        <v>717.5</v>
      </c>
      <c r="L445" s="79">
        <f t="shared" si="36"/>
        <v>1774.9999999999998</v>
      </c>
      <c r="M445" s="79">
        <f t="shared" si="37"/>
        <v>325</v>
      </c>
      <c r="N445" s="81">
        <f t="shared" si="38"/>
        <v>760</v>
      </c>
      <c r="O445" s="79">
        <f t="shared" si="40"/>
        <v>1772.5000000000002</v>
      </c>
      <c r="P445" s="92">
        <v>25</v>
      </c>
      <c r="Q445" s="79">
        <f t="shared" si="41"/>
        <v>5375</v>
      </c>
      <c r="R445" s="124">
        <v>1502.5</v>
      </c>
      <c r="S445" s="79">
        <f t="shared" si="39"/>
        <v>3872.5</v>
      </c>
      <c r="T445" s="136">
        <v>23497.5</v>
      </c>
      <c r="U445" s="80" t="s">
        <v>175</v>
      </c>
      <c r="V445" s="81" t="s">
        <v>280</v>
      </c>
    </row>
    <row r="446" spans="1:22" s="125" customFormat="1" ht="30" customHeight="1">
      <c r="A446" s="92">
        <v>439</v>
      </c>
      <c r="B446" s="92" t="s">
        <v>436</v>
      </c>
      <c r="C446" s="92" t="s">
        <v>24</v>
      </c>
      <c r="D446" s="92" t="s">
        <v>1780</v>
      </c>
      <c r="E446" s="93" t="s">
        <v>681</v>
      </c>
      <c r="F446" s="94">
        <v>45627</v>
      </c>
      <c r="G446" s="94">
        <v>45809</v>
      </c>
      <c r="H446" s="136">
        <v>18000</v>
      </c>
      <c r="I446" s="92">
        <v>0</v>
      </c>
      <c r="J446" s="95">
        <v>25</v>
      </c>
      <c r="K446" s="135">
        <v>516.6</v>
      </c>
      <c r="L446" s="79">
        <f t="shared" si="36"/>
        <v>1277.9999999999998</v>
      </c>
      <c r="M446" s="79">
        <f t="shared" si="37"/>
        <v>234</v>
      </c>
      <c r="N446" s="81">
        <f t="shared" si="38"/>
        <v>547.20000000000005</v>
      </c>
      <c r="O446" s="79">
        <f t="shared" si="40"/>
        <v>1276.2</v>
      </c>
      <c r="P446" s="92">
        <v>25</v>
      </c>
      <c r="Q446" s="79">
        <f t="shared" si="41"/>
        <v>3877</v>
      </c>
      <c r="R446" s="124">
        <v>1088.8</v>
      </c>
      <c r="S446" s="79">
        <f t="shared" si="39"/>
        <v>2788.2</v>
      </c>
      <c r="T446" s="136">
        <v>16911.2</v>
      </c>
      <c r="U446" s="80" t="s">
        <v>175</v>
      </c>
      <c r="V446" s="81" t="s">
        <v>280</v>
      </c>
    </row>
    <row r="447" spans="1:22" s="125" customFormat="1" ht="30" customHeight="1">
      <c r="A447" s="92">
        <v>440</v>
      </c>
      <c r="B447" s="92" t="s">
        <v>1008</v>
      </c>
      <c r="C447" s="92" t="s">
        <v>842</v>
      </c>
      <c r="D447" s="92" t="s">
        <v>1748</v>
      </c>
      <c r="E447" s="123" t="s">
        <v>723</v>
      </c>
      <c r="F447" s="94">
        <v>45627</v>
      </c>
      <c r="G447" s="94">
        <v>45809</v>
      </c>
      <c r="H447" s="136">
        <v>25000</v>
      </c>
      <c r="I447" s="92">
        <v>0</v>
      </c>
      <c r="J447" s="95">
        <v>25</v>
      </c>
      <c r="K447" s="135">
        <v>717.5</v>
      </c>
      <c r="L447" s="79">
        <f t="shared" si="36"/>
        <v>1774.9999999999998</v>
      </c>
      <c r="M447" s="79">
        <f t="shared" si="37"/>
        <v>325</v>
      </c>
      <c r="N447" s="81">
        <f t="shared" si="38"/>
        <v>760</v>
      </c>
      <c r="O447" s="79">
        <f t="shared" si="40"/>
        <v>1772.5000000000002</v>
      </c>
      <c r="P447" s="92">
        <v>25</v>
      </c>
      <c r="Q447" s="79">
        <f t="shared" si="41"/>
        <v>5375</v>
      </c>
      <c r="R447" s="124">
        <v>1502.5</v>
      </c>
      <c r="S447" s="79">
        <f t="shared" si="39"/>
        <v>3872.5</v>
      </c>
      <c r="T447" s="136">
        <v>23497.5</v>
      </c>
      <c r="U447" s="80" t="s">
        <v>175</v>
      </c>
      <c r="V447" s="97" t="s">
        <v>280</v>
      </c>
    </row>
    <row r="448" spans="1:22" s="125" customFormat="1" ht="30" customHeight="1">
      <c r="A448" s="92">
        <v>441</v>
      </c>
      <c r="B448" s="92" t="s">
        <v>1595</v>
      </c>
      <c r="C448" s="92" t="s">
        <v>721</v>
      </c>
      <c r="D448" s="92" t="s">
        <v>737</v>
      </c>
      <c r="E448" s="93" t="s">
        <v>681</v>
      </c>
      <c r="F448" s="94">
        <v>45717</v>
      </c>
      <c r="G448" s="94">
        <v>45901</v>
      </c>
      <c r="H448" s="136">
        <v>80000</v>
      </c>
      <c r="I448" s="124">
        <v>7400.87</v>
      </c>
      <c r="J448" s="95">
        <v>25</v>
      </c>
      <c r="K448" s="136">
        <v>2296</v>
      </c>
      <c r="L448" s="79">
        <f t="shared" si="36"/>
        <v>5679.9999999999991</v>
      </c>
      <c r="M448" s="79">
        <f t="shared" si="37"/>
        <v>1040</v>
      </c>
      <c r="N448" s="81">
        <f t="shared" si="38"/>
        <v>2432</v>
      </c>
      <c r="O448" s="79">
        <f t="shared" si="40"/>
        <v>5672</v>
      </c>
      <c r="P448" s="92">
        <v>25</v>
      </c>
      <c r="Q448" s="79">
        <f t="shared" si="41"/>
        <v>17145</v>
      </c>
      <c r="R448" s="124">
        <v>12153.87</v>
      </c>
      <c r="S448" s="79">
        <f t="shared" si="39"/>
        <v>12392</v>
      </c>
      <c r="T448" s="136">
        <v>67846.13</v>
      </c>
      <c r="U448" s="80" t="s">
        <v>175</v>
      </c>
      <c r="V448" s="97" t="s">
        <v>281</v>
      </c>
    </row>
    <row r="449" spans="1:22" s="125" customFormat="1" ht="30" customHeight="1">
      <c r="A449" s="92">
        <v>442</v>
      </c>
      <c r="B449" s="92" t="s">
        <v>946</v>
      </c>
      <c r="C449" s="92" t="s">
        <v>1000</v>
      </c>
      <c r="D449" s="92" t="s">
        <v>1001</v>
      </c>
      <c r="E449" s="123" t="s">
        <v>723</v>
      </c>
      <c r="F449" s="94">
        <v>45597</v>
      </c>
      <c r="G449" s="94">
        <v>45778</v>
      </c>
      <c r="H449" s="136">
        <v>15000</v>
      </c>
      <c r="I449" s="92">
        <v>0</v>
      </c>
      <c r="J449" s="95">
        <v>25</v>
      </c>
      <c r="K449" s="135">
        <v>430.5</v>
      </c>
      <c r="L449" s="79">
        <f t="shared" si="36"/>
        <v>1065</v>
      </c>
      <c r="M449" s="79">
        <f t="shared" si="37"/>
        <v>195</v>
      </c>
      <c r="N449" s="81">
        <f t="shared" si="38"/>
        <v>456</v>
      </c>
      <c r="O449" s="79">
        <f t="shared" si="40"/>
        <v>1063.5</v>
      </c>
      <c r="P449" s="92">
        <v>25</v>
      </c>
      <c r="Q449" s="79">
        <f t="shared" si="41"/>
        <v>3235</v>
      </c>
      <c r="R449" s="92">
        <v>793.3</v>
      </c>
      <c r="S449" s="79">
        <f t="shared" si="39"/>
        <v>2323.5</v>
      </c>
      <c r="T449" s="136">
        <v>14088.5</v>
      </c>
      <c r="U449" s="80" t="s">
        <v>175</v>
      </c>
      <c r="V449" s="81" t="s">
        <v>281</v>
      </c>
    </row>
    <row r="450" spans="1:22" s="125" customFormat="1" ht="30" customHeight="1">
      <c r="A450" s="92">
        <v>443</v>
      </c>
      <c r="B450" s="92" t="s">
        <v>872</v>
      </c>
      <c r="C450" s="92" t="s">
        <v>398</v>
      </c>
      <c r="D450" s="92" t="s">
        <v>1753</v>
      </c>
      <c r="E450" s="93" t="s">
        <v>681</v>
      </c>
      <c r="F450" s="94">
        <v>45597</v>
      </c>
      <c r="G450" s="94">
        <v>45778</v>
      </c>
      <c r="H450" s="136">
        <v>20000</v>
      </c>
      <c r="I450" s="92">
        <v>0</v>
      </c>
      <c r="J450" s="95">
        <v>25</v>
      </c>
      <c r="K450" s="135">
        <v>574</v>
      </c>
      <c r="L450" s="79">
        <f t="shared" si="36"/>
        <v>1419.9999999999998</v>
      </c>
      <c r="M450" s="79">
        <f t="shared" si="37"/>
        <v>260</v>
      </c>
      <c r="N450" s="81">
        <f t="shared" si="38"/>
        <v>608</v>
      </c>
      <c r="O450" s="79">
        <f t="shared" si="40"/>
        <v>1418</v>
      </c>
      <c r="P450" s="92">
        <v>25</v>
      </c>
      <c r="Q450" s="79">
        <f t="shared" si="41"/>
        <v>4305</v>
      </c>
      <c r="R450" s="124">
        <v>1207</v>
      </c>
      <c r="S450" s="79">
        <f t="shared" si="39"/>
        <v>3098</v>
      </c>
      <c r="T450" s="136">
        <v>18793</v>
      </c>
      <c r="U450" s="80" t="s">
        <v>175</v>
      </c>
      <c r="V450" s="81" t="s">
        <v>281</v>
      </c>
    </row>
    <row r="451" spans="1:22" s="125" customFormat="1" ht="30" customHeight="1">
      <c r="A451" s="92">
        <v>444</v>
      </c>
      <c r="B451" s="92" t="s">
        <v>1</v>
      </c>
      <c r="C451" s="92" t="s">
        <v>5</v>
      </c>
      <c r="D451" s="92" t="s">
        <v>1813</v>
      </c>
      <c r="E451" s="93" t="s">
        <v>681</v>
      </c>
      <c r="F451" s="94">
        <v>45504</v>
      </c>
      <c r="G451" s="94">
        <v>45869</v>
      </c>
      <c r="H451" s="136">
        <v>180000</v>
      </c>
      <c r="I451" s="124">
        <v>30494.5</v>
      </c>
      <c r="J451" s="95">
        <v>25</v>
      </c>
      <c r="K451" s="136">
        <v>5166</v>
      </c>
      <c r="L451" s="79">
        <f t="shared" si="36"/>
        <v>12779.999999999998</v>
      </c>
      <c r="M451" s="79">
        <f t="shared" si="37"/>
        <v>2340</v>
      </c>
      <c r="N451" s="81">
        <f t="shared" si="38"/>
        <v>5472</v>
      </c>
      <c r="O451" s="79">
        <f t="shared" si="40"/>
        <v>12762</v>
      </c>
      <c r="P451" s="124">
        <v>5527.76</v>
      </c>
      <c r="Q451" s="79">
        <f t="shared" si="41"/>
        <v>44047.76</v>
      </c>
      <c r="R451" s="124">
        <v>36358.89</v>
      </c>
      <c r="S451" s="79">
        <f t="shared" si="39"/>
        <v>27882</v>
      </c>
      <c r="T451" s="136">
        <v>137027.04</v>
      </c>
      <c r="U451" s="80" t="s">
        <v>175</v>
      </c>
      <c r="V451" s="81" t="s">
        <v>281</v>
      </c>
    </row>
    <row r="452" spans="1:22" s="125" customFormat="1" ht="30" customHeight="1">
      <c r="A452" s="92">
        <v>445</v>
      </c>
      <c r="B452" s="92" t="s">
        <v>437</v>
      </c>
      <c r="C452" s="92" t="s">
        <v>271</v>
      </c>
      <c r="D452" s="92" t="s">
        <v>217</v>
      </c>
      <c r="E452" s="93" t="s">
        <v>681</v>
      </c>
      <c r="F452" s="94">
        <v>45597</v>
      </c>
      <c r="G452" s="94">
        <v>45778</v>
      </c>
      <c r="H452" s="136">
        <v>65000</v>
      </c>
      <c r="I452" s="124">
        <v>4427.58</v>
      </c>
      <c r="J452" s="95">
        <v>25</v>
      </c>
      <c r="K452" s="136">
        <v>1865.5</v>
      </c>
      <c r="L452" s="79">
        <f t="shared" si="36"/>
        <v>4615</v>
      </c>
      <c r="M452" s="79">
        <f t="shared" si="37"/>
        <v>845</v>
      </c>
      <c r="N452" s="81">
        <f t="shared" si="38"/>
        <v>1976</v>
      </c>
      <c r="O452" s="79">
        <f t="shared" si="40"/>
        <v>4608.5</v>
      </c>
      <c r="P452" s="92">
        <v>25</v>
      </c>
      <c r="Q452" s="79">
        <f t="shared" si="41"/>
        <v>13935</v>
      </c>
      <c r="R452" s="124">
        <v>8294.08</v>
      </c>
      <c r="S452" s="79">
        <f t="shared" si="39"/>
        <v>10068.5</v>
      </c>
      <c r="T452" s="136">
        <v>56705.919999999998</v>
      </c>
      <c r="U452" s="80" t="s">
        <v>175</v>
      </c>
      <c r="V452" s="81" t="s">
        <v>280</v>
      </c>
    </row>
    <row r="453" spans="1:22" s="125" customFormat="1" ht="30" customHeight="1">
      <c r="A453" s="92">
        <v>446</v>
      </c>
      <c r="B453" s="92" t="s">
        <v>1197</v>
      </c>
      <c r="C453" s="92" t="s">
        <v>396</v>
      </c>
      <c r="D453" s="92" t="s">
        <v>1814</v>
      </c>
      <c r="E453" s="93" t="s">
        <v>681</v>
      </c>
      <c r="F453" s="94">
        <v>45748</v>
      </c>
      <c r="G453" s="94">
        <v>45962</v>
      </c>
      <c r="H453" s="136">
        <v>50000</v>
      </c>
      <c r="I453" s="124">
        <v>1854</v>
      </c>
      <c r="J453" s="95">
        <v>25</v>
      </c>
      <c r="K453" s="136">
        <v>1435</v>
      </c>
      <c r="L453" s="79">
        <f t="shared" si="36"/>
        <v>3549.9999999999995</v>
      </c>
      <c r="M453" s="79">
        <f t="shared" si="37"/>
        <v>650</v>
      </c>
      <c r="N453" s="81">
        <f t="shared" si="38"/>
        <v>1520</v>
      </c>
      <c r="O453" s="79">
        <f t="shared" si="40"/>
        <v>3545.0000000000005</v>
      </c>
      <c r="P453" s="92">
        <v>25</v>
      </c>
      <c r="Q453" s="79">
        <f t="shared" si="41"/>
        <v>10725</v>
      </c>
      <c r="R453" s="124">
        <v>4834</v>
      </c>
      <c r="S453" s="79">
        <f t="shared" si="39"/>
        <v>7745</v>
      </c>
      <c r="T453" s="136">
        <v>45166</v>
      </c>
      <c r="U453" s="80" t="s">
        <v>175</v>
      </c>
      <c r="V453" s="97" t="s">
        <v>281</v>
      </c>
    </row>
    <row r="454" spans="1:22" s="125" customFormat="1" ht="30" customHeight="1">
      <c r="A454" s="92">
        <v>447</v>
      </c>
      <c r="B454" s="92" t="s">
        <v>1198</v>
      </c>
      <c r="C454" s="92" t="s">
        <v>433</v>
      </c>
      <c r="D454" s="92" t="s">
        <v>191</v>
      </c>
      <c r="E454" s="93" t="s">
        <v>681</v>
      </c>
      <c r="F454" s="94">
        <v>45748</v>
      </c>
      <c r="G454" s="94">
        <v>45962</v>
      </c>
      <c r="H454" s="136">
        <v>85000</v>
      </c>
      <c r="I454" s="124">
        <v>8576.99</v>
      </c>
      <c r="J454" s="95">
        <v>25</v>
      </c>
      <c r="K454" s="136">
        <v>2439.5</v>
      </c>
      <c r="L454" s="79">
        <f t="shared" si="36"/>
        <v>6034.9999999999991</v>
      </c>
      <c r="M454" s="79">
        <f t="shared" si="37"/>
        <v>1105</v>
      </c>
      <c r="N454" s="81">
        <f t="shared" si="38"/>
        <v>2584</v>
      </c>
      <c r="O454" s="79">
        <f t="shared" si="40"/>
        <v>6026.5</v>
      </c>
      <c r="P454" s="92">
        <v>25</v>
      </c>
      <c r="Q454" s="79">
        <f t="shared" si="41"/>
        <v>18215</v>
      </c>
      <c r="R454" s="124">
        <v>9530.48</v>
      </c>
      <c r="S454" s="79">
        <f t="shared" si="39"/>
        <v>13166.5</v>
      </c>
      <c r="T454" s="136">
        <v>71374.509999999995</v>
      </c>
      <c r="U454" s="80" t="s">
        <v>175</v>
      </c>
      <c r="V454" s="97" t="s">
        <v>281</v>
      </c>
    </row>
    <row r="455" spans="1:22" s="125" customFormat="1" ht="30" customHeight="1">
      <c r="A455" s="92">
        <v>448</v>
      </c>
      <c r="B455" s="135" t="s">
        <v>1905</v>
      </c>
      <c r="C455" s="135" t="s">
        <v>38</v>
      </c>
      <c r="D455" s="135" t="s">
        <v>182</v>
      </c>
      <c r="E455" s="93" t="s">
        <v>681</v>
      </c>
      <c r="F455" s="94">
        <v>45748</v>
      </c>
      <c r="G455" s="94">
        <v>45962</v>
      </c>
      <c r="H455" s="136">
        <v>85000</v>
      </c>
      <c r="I455" s="136">
        <v>8576.99</v>
      </c>
      <c r="J455" s="95">
        <v>25</v>
      </c>
      <c r="K455" s="136">
        <v>2439.5</v>
      </c>
      <c r="L455" s="79">
        <f t="shared" si="36"/>
        <v>6034.9999999999991</v>
      </c>
      <c r="M455" s="79">
        <f t="shared" si="37"/>
        <v>1105</v>
      </c>
      <c r="N455" s="81">
        <f t="shared" si="38"/>
        <v>2584</v>
      </c>
      <c r="O455" s="79">
        <f t="shared" si="40"/>
        <v>6026.5</v>
      </c>
      <c r="P455" s="135">
        <v>25</v>
      </c>
      <c r="Q455" s="79">
        <f t="shared" si="41"/>
        <v>18215</v>
      </c>
      <c r="R455" s="136">
        <v>13625.49</v>
      </c>
      <c r="S455" s="79">
        <f t="shared" si="39"/>
        <v>13166.5</v>
      </c>
      <c r="T455" s="136">
        <v>71374.509999999995</v>
      </c>
      <c r="U455" s="80" t="s">
        <v>175</v>
      </c>
      <c r="V455" s="137" t="s">
        <v>280</v>
      </c>
    </row>
    <row r="456" spans="1:22" s="125" customFormat="1" ht="30" customHeight="1">
      <c r="A456" s="92">
        <v>449</v>
      </c>
      <c r="B456" s="135" t="s">
        <v>1906</v>
      </c>
      <c r="C456" s="135" t="s">
        <v>398</v>
      </c>
      <c r="D456" s="135" t="s">
        <v>195</v>
      </c>
      <c r="E456" s="123" t="s">
        <v>723</v>
      </c>
      <c r="F456" s="94">
        <v>45748</v>
      </c>
      <c r="G456" s="94">
        <v>45962</v>
      </c>
      <c r="H456" s="136">
        <v>145000</v>
      </c>
      <c r="I456" s="136">
        <v>22690.49</v>
      </c>
      <c r="J456" s="95">
        <v>25</v>
      </c>
      <c r="K456" s="136">
        <v>4161.5</v>
      </c>
      <c r="L456" s="79">
        <f t="shared" ref="L456:L519" si="42">H456*0.071</f>
        <v>10294.999999999998</v>
      </c>
      <c r="M456" s="79">
        <f t="shared" ref="M456:M519" si="43">H456*0.013</f>
        <v>1885</v>
      </c>
      <c r="N456" s="81">
        <f t="shared" ref="N456:N519" si="44">+H456*0.0304</f>
        <v>4408</v>
      </c>
      <c r="O456" s="79">
        <f t="shared" si="40"/>
        <v>10280.5</v>
      </c>
      <c r="P456" s="135">
        <v>25</v>
      </c>
      <c r="Q456" s="79">
        <f t="shared" si="41"/>
        <v>31055</v>
      </c>
      <c r="R456" s="136">
        <v>31284.99</v>
      </c>
      <c r="S456" s="79">
        <f t="shared" ref="S456:S519" si="45">L456+M456+O456</f>
        <v>22460.5</v>
      </c>
      <c r="T456" s="136">
        <v>113715.01</v>
      </c>
      <c r="U456" s="80" t="s">
        <v>175</v>
      </c>
      <c r="V456" s="137" t="s">
        <v>280</v>
      </c>
    </row>
    <row r="457" spans="1:22" s="125" customFormat="1" ht="30" customHeight="1">
      <c r="A457" s="92">
        <v>450</v>
      </c>
      <c r="B457" s="92" t="s">
        <v>1596</v>
      </c>
      <c r="C457" s="92" t="s">
        <v>1000</v>
      </c>
      <c r="D457" s="92" t="s">
        <v>1001</v>
      </c>
      <c r="E457" s="93" t="s">
        <v>723</v>
      </c>
      <c r="F457" s="94">
        <v>45717</v>
      </c>
      <c r="G457" s="94">
        <v>45901</v>
      </c>
      <c r="H457" s="136">
        <v>15000</v>
      </c>
      <c r="I457" s="92">
        <v>0</v>
      </c>
      <c r="J457" s="95">
        <v>25</v>
      </c>
      <c r="K457" s="135">
        <v>430.5</v>
      </c>
      <c r="L457" s="79">
        <f t="shared" si="42"/>
        <v>1065</v>
      </c>
      <c r="M457" s="79">
        <f t="shared" si="43"/>
        <v>195</v>
      </c>
      <c r="N457" s="81">
        <f t="shared" si="44"/>
        <v>456</v>
      </c>
      <c r="O457" s="79">
        <f t="shared" ref="O457:O520" si="46">H457*0.0709</f>
        <v>1063.5</v>
      </c>
      <c r="P457" s="92">
        <v>25</v>
      </c>
      <c r="Q457" s="79">
        <f t="shared" ref="Q457:Q520" si="47">SUM(K457:P457)</f>
        <v>3235</v>
      </c>
      <c r="R457" s="92">
        <v>911.5</v>
      </c>
      <c r="S457" s="79">
        <f t="shared" si="45"/>
        <v>2323.5</v>
      </c>
      <c r="T457" s="136">
        <v>14088.5</v>
      </c>
      <c r="U457" s="80" t="s">
        <v>175</v>
      </c>
      <c r="V457" s="97" t="s">
        <v>281</v>
      </c>
    </row>
    <row r="458" spans="1:22" s="125" customFormat="1" ht="30" customHeight="1">
      <c r="A458" s="92">
        <v>451</v>
      </c>
      <c r="B458" s="92" t="s">
        <v>1353</v>
      </c>
      <c r="C458" s="92" t="s">
        <v>1000</v>
      </c>
      <c r="D458" s="92" t="s">
        <v>1001</v>
      </c>
      <c r="E458" s="123" t="s">
        <v>723</v>
      </c>
      <c r="F458" s="94">
        <v>45658</v>
      </c>
      <c r="G458" s="94">
        <v>45809</v>
      </c>
      <c r="H458" s="136">
        <v>15000</v>
      </c>
      <c r="I458" s="92">
        <v>0</v>
      </c>
      <c r="J458" s="95">
        <v>25</v>
      </c>
      <c r="K458" s="135">
        <v>430.5</v>
      </c>
      <c r="L458" s="79">
        <f t="shared" si="42"/>
        <v>1065</v>
      </c>
      <c r="M458" s="79">
        <f t="shared" si="43"/>
        <v>195</v>
      </c>
      <c r="N458" s="81">
        <f t="shared" si="44"/>
        <v>456</v>
      </c>
      <c r="O458" s="79">
        <f t="shared" si="46"/>
        <v>1063.5</v>
      </c>
      <c r="P458" s="92">
        <v>25</v>
      </c>
      <c r="Q458" s="79">
        <f t="shared" si="47"/>
        <v>3235</v>
      </c>
      <c r="R458" s="92">
        <v>911.5</v>
      </c>
      <c r="S458" s="79">
        <f t="shared" si="45"/>
        <v>2323.5</v>
      </c>
      <c r="T458" s="136">
        <v>14088.5</v>
      </c>
      <c r="U458" s="80" t="s">
        <v>175</v>
      </c>
      <c r="V458" s="97" t="s">
        <v>281</v>
      </c>
    </row>
    <row r="459" spans="1:22" s="125" customFormat="1" ht="30" customHeight="1">
      <c r="A459" s="92">
        <v>452</v>
      </c>
      <c r="B459" s="92" t="s">
        <v>586</v>
      </c>
      <c r="C459" s="92" t="s">
        <v>21</v>
      </c>
      <c r="D459" s="92" t="s">
        <v>217</v>
      </c>
      <c r="E459" s="93" t="s">
        <v>681</v>
      </c>
      <c r="F459" s="94">
        <v>45627</v>
      </c>
      <c r="G459" s="94">
        <v>45809</v>
      </c>
      <c r="H459" s="136">
        <v>55000</v>
      </c>
      <c r="I459" s="124">
        <v>2559.6799999999998</v>
      </c>
      <c r="J459" s="95">
        <v>25</v>
      </c>
      <c r="K459" s="136">
        <v>1578.5</v>
      </c>
      <c r="L459" s="79">
        <f t="shared" si="42"/>
        <v>3904.9999999999995</v>
      </c>
      <c r="M459" s="79">
        <f t="shared" si="43"/>
        <v>715</v>
      </c>
      <c r="N459" s="81">
        <f t="shared" si="44"/>
        <v>1672</v>
      </c>
      <c r="O459" s="79">
        <f t="shared" si="46"/>
        <v>3899.5000000000005</v>
      </c>
      <c r="P459" s="92">
        <v>25</v>
      </c>
      <c r="Q459" s="79">
        <f t="shared" si="47"/>
        <v>11795</v>
      </c>
      <c r="R459" s="124">
        <v>5835.18</v>
      </c>
      <c r="S459" s="79">
        <f t="shared" si="45"/>
        <v>8519.5</v>
      </c>
      <c r="T459" s="136">
        <v>49164.82</v>
      </c>
      <c r="U459" s="80" t="s">
        <v>175</v>
      </c>
      <c r="V459" s="81" t="s">
        <v>280</v>
      </c>
    </row>
    <row r="460" spans="1:22" s="125" customFormat="1" ht="30" customHeight="1">
      <c r="A460" s="92">
        <v>453</v>
      </c>
      <c r="B460" s="92" t="s">
        <v>700</v>
      </c>
      <c r="C460" s="92" t="s">
        <v>271</v>
      </c>
      <c r="D460" s="92" t="s">
        <v>1753</v>
      </c>
      <c r="E460" s="93" t="s">
        <v>681</v>
      </c>
      <c r="F460" s="94">
        <v>45597</v>
      </c>
      <c r="G460" s="94">
        <v>45778</v>
      </c>
      <c r="H460" s="136">
        <v>85000</v>
      </c>
      <c r="I460" s="124">
        <v>8576.99</v>
      </c>
      <c r="J460" s="95">
        <v>25</v>
      </c>
      <c r="K460" s="136">
        <v>2439.5</v>
      </c>
      <c r="L460" s="79">
        <f t="shared" si="42"/>
        <v>6034.9999999999991</v>
      </c>
      <c r="M460" s="79">
        <f t="shared" si="43"/>
        <v>1105</v>
      </c>
      <c r="N460" s="81">
        <f t="shared" si="44"/>
        <v>2584</v>
      </c>
      <c r="O460" s="79">
        <f t="shared" si="46"/>
        <v>6026.5</v>
      </c>
      <c r="P460" s="92">
        <v>25</v>
      </c>
      <c r="Q460" s="79">
        <f t="shared" si="47"/>
        <v>18215</v>
      </c>
      <c r="R460" s="124">
        <v>13625.49</v>
      </c>
      <c r="S460" s="79">
        <f t="shared" si="45"/>
        <v>13166.5</v>
      </c>
      <c r="T460" s="136">
        <v>71374.509999999995</v>
      </c>
      <c r="U460" s="80" t="s">
        <v>175</v>
      </c>
      <c r="V460" s="81" t="s">
        <v>281</v>
      </c>
    </row>
    <row r="461" spans="1:22" s="125" customFormat="1" ht="30" customHeight="1">
      <c r="A461" s="92">
        <v>454</v>
      </c>
      <c r="B461" s="92" t="s">
        <v>1597</v>
      </c>
      <c r="C461" s="92" t="s">
        <v>1000</v>
      </c>
      <c r="D461" s="92" t="s">
        <v>1001</v>
      </c>
      <c r="E461" s="93" t="s">
        <v>723</v>
      </c>
      <c r="F461" s="94">
        <v>45717</v>
      </c>
      <c r="G461" s="94">
        <v>45901</v>
      </c>
      <c r="H461" s="136">
        <v>15000</v>
      </c>
      <c r="I461" s="92">
        <v>0</v>
      </c>
      <c r="J461" s="95">
        <v>25</v>
      </c>
      <c r="K461" s="135">
        <v>430.5</v>
      </c>
      <c r="L461" s="79">
        <f t="shared" si="42"/>
        <v>1065</v>
      </c>
      <c r="M461" s="79">
        <f t="shared" si="43"/>
        <v>195</v>
      </c>
      <c r="N461" s="81">
        <f t="shared" si="44"/>
        <v>456</v>
      </c>
      <c r="O461" s="79">
        <f t="shared" si="46"/>
        <v>1063.5</v>
      </c>
      <c r="P461" s="92">
        <v>25</v>
      </c>
      <c r="Q461" s="79">
        <f t="shared" si="47"/>
        <v>3235</v>
      </c>
      <c r="R461" s="92">
        <v>911.5</v>
      </c>
      <c r="S461" s="79">
        <f t="shared" si="45"/>
        <v>2323.5</v>
      </c>
      <c r="T461" s="136">
        <v>14088.5</v>
      </c>
      <c r="U461" s="80" t="s">
        <v>175</v>
      </c>
      <c r="V461" s="97" t="s">
        <v>280</v>
      </c>
    </row>
    <row r="462" spans="1:22" s="125" customFormat="1" ht="30" customHeight="1">
      <c r="A462" s="92">
        <v>455</v>
      </c>
      <c r="B462" s="135" t="s">
        <v>1907</v>
      </c>
      <c r="C462" s="135" t="s">
        <v>842</v>
      </c>
      <c r="D462" s="135" t="s">
        <v>1748</v>
      </c>
      <c r="E462" s="123" t="s">
        <v>723</v>
      </c>
      <c r="F462" s="94">
        <v>45748</v>
      </c>
      <c r="G462" s="94">
        <v>45962</v>
      </c>
      <c r="H462" s="136">
        <v>25000</v>
      </c>
      <c r="I462" s="135">
        <v>0</v>
      </c>
      <c r="J462" s="95">
        <v>25</v>
      </c>
      <c r="K462" s="135">
        <v>717.5</v>
      </c>
      <c r="L462" s="79">
        <f t="shared" si="42"/>
        <v>1774.9999999999998</v>
      </c>
      <c r="M462" s="79">
        <f t="shared" si="43"/>
        <v>325</v>
      </c>
      <c r="N462" s="81">
        <f t="shared" si="44"/>
        <v>760</v>
      </c>
      <c r="O462" s="79">
        <f t="shared" si="46"/>
        <v>1772.5000000000002</v>
      </c>
      <c r="P462" s="135">
        <v>25</v>
      </c>
      <c r="Q462" s="79">
        <f t="shared" si="47"/>
        <v>5375</v>
      </c>
      <c r="R462" s="136">
        <v>1502.5</v>
      </c>
      <c r="S462" s="79">
        <f t="shared" si="45"/>
        <v>3872.5</v>
      </c>
      <c r="T462" s="136">
        <v>23497.5</v>
      </c>
      <c r="U462" s="80" t="s">
        <v>175</v>
      </c>
      <c r="V462" s="137" t="s">
        <v>280</v>
      </c>
    </row>
    <row r="463" spans="1:22" s="125" customFormat="1" ht="30" customHeight="1">
      <c r="A463" s="92">
        <v>456</v>
      </c>
      <c r="B463" s="92" t="s">
        <v>1598</v>
      </c>
      <c r="C463" s="92" t="s">
        <v>399</v>
      </c>
      <c r="D463" s="92" t="s">
        <v>182</v>
      </c>
      <c r="E463" s="93" t="s">
        <v>681</v>
      </c>
      <c r="F463" s="94">
        <v>45717</v>
      </c>
      <c r="G463" s="94">
        <v>45901</v>
      </c>
      <c r="H463" s="136">
        <v>80000</v>
      </c>
      <c r="I463" s="124">
        <v>7400.87</v>
      </c>
      <c r="J463" s="95">
        <v>25</v>
      </c>
      <c r="K463" s="136">
        <v>2296</v>
      </c>
      <c r="L463" s="79">
        <f t="shared" si="42"/>
        <v>5679.9999999999991</v>
      </c>
      <c r="M463" s="79">
        <f t="shared" si="43"/>
        <v>1040</v>
      </c>
      <c r="N463" s="81">
        <f t="shared" si="44"/>
        <v>2432</v>
      </c>
      <c r="O463" s="79">
        <f t="shared" si="46"/>
        <v>5672</v>
      </c>
      <c r="P463" s="92">
        <v>25</v>
      </c>
      <c r="Q463" s="79">
        <f t="shared" si="47"/>
        <v>17145</v>
      </c>
      <c r="R463" s="124">
        <v>12153.87</v>
      </c>
      <c r="S463" s="79">
        <f t="shared" si="45"/>
        <v>12392</v>
      </c>
      <c r="T463" s="136">
        <v>67846.13</v>
      </c>
      <c r="U463" s="80" t="s">
        <v>175</v>
      </c>
      <c r="V463" s="97" t="s">
        <v>281</v>
      </c>
    </row>
    <row r="464" spans="1:22" s="125" customFormat="1" ht="30" customHeight="1">
      <c r="A464" s="92">
        <v>457</v>
      </c>
      <c r="B464" s="92" t="s">
        <v>1599</v>
      </c>
      <c r="C464" s="92" t="s">
        <v>1000</v>
      </c>
      <c r="D464" s="92" t="s">
        <v>1001</v>
      </c>
      <c r="E464" s="93" t="s">
        <v>723</v>
      </c>
      <c r="F464" s="94">
        <v>45717</v>
      </c>
      <c r="G464" s="94">
        <v>45901</v>
      </c>
      <c r="H464" s="136">
        <v>15000</v>
      </c>
      <c r="I464" s="92">
        <v>0</v>
      </c>
      <c r="J464" s="95">
        <v>25</v>
      </c>
      <c r="K464" s="135">
        <v>430.5</v>
      </c>
      <c r="L464" s="79">
        <f t="shared" si="42"/>
        <v>1065</v>
      </c>
      <c r="M464" s="79">
        <f t="shared" si="43"/>
        <v>195</v>
      </c>
      <c r="N464" s="81">
        <f t="shared" si="44"/>
        <v>456</v>
      </c>
      <c r="O464" s="79">
        <f t="shared" si="46"/>
        <v>1063.5</v>
      </c>
      <c r="P464" s="92">
        <v>25</v>
      </c>
      <c r="Q464" s="79">
        <f t="shared" si="47"/>
        <v>3235</v>
      </c>
      <c r="R464" s="92">
        <v>911.5</v>
      </c>
      <c r="S464" s="79">
        <f t="shared" si="45"/>
        <v>2323.5</v>
      </c>
      <c r="T464" s="136">
        <v>14088.5</v>
      </c>
      <c r="U464" s="80" t="s">
        <v>175</v>
      </c>
      <c r="V464" s="97" t="s">
        <v>281</v>
      </c>
    </row>
    <row r="465" spans="1:22" s="125" customFormat="1" ht="30" customHeight="1">
      <c r="A465" s="92">
        <v>458</v>
      </c>
      <c r="B465" s="92" t="s">
        <v>1600</v>
      </c>
      <c r="C465" s="92" t="s">
        <v>1000</v>
      </c>
      <c r="D465" s="92" t="s">
        <v>1001</v>
      </c>
      <c r="E465" s="93" t="s">
        <v>723</v>
      </c>
      <c r="F465" s="94">
        <v>45717</v>
      </c>
      <c r="G465" s="94">
        <v>45901</v>
      </c>
      <c r="H465" s="136">
        <v>15000</v>
      </c>
      <c r="I465" s="92">
        <v>0</v>
      </c>
      <c r="J465" s="95">
        <v>25</v>
      </c>
      <c r="K465" s="135">
        <v>430.5</v>
      </c>
      <c r="L465" s="79">
        <f t="shared" si="42"/>
        <v>1065</v>
      </c>
      <c r="M465" s="79">
        <f t="shared" si="43"/>
        <v>195</v>
      </c>
      <c r="N465" s="81">
        <f t="shared" si="44"/>
        <v>456</v>
      </c>
      <c r="O465" s="79">
        <f t="shared" si="46"/>
        <v>1063.5</v>
      </c>
      <c r="P465" s="92">
        <v>25</v>
      </c>
      <c r="Q465" s="79">
        <f t="shared" si="47"/>
        <v>3235</v>
      </c>
      <c r="R465" s="92">
        <v>911.5</v>
      </c>
      <c r="S465" s="79">
        <f t="shared" si="45"/>
        <v>2323.5</v>
      </c>
      <c r="T465" s="136">
        <v>14088.5</v>
      </c>
      <c r="U465" s="80" t="s">
        <v>175</v>
      </c>
      <c r="V465" s="97" t="s">
        <v>281</v>
      </c>
    </row>
    <row r="466" spans="1:22" s="125" customFormat="1" ht="30" customHeight="1">
      <c r="A466" s="92">
        <v>459</v>
      </c>
      <c r="B466" s="92" t="s">
        <v>305</v>
      </c>
      <c r="C466" s="92" t="s">
        <v>72</v>
      </c>
      <c r="D466" s="92" t="s">
        <v>1745</v>
      </c>
      <c r="E466" s="93" t="s">
        <v>681</v>
      </c>
      <c r="F466" s="94">
        <v>45627</v>
      </c>
      <c r="G466" s="94">
        <v>45809</v>
      </c>
      <c r="H466" s="136">
        <v>30000</v>
      </c>
      <c r="I466" s="92">
        <v>0</v>
      </c>
      <c r="J466" s="95">
        <v>25</v>
      </c>
      <c r="K466" s="135">
        <v>861</v>
      </c>
      <c r="L466" s="79">
        <f t="shared" si="42"/>
        <v>2130</v>
      </c>
      <c r="M466" s="79">
        <f t="shared" si="43"/>
        <v>390</v>
      </c>
      <c r="N466" s="81">
        <f t="shared" si="44"/>
        <v>912</v>
      </c>
      <c r="O466" s="79">
        <f t="shared" si="46"/>
        <v>2127</v>
      </c>
      <c r="P466" s="92">
        <v>125</v>
      </c>
      <c r="Q466" s="79">
        <f t="shared" si="47"/>
        <v>6545</v>
      </c>
      <c r="R466" s="124">
        <v>1898</v>
      </c>
      <c r="S466" s="79">
        <f t="shared" si="45"/>
        <v>4647</v>
      </c>
      <c r="T466" s="136">
        <v>28102</v>
      </c>
      <c r="U466" s="80" t="s">
        <v>175</v>
      </c>
      <c r="V466" s="81" t="s">
        <v>280</v>
      </c>
    </row>
    <row r="467" spans="1:22" s="125" customFormat="1" ht="30" customHeight="1">
      <c r="A467" s="92">
        <v>460</v>
      </c>
      <c r="B467" s="92" t="s">
        <v>693</v>
      </c>
      <c r="C467" s="92" t="s">
        <v>718</v>
      </c>
      <c r="D467" s="92" t="s">
        <v>1753</v>
      </c>
      <c r="E467" s="93" t="s">
        <v>681</v>
      </c>
      <c r="F467" s="94">
        <v>45597</v>
      </c>
      <c r="G467" s="94">
        <v>45778</v>
      </c>
      <c r="H467" s="136">
        <v>50000</v>
      </c>
      <c r="I467" s="124">
        <v>1854</v>
      </c>
      <c r="J467" s="95">
        <v>25</v>
      </c>
      <c r="K467" s="136">
        <v>1435</v>
      </c>
      <c r="L467" s="79">
        <f t="shared" si="42"/>
        <v>3549.9999999999995</v>
      </c>
      <c r="M467" s="79">
        <f t="shared" si="43"/>
        <v>650</v>
      </c>
      <c r="N467" s="81">
        <f t="shared" si="44"/>
        <v>1520</v>
      </c>
      <c r="O467" s="79">
        <f t="shared" si="46"/>
        <v>3545.0000000000005</v>
      </c>
      <c r="P467" s="92">
        <v>25</v>
      </c>
      <c r="Q467" s="79">
        <f t="shared" si="47"/>
        <v>10725</v>
      </c>
      <c r="R467" s="124">
        <v>4834</v>
      </c>
      <c r="S467" s="79">
        <f t="shared" si="45"/>
        <v>7745</v>
      </c>
      <c r="T467" s="136">
        <v>45166</v>
      </c>
      <c r="U467" s="80" t="s">
        <v>175</v>
      </c>
      <c r="V467" s="81" t="s">
        <v>281</v>
      </c>
    </row>
    <row r="468" spans="1:22" s="125" customFormat="1" ht="30" customHeight="1">
      <c r="A468" s="92">
        <v>461</v>
      </c>
      <c r="B468" s="92" t="s">
        <v>320</v>
      </c>
      <c r="C468" s="92" t="s">
        <v>109</v>
      </c>
      <c r="D468" s="92" t="s">
        <v>1807</v>
      </c>
      <c r="E468" s="93" t="s">
        <v>681</v>
      </c>
      <c r="F468" s="94">
        <v>45627</v>
      </c>
      <c r="G468" s="94">
        <v>45809</v>
      </c>
      <c r="H468" s="136">
        <v>20000</v>
      </c>
      <c r="I468" s="92">
        <v>0</v>
      </c>
      <c r="J468" s="95">
        <v>25</v>
      </c>
      <c r="K468" s="135">
        <v>574</v>
      </c>
      <c r="L468" s="79">
        <f t="shared" si="42"/>
        <v>1419.9999999999998</v>
      </c>
      <c r="M468" s="79">
        <f t="shared" si="43"/>
        <v>260</v>
      </c>
      <c r="N468" s="81">
        <f t="shared" si="44"/>
        <v>608</v>
      </c>
      <c r="O468" s="79">
        <f t="shared" si="46"/>
        <v>1418</v>
      </c>
      <c r="P468" s="124">
        <v>1740.46</v>
      </c>
      <c r="Q468" s="79">
        <f t="shared" si="47"/>
        <v>6020.46</v>
      </c>
      <c r="R468" s="124">
        <v>2922.46</v>
      </c>
      <c r="S468" s="79">
        <f t="shared" si="45"/>
        <v>3098</v>
      </c>
      <c r="T468" s="136">
        <v>18793</v>
      </c>
      <c r="U468" s="80" t="s">
        <v>175</v>
      </c>
      <c r="V468" s="81" t="s">
        <v>280</v>
      </c>
    </row>
    <row r="469" spans="1:22" s="125" customFormat="1" ht="30" customHeight="1">
      <c r="A469" s="92">
        <v>462</v>
      </c>
      <c r="B469" s="92" t="s">
        <v>516</v>
      </c>
      <c r="C469" s="92" t="s">
        <v>4</v>
      </c>
      <c r="D469" s="92" t="s">
        <v>471</v>
      </c>
      <c r="E469" s="93" t="s">
        <v>681</v>
      </c>
      <c r="F469" s="94">
        <v>45656</v>
      </c>
      <c r="G469" s="94">
        <v>45807</v>
      </c>
      <c r="H469" s="136">
        <v>70000</v>
      </c>
      <c r="I469" s="124">
        <v>5368.48</v>
      </c>
      <c r="J469" s="95">
        <v>25</v>
      </c>
      <c r="K469" s="136">
        <v>2009</v>
      </c>
      <c r="L469" s="79">
        <f t="shared" si="42"/>
        <v>4970</v>
      </c>
      <c r="M469" s="79">
        <f t="shared" si="43"/>
        <v>910</v>
      </c>
      <c r="N469" s="81">
        <f t="shared" si="44"/>
        <v>2128</v>
      </c>
      <c r="O469" s="79">
        <f t="shared" si="46"/>
        <v>4963</v>
      </c>
      <c r="P469" s="92">
        <v>125</v>
      </c>
      <c r="Q469" s="79">
        <f t="shared" si="47"/>
        <v>15105</v>
      </c>
      <c r="R469" s="124">
        <v>4934</v>
      </c>
      <c r="S469" s="79">
        <f t="shared" si="45"/>
        <v>10843</v>
      </c>
      <c r="T469" s="136">
        <v>60369.52</v>
      </c>
      <c r="U469" s="80" t="s">
        <v>175</v>
      </c>
      <c r="V469" s="81" t="s">
        <v>281</v>
      </c>
    </row>
    <row r="470" spans="1:22" s="125" customFormat="1" ht="30" customHeight="1">
      <c r="A470" s="92">
        <v>463</v>
      </c>
      <c r="B470" s="92" t="s">
        <v>770</v>
      </c>
      <c r="C470" s="92" t="s">
        <v>398</v>
      </c>
      <c r="D470" s="92" t="s">
        <v>1753</v>
      </c>
      <c r="E470" s="93" t="s">
        <v>681</v>
      </c>
      <c r="F470" s="94">
        <v>45597</v>
      </c>
      <c r="G470" s="94">
        <v>45778</v>
      </c>
      <c r="H470" s="136">
        <v>20000</v>
      </c>
      <c r="I470" s="92">
        <v>0</v>
      </c>
      <c r="J470" s="95">
        <v>25</v>
      </c>
      <c r="K470" s="135">
        <v>574</v>
      </c>
      <c r="L470" s="79">
        <f t="shared" si="42"/>
        <v>1419.9999999999998</v>
      </c>
      <c r="M470" s="79">
        <f t="shared" si="43"/>
        <v>260</v>
      </c>
      <c r="N470" s="81">
        <f t="shared" si="44"/>
        <v>608</v>
      </c>
      <c r="O470" s="79">
        <f t="shared" si="46"/>
        <v>1418</v>
      </c>
      <c r="P470" s="92">
        <v>25</v>
      </c>
      <c r="Q470" s="79">
        <f t="shared" si="47"/>
        <v>4305</v>
      </c>
      <c r="R470" s="124">
        <v>1207</v>
      </c>
      <c r="S470" s="79">
        <f t="shared" si="45"/>
        <v>3098</v>
      </c>
      <c r="T470" s="136">
        <v>18793</v>
      </c>
      <c r="U470" s="80" t="s">
        <v>175</v>
      </c>
      <c r="V470" s="81" t="s">
        <v>280</v>
      </c>
    </row>
    <row r="471" spans="1:22" s="125" customFormat="1" ht="30" customHeight="1">
      <c r="A471" s="92">
        <v>464</v>
      </c>
      <c r="B471" s="92" t="s">
        <v>1601</v>
      </c>
      <c r="C471" s="92" t="s">
        <v>554</v>
      </c>
      <c r="D471" s="92" t="s">
        <v>1745</v>
      </c>
      <c r="E471" s="93" t="s">
        <v>681</v>
      </c>
      <c r="F471" s="94">
        <v>45717</v>
      </c>
      <c r="G471" s="94">
        <v>45901</v>
      </c>
      <c r="H471" s="136">
        <v>60000</v>
      </c>
      <c r="I471" s="124">
        <v>3486.68</v>
      </c>
      <c r="J471" s="95">
        <v>25</v>
      </c>
      <c r="K471" s="136">
        <v>1722</v>
      </c>
      <c r="L471" s="79">
        <f t="shared" si="42"/>
        <v>4260</v>
      </c>
      <c r="M471" s="79">
        <f t="shared" si="43"/>
        <v>780</v>
      </c>
      <c r="N471" s="81">
        <f t="shared" si="44"/>
        <v>1824</v>
      </c>
      <c r="O471" s="79">
        <f t="shared" si="46"/>
        <v>4254</v>
      </c>
      <c r="P471" s="92">
        <v>25</v>
      </c>
      <c r="Q471" s="79">
        <f t="shared" si="47"/>
        <v>12865</v>
      </c>
      <c r="R471" s="124">
        <v>7057.68</v>
      </c>
      <c r="S471" s="79">
        <f t="shared" si="45"/>
        <v>9294</v>
      </c>
      <c r="T471" s="136">
        <v>52942.32</v>
      </c>
      <c r="U471" s="80" t="s">
        <v>175</v>
      </c>
      <c r="V471" s="97" t="s">
        <v>281</v>
      </c>
    </row>
    <row r="472" spans="1:22" s="125" customFormat="1" ht="30" customHeight="1">
      <c r="A472" s="92">
        <v>465</v>
      </c>
      <c r="B472" s="92" t="s">
        <v>336</v>
      </c>
      <c r="C472" s="92" t="s">
        <v>398</v>
      </c>
      <c r="D472" s="92" t="s">
        <v>179</v>
      </c>
      <c r="E472" s="93" t="s">
        <v>681</v>
      </c>
      <c r="F472" s="94">
        <v>45627</v>
      </c>
      <c r="G472" s="94">
        <v>45809</v>
      </c>
      <c r="H472" s="136">
        <v>46000</v>
      </c>
      <c r="I472" s="124">
        <v>1289.46</v>
      </c>
      <c r="J472" s="95">
        <v>25</v>
      </c>
      <c r="K472" s="136">
        <v>1320.2</v>
      </c>
      <c r="L472" s="79">
        <f t="shared" si="42"/>
        <v>3265.9999999999995</v>
      </c>
      <c r="M472" s="79">
        <f t="shared" si="43"/>
        <v>598</v>
      </c>
      <c r="N472" s="81">
        <f t="shared" si="44"/>
        <v>1398.4</v>
      </c>
      <c r="O472" s="79">
        <f t="shared" si="46"/>
        <v>3261.4</v>
      </c>
      <c r="P472" s="92">
        <v>25</v>
      </c>
      <c r="Q472" s="79">
        <f t="shared" si="47"/>
        <v>9869</v>
      </c>
      <c r="R472" s="124">
        <v>4033.06</v>
      </c>
      <c r="S472" s="79">
        <f t="shared" si="45"/>
        <v>7125.4</v>
      </c>
      <c r="T472" s="136">
        <v>41966.94</v>
      </c>
      <c r="U472" s="80" t="s">
        <v>175</v>
      </c>
      <c r="V472" s="81" t="s">
        <v>281</v>
      </c>
    </row>
    <row r="473" spans="1:22" s="125" customFormat="1" ht="30" customHeight="1">
      <c r="A473" s="92">
        <v>466</v>
      </c>
      <c r="B473" s="92" t="s">
        <v>438</v>
      </c>
      <c r="C473" s="92" t="s">
        <v>271</v>
      </c>
      <c r="D473" s="92" t="s">
        <v>188</v>
      </c>
      <c r="E473" s="93" t="s">
        <v>681</v>
      </c>
      <c r="F473" s="94">
        <v>45689</v>
      </c>
      <c r="G473" s="94">
        <v>45870</v>
      </c>
      <c r="H473" s="136">
        <v>40000</v>
      </c>
      <c r="I473" s="92">
        <v>442.65</v>
      </c>
      <c r="J473" s="95">
        <v>25</v>
      </c>
      <c r="K473" s="136">
        <v>1148</v>
      </c>
      <c r="L473" s="79">
        <f t="shared" si="42"/>
        <v>2839.9999999999995</v>
      </c>
      <c r="M473" s="79">
        <f t="shared" si="43"/>
        <v>520</v>
      </c>
      <c r="N473" s="81">
        <f t="shared" si="44"/>
        <v>1216</v>
      </c>
      <c r="O473" s="79">
        <f t="shared" si="46"/>
        <v>2836</v>
      </c>
      <c r="P473" s="124">
        <v>15454.86</v>
      </c>
      <c r="Q473" s="79">
        <f t="shared" si="47"/>
        <v>24014.86</v>
      </c>
      <c r="R473" s="124">
        <v>18261.509999999998</v>
      </c>
      <c r="S473" s="79">
        <f t="shared" si="45"/>
        <v>6196</v>
      </c>
      <c r="T473" s="136">
        <v>17915.23</v>
      </c>
      <c r="U473" s="80" t="s">
        <v>175</v>
      </c>
      <c r="V473" s="97" t="s">
        <v>280</v>
      </c>
    </row>
    <row r="474" spans="1:22" s="125" customFormat="1" ht="30" customHeight="1">
      <c r="A474" s="92">
        <v>467</v>
      </c>
      <c r="B474" s="92" t="s">
        <v>771</v>
      </c>
      <c r="C474" s="92" t="s">
        <v>398</v>
      </c>
      <c r="D474" s="92" t="s">
        <v>1753</v>
      </c>
      <c r="E474" s="93" t="s">
        <v>681</v>
      </c>
      <c r="F474" s="94">
        <v>45689</v>
      </c>
      <c r="G474" s="94">
        <v>45870</v>
      </c>
      <c r="H474" s="136">
        <v>20000</v>
      </c>
      <c r="I474" s="92">
        <v>0</v>
      </c>
      <c r="J474" s="95">
        <v>25</v>
      </c>
      <c r="K474" s="135">
        <v>574</v>
      </c>
      <c r="L474" s="79">
        <f t="shared" si="42"/>
        <v>1419.9999999999998</v>
      </c>
      <c r="M474" s="79">
        <f t="shared" si="43"/>
        <v>260</v>
      </c>
      <c r="N474" s="81">
        <f t="shared" si="44"/>
        <v>608</v>
      </c>
      <c r="O474" s="79">
        <f t="shared" si="46"/>
        <v>1418</v>
      </c>
      <c r="P474" s="92">
        <v>25</v>
      </c>
      <c r="Q474" s="79">
        <f t="shared" si="47"/>
        <v>4305</v>
      </c>
      <c r="R474" s="124">
        <v>1207</v>
      </c>
      <c r="S474" s="79">
        <f t="shared" si="45"/>
        <v>3098</v>
      </c>
      <c r="T474" s="136">
        <v>18793</v>
      </c>
      <c r="U474" s="80" t="s">
        <v>175</v>
      </c>
      <c r="V474" s="97" t="s">
        <v>280</v>
      </c>
    </row>
    <row r="475" spans="1:22" s="125" customFormat="1" ht="30" customHeight="1">
      <c r="A475" s="92">
        <v>468</v>
      </c>
      <c r="B475" s="92" t="s">
        <v>772</v>
      </c>
      <c r="C475" s="92" t="s">
        <v>398</v>
      </c>
      <c r="D475" s="92" t="s">
        <v>1753</v>
      </c>
      <c r="E475" s="93" t="s">
        <v>681</v>
      </c>
      <c r="F475" s="94">
        <v>45597</v>
      </c>
      <c r="G475" s="94">
        <v>45778</v>
      </c>
      <c r="H475" s="136">
        <v>15000</v>
      </c>
      <c r="I475" s="92">
        <v>0</v>
      </c>
      <c r="J475" s="95">
        <v>25</v>
      </c>
      <c r="K475" s="135">
        <v>430.5</v>
      </c>
      <c r="L475" s="79">
        <f t="shared" si="42"/>
        <v>1065</v>
      </c>
      <c r="M475" s="79">
        <f t="shared" si="43"/>
        <v>195</v>
      </c>
      <c r="N475" s="81">
        <f t="shared" si="44"/>
        <v>456</v>
      </c>
      <c r="O475" s="79">
        <f t="shared" si="46"/>
        <v>1063.5</v>
      </c>
      <c r="P475" s="92">
        <v>25</v>
      </c>
      <c r="Q475" s="79">
        <f t="shared" si="47"/>
        <v>3235</v>
      </c>
      <c r="R475" s="92">
        <v>911.5</v>
      </c>
      <c r="S475" s="79">
        <f t="shared" si="45"/>
        <v>2323.5</v>
      </c>
      <c r="T475" s="136">
        <v>14088.5</v>
      </c>
      <c r="U475" s="80" t="s">
        <v>175</v>
      </c>
      <c r="V475" s="81" t="s">
        <v>280</v>
      </c>
    </row>
    <row r="476" spans="1:22" s="125" customFormat="1" ht="30" customHeight="1">
      <c r="A476" s="92">
        <v>469</v>
      </c>
      <c r="B476" s="92" t="s">
        <v>319</v>
      </c>
      <c r="C476" s="92" t="s">
        <v>56</v>
      </c>
      <c r="D476" s="92" t="s">
        <v>1815</v>
      </c>
      <c r="E476" s="93" t="s">
        <v>681</v>
      </c>
      <c r="F476" s="94">
        <v>45689</v>
      </c>
      <c r="G476" s="94">
        <v>45870</v>
      </c>
      <c r="H476" s="136">
        <v>60000</v>
      </c>
      <c r="I476" s="124">
        <v>3486.68</v>
      </c>
      <c r="J476" s="95">
        <v>25</v>
      </c>
      <c r="K476" s="136">
        <v>1722</v>
      </c>
      <c r="L476" s="79">
        <f t="shared" si="42"/>
        <v>4260</v>
      </c>
      <c r="M476" s="79">
        <f t="shared" si="43"/>
        <v>780</v>
      </c>
      <c r="N476" s="81">
        <f t="shared" si="44"/>
        <v>1824</v>
      </c>
      <c r="O476" s="79">
        <f t="shared" si="46"/>
        <v>4254</v>
      </c>
      <c r="P476" s="92">
        <v>25</v>
      </c>
      <c r="Q476" s="79">
        <f t="shared" si="47"/>
        <v>12865</v>
      </c>
      <c r="R476" s="124">
        <v>7057.68</v>
      </c>
      <c r="S476" s="79">
        <f t="shared" si="45"/>
        <v>9294</v>
      </c>
      <c r="T476" s="136">
        <v>52942.32</v>
      </c>
      <c r="U476" s="80" t="s">
        <v>175</v>
      </c>
      <c r="V476" s="97" t="s">
        <v>281</v>
      </c>
    </row>
    <row r="477" spans="1:22" s="125" customFormat="1" ht="30" customHeight="1">
      <c r="A477" s="92">
        <v>470</v>
      </c>
      <c r="B477" s="92" t="s">
        <v>386</v>
      </c>
      <c r="C477" s="92" t="s">
        <v>86</v>
      </c>
      <c r="D477" s="92" t="s">
        <v>185</v>
      </c>
      <c r="E477" s="93" t="s">
        <v>681</v>
      </c>
      <c r="F477" s="94">
        <v>45689</v>
      </c>
      <c r="G477" s="94">
        <v>45870</v>
      </c>
      <c r="H477" s="136">
        <v>55000</v>
      </c>
      <c r="I477" s="124">
        <v>2559.6799999999998</v>
      </c>
      <c r="J477" s="95">
        <v>25</v>
      </c>
      <c r="K477" s="136">
        <v>1578.5</v>
      </c>
      <c r="L477" s="79">
        <f t="shared" si="42"/>
        <v>3904.9999999999995</v>
      </c>
      <c r="M477" s="79">
        <f t="shared" si="43"/>
        <v>715</v>
      </c>
      <c r="N477" s="81">
        <f t="shared" si="44"/>
        <v>1672</v>
      </c>
      <c r="O477" s="79">
        <f t="shared" si="46"/>
        <v>3899.5000000000005</v>
      </c>
      <c r="P477" s="92">
        <v>25</v>
      </c>
      <c r="Q477" s="79">
        <f t="shared" si="47"/>
        <v>11795</v>
      </c>
      <c r="R477" s="124">
        <v>5835.18</v>
      </c>
      <c r="S477" s="79">
        <f t="shared" si="45"/>
        <v>8519.5</v>
      </c>
      <c r="T477" s="136">
        <v>49164.82</v>
      </c>
      <c r="U477" s="80" t="s">
        <v>175</v>
      </c>
      <c r="V477" s="97" t="s">
        <v>280</v>
      </c>
    </row>
    <row r="478" spans="1:22" s="125" customFormat="1" ht="30" customHeight="1">
      <c r="A478" s="92">
        <v>471</v>
      </c>
      <c r="B478" s="92" t="s">
        <v>517</v>
      </c>
      <c r="C478" s="92" t="s">
        <v>271</v>
      </c>
      <c r="D478" s="92" t="s">
        <v>1749</v>
      </c>
      <c r="E478" s="93" t="s">
        <v>681</v>
      </c>
      <c r="F478" s="94">
        <v>45656</v>
      </c>
      <c r="G478" s="94">
        <v>45807</v>
      </c>
      <c r="H478" s="136">
        <v>50000</v>
      </c>
      <c r="I478" s="124">
        <v>1854</v>
      </c>
      <c r="J478" s="95">
        <v>25</v>
      </c>
      <c r="K478" s="136">
        <v>1435</v>
      </c>
      <c r="L478" s="79">
        <f t="shared" si="42"/>
        <v>3549.9999999999995</v>
      </c>
      <c r="M478" s="79">
        <f t="shared" si="43"/>
        <v>650</v>
      </c>
      <c r="N478" s="81">
        <f t="shared" si="44"/>
        <v>1520</v>
      </c>
      <c r="O478" s="79">
        <f t="shared" si="46"/>
        <v>3545.0000000000005</v>
      </c>
      <c r="P478" s="92">
        <v>25</v>
      </c>
      <c r="Q478" s="79">
        <f t="shared" si="47"/>
        <v>10725</v>
      </c>
      <c r="R478" s="124">
        <v>4834</v>
      </c>
      <c r="S478" s="79">
        <f t="shared" si="45"/>
        <v>7745</v>
      </c>
      <c r="T478" s="136">
        <v>44166</v>
      </c>
      <c r="U478" s="80" t="s">
        <v>175</v>
      </c>
      <c r="V478" s="81" t="s">
        <v>280</v>
      </c>
    </row>
    <row r="479" spans="1:22" s="125" customFormat="1" ht="30" customHeight="1">
      <c r="A479" s="92">
        <v>472</v>
      </c>
      <c r="B479" s="92" t="s">
        <v>656</v>
      </c>
      <c r="C479" s="92" t="s">
        <v>652</v>
      </c>
      <c r="D479" s="92" t="s">
        <v>194</v>
      </c>
      <c r="E479" s="93" t="s">
        <v>681</v>
      </c>
      <c r="F479" s="94">
        <v>45597</v>
      </c>
      <c r="G479" s="94">
        <v>45778</v>
      </c>
      <c r="H479" s="136">
        <v>50000</v>
      </c>
      <c r="I479" s="124">
        <v>1854</v>
      </c>
      <c r="J479" s="95">
        <v>25</v>
      </c>
      <c r="K479" s="136">
        <v>1435</v>
      </c>
      <c r="L479" s="79">
        <f t="shared" si="42"/>
        <v>3549.9999999999995</v>
      </c>
      <c r="M479" s="79">
        <f t="shared" si="43"/>
        <v>650</v>
      </c>
      <c r="N479" s="81">
        <f t="shared" si="44"/>
        <v>1520</v>
      </c>
      <c r="O479" s="79">
        <f t="shared" si="46"/>
        <v>3545.0000000000005</v>
      </c>
      <c r="P479" s="92">
        <v>25</v>
      </c>
      <c r="Q479" s="79">
        <f t="shared" si="47"/>
        <v>10725</v>
      </c>
      <c r="R479" s="124">
        <v>4834</v>
      </c>
      <c r="S479" s="79">
        <f t="shared" si="45"/>
        <v>7745</v>
      </c>
      <c r="T479" s="136">
        <v>45166</v>
      </c>
      <c r="U479" s="80" t="s">
        <v>175</v>
      </c>
      <c r="V479" s="81" t="s">
        <v>280</v>
      </c>
    </row>
    <row r="480" spans="1:22" s="125" customFormat="1" ht="30" customHeight="1">
      <c r="A480" s="92">
        <v>473</v>
      </c>
      <c r="B480" s="92" t="s">
        <v>1117</v>
      </c>
      <c r="C480" s="92" t="s">
        <v>842</v>
      </c>
      <c r="D480" s="92" t="s">
        <v>1001</v>
      </c>
      <c r="E480" s="123" t="s">
        <v>723</v>
      </c>
      <c r="F480" s="94">
        <v>45597</v>
      </c>
      <c r="G480" s="94">
        <v>45778</v>
      </c>
      <c r="H480" s="136">
        <v>55000</v>
      </c>
      <c r="I480" s="124">
        <v>2559.6799999999998</v>
      </c>
      <c r="J480" s="95">
        <v>25</v>
      </c>
      <c r="K480" s="136">
        <v>1578.5</v>
      </c>
      <c r="L480" s="79">
        <f t="shared" si="42"/>
        <v>3904.9999999999995</v>
      </c>
      <c r="M480" s="79">
        <f t="shared" si="43"/>
        <v>715</v>
      </c>
      <c r="N480" s="81">
        <f t="shared" si="44"/>
        <v>1672</v>
      </c>
      <c r="O480" s="79">
        <f t="shared" si="46"/>
        <v>3899.5000000000005</v>
      </c>
      <c r="P480" s="92">
        <v>25</v>
      </c>
      <c r="Q480" s="79">
        <f t="shared" si="47"/>
        <v>11795</v>
      </c>
      <c r="R480" s="124">
        <v>5835.18</v>
      </c>
      <c r="S480" s="79">
        <f t="shared" si="45"/>
        <v>8519.5</v>
      </c>
      <c r="T480" s="136">
        <v>49164.82</v>
      </c>
      <c r="U480" s="80" t="s">
        <v>175</v>
      </c>
      <c r="V480" s="81" t="s">
        <v>280</v>
      </c>
    </row>
    <row r="481" spans="1:22" s="125" customFormat="1" ht="30" customHeight="1">
      <c r="A481" s="92">
        <v>474</v>
      </c>
      <c r="B481" s="92" t="s">
        <v>405</v>
      </c>
      <c r="C481" s="92" t="s">
        <v>269</v>
      </c>
      <c r="D481" s="92" t="s">
        <v>550</v>
      </c>
      <c r="E481" s="93" t="s">
        <v>681</v>
      </c>
      <c r="F481" s="94">
        <v>45627</v>
      </c>
      <c r="G481" s="94">
        <v>45809</v>
      </c>
      <c r="H481" s="136">
        <v>70000</v>
      </c>
      <c r="I481" s="124">
        <v>5368.48</v>
      </c>
      <c r="J481" s="95">
        <v>25</v>
      </c>
      <c r="K481" s="136">
        <v>2009</v>
      </c>
      <c r="L481" s="79">
        <f t="shared" si="42"/>
        <v>4970</v>
      </c>
      <c r="M481" s="79">
        <f t="shared" si="43"/>
        <v>910</v>
      </c>
      <c r="N481" s="81">
        <f t="shared" si="44"/>
        <v>2128</v>
      </c>
      <c r="O481" s="79">
        <f t="shared" si="46"/>
        <v>4963</v>
      </c>
      <c r="P481" s="92">
        <v>125</v>
      </c>
      <c r="Q481" s="79">
        <f t="shared" si="47"/>
        <v>15105</v>
      </c>
      <c r="R481" s="124">
        <v>2193.5</v>
      </c>
      <c r="S481" s="79">
        <f t="shared" si="45"/>
        <v>10843</v>
      </c>
      <c r="T481" s="136">
        <v>60369.52</v>
      </c>
      <c r="U481" s="80" t="s">
        <v>175</v>
      </c>
      <c r="V481" s="81" t="s">
        <v>280</v>
      </c>
    </row>
    <row r="482" spans="1:22" s="125" customFormat="1" ht="30" customHeight="1">
      <c r="A482" s="92">
        <v>475</v>
      </c>
      <c r="B482" s="92" t="s">
        <v>1602</v>
      </c>
      <c r="C482" s="92" t="s">
        <v>21</v>
      </c>
      <c r="D482" s="92" t="s">
        <v>191</v>
      </c>
      <c r="E482" s="93" t="s">
        <v>681</v>
      </c>
      <c r="F482" s="94">
        <v>45717</v>
      </c>
      <c r="G482" s="94">
        <v>45901</v>
      </c>
      <c r="H482" s="136">
        <v>60000</v>
      </c>
      <c r="I482" s="124">
        <v>3486.68</v>
      </c>
      <c r="J482" s="95">
        <v>25</v>
      </c>
      <c r="K482" s="136">
        <v>1722</v>
      </c>
      <c r="L482" s="79">
        <f t="shared" si="42"/>
        <v>4260</v>
      </c>
      <c r="M482" s="79">
        <f t="shared" si="43"/>
        <v>780</v>
      </c>
      <c r="N482" s="81">
        <f t="shared" si="44"/>
        <v>1824</v>
      </c>
      <c r="O482" s="79">
        <f t="shared" si="46"/>
        <v>4254</v>
      </c>
      <c r="P482" s="92">
        <v>125</v>
      </c>
      <c r="Q482" s="79">
        <f t="shared" si="47"/>
        <v>12965</v>
      </c>
      <c r="R482" s="124">
        <v>7157.68</v>
      </c>
      <c r="S482" s="79">
        <f t="shared" si="45"/>
        <v>9294</v>
      </c>
      <c r="T482" s="136">
        <v>52842.32</v>
      </c>
      <c r="U482" s="80" t="s">
        <v>175</v>
      </c>
      <c r="V482" s="97" t="s">
        <v>281</v>
      </c>
    </row>
    <row r="483" spans="1:22" s="125" customFormat="1" ht="30" customHeight="1">
      <c r="A483" s="92">
        <v>476</v>
      </c>
      <c r="B483" s="92" t="s">
        <v>57</v>
      </c>
      <c r="C483" s="92" t="s">
        <v>427</v>
      </c>
      <c r="D483" s="92" t="s">
        <v>190</v>
      </c>
      <c r="E483" s="93" t="s">
        <v>681</v>
      </c>
      <c r="F483" s="94">
        <v>45627</v>
      </c>
      <c r="G483" s="94">
        <v>45809</v>
      </c>
      <c r="H483" s="136">
        <v>46000</v>
      </c>
      <c r="I483" s="124">
        <v>1289.46</v>
      </c>
      <c r="J483" s="95">
        <v>25</v>
      </c>
      <c r="K483" s="136">
        <v>1320.2</v>
      </c>
      <c r="L483" s="79">
        <f t="shared" si="42"/>
        <v>3265.9999999999995</v>
      </c>
      <c r="M483" s="79">
        <f t="shared" si="43"/>
        <v>598</v>
      </c>
      <c r="N483" s="81">
        <f t="shared" si="44"/>
        <v>1398.4</v>
      </c>
      <c r="O483" s="79">
        <f t="shared" si="46"/>
        <v>3261.4</v>
      </c>
      <c r="P483" s="92">
        <v>125</v>
      </c>
      <c r="Q483" s="79">
        <f t="shared" si="47"/>
        <v>9969</v>
      </c>
      <c r="R483" s="124">
        <v>4133.0600000000004</v>
      </c>
      <c r="S483" s="79">
        <f t="shared" si="45"/>
        <v>7125.4</v>
      </c>
      <c r="T483" s="136">
        <v>41866.94</v>
      </c>
      <c r="U483" s="80" t="s">
        <v>175</v>
      </c>
      <c r="V483" s="81" t="s">
        <v>280</v>
      </c>
    </row>
    <row r="484" spans="1:22" s="125" customFormat="1" ht="30" customHeight="1">
      <c r="A484" s="92">
        <v>477</v>
      </c>
      <c r="B484" s="92" t="s">
        <v>282</v>
      </c>
      <c r="C484" s="92" t="s">
        <v>270</v>
      </c>
      <c r="D484" s="92" t="s">
        <v>195</v>
      </c>
      <c r="E484" s="93" t="s">
        <v>681</v>
      </c>
      <c r="F484" s="94">
        <v>45597</v>
      </c>
      <c r="G484" s="94">
        <v>45778</v>
      </c>
      <c r="H484" s="136">
        <v>46000</v>
      </c>
      <c r="I484" s="124">
        <v>1289.46</v>
      </c>
      <c r="J484" s="95">
        <v>25</v>
      </c>
      <c r="K484" s="136">
        <v>1320.2</v>
      </c>
      <c r="L484" s="79">
        <f t="shared" si="42"/>
        <v>3265.9999999999995</v>
      </c>
      <c r="M484" s="79">
        <f t="shared" si="43"/>
        <v>598</v>
      </c>
      <c r="N484" s="81">
        <f t="shared" si="44"/>
        <v>1398.4</v>
      </c>
      <c r="O484" s="79">
        <f t="shared" si="46"/>
        <v>3261.4</v>
      </c>
      <c r="P484" s="92">
        <v>25</v>
      </c>
      <c r="Q484" s="79">
        <f t="shared" si="47"/>
        <v>9869</v>
      </c>
      <c r="R484" s="124">
        <v>4033.06</v>
      </c>
      <c r="S484" s="79">
        <f t="shared" si="45"/>
        <v>7125.4</v>
      </c>
      <c r="T484" s="136">
        <v>41966.94</v>
      </c>
      <c r="U484" s="80" t="s">
        <v>175</v>
      </c>
      <c r="V484" s="81" t="s">
        <v>280</v>
      </c>
    </row>
    <row r="485" spans="1:22" s="125" customFormat="1" ht="30" customHeight="1">
      <c r="A485" s="92">
        <v>478</v>
      </c>
      <c r="B485" s="92" t="s">
        <v>849</v>
      </c>
      <c r="C485" s="92" t="s">
        <v>843</v>
      </c>
      <c r="D485" s="92" t="s">
        <v>1748</v>
      </c>
      <c r="E485" s="123" t="s">
        <v>723</v>
      </c>
      <c r="F485" s="94">
        <v>45597</v>
      </c>
      <c r="G485" s="94">
        <v>45778</v>
      </c>
      <c r="H485" s="136">
        <v>30000</v>
      </c>
      <c r="I485" s="92">
        <v>0</v>
      </c>
      <c r="J485" s="95">
        <v>25</v>
      </c>
      <c r="K485" s="135">
        <v>861</v>
      </c>
      <c r="L485" s="79">
        <f t="shared" si="42"/>
        <v>2130</v>
      </c>
      <c r="M485" s="79">
        <f t="shared" si="43"/>
        <v>390</v>
      </c>
      <c r="N485" s="81">
        <f t="shared" si="44"/>
        <v>912</v>
      </c>
      <c r="O485" s="79">
        <f t="shared" si="46"/>
        <v>2127</v>
      </c>
      <c r="P485" s="92">
        <v>25</v>
      </c>
      <c r="Q485" s="79">
        <f t="shared" si="47"/>
        <v>6445</v>
      </c>
      <c r="R485" s="124">
        <v>1798</v>
      </c>
      <c r="S485" s="79">
        <f t="shared" si="45"/>
        <v>4647</v>
      </c>
      <c r="T485" s="136">
        <v>28202</v>
      </c>
      <c r="U485" s="80" t="s">
        <v>175</v>
      </c>
      <c r="V485" s="97" t="s">
        <v>280</v>
      </c>
    </row>
    <row r="486" spans="1:22" s="125" customFormat="1" ht="30" customHeight="1">
      <c r="A486" s="92">
        <v>479</v>
      </c>
      <c r="B486" s="92" t="s">
        <v>314</v>
      </c>
      <c r="C486" s="92" t="s">
        <v>42</v>
      </c>
      <c r="D486" s="92" t="s">
        <v>1802</v>
      </c>
      <c r="E486" s="93" t="s">
        <v>681</v>
      </c>
      <c r="F486" s="94">
        <v>45748</v>
      </c>
      <c r="G486" s="94">
        <v>45962</v>
      </c>
      <c r="H486" s="136">
        <v>15000</v>
      </c>
      <c r="I486" s="92">
        <v>0</v>
      </c>
      <c r="J486" s="95">
        <v>25</v>
      </c>
      <c r="K486" s="135">
        <v>430.5</v>
      </c>
      <c r="L486" s="79">
        <f t="shared" si="42"/>
        <v>1065</v>
      </c>
      <c r="M486" s="79">
        <f t="shared" si="43"/>
        <v>195</v>
      </c>
      <c r="N486" s="81">
        <f t="shared" si="44"/>
        <v>456</v>
      </c>
      <c r="O486" s="79">
        <f t="shared" si="46"/>
        <v>1063.5</v>
      </c>
      <c r="P486" s="92">
        <v>25</v>
      </c>
      <c r="Q486" s="79">
        <f t="shared" si="47"/>
        <v>3235</v>
      </c>
      <c r="R486" s="92">
        <v>911.5</v>
      </c>
      <c r="S486" s="79">
        <f t="shared" si="45"/>
        <v>2323.5</v>
      </c>
      <c r="T486" s="136">
        <v>14088.5</v>
      </c>
      <c r="U486" s="80" t="s">
        <v>175</v>
      </c>
      <c r="V486" s="97" t="s">
        <v>281</v>
      </c>
    </row>
    <row r="487" spans="1:22" s="125" customFormat="1" ht="30" customHeight="1">
      <c r="A487" s="92">
        <v>480</v>
      </c>
      <c r="B487" s="92" t="s">
        <v>1603</v>
      </c>
      <c r="C487" s="92" t="s">
        <v>1000</v>
      </c>
      <c r="D487" s="92" t="s">
        <v>1001</v>
      </c>
      <c r="E487" s="93" t="s">
        <v>723</v>
      </c>
      <c r="F487" s="94">
        <v>45717</v>
      </c>
      <c r="G487" s="94">
        <v>45901</v>
      </c>
      <c r="H487" s="136">
        <v>15000</v>
      </c>
      <c r="I487" s="92">
        <v>0</v>
      </c>
      <c r="J487" s="95">
        <v>25</v>
      </c>
      <c r="K487" s="135">
        <v>430.5</v>
      </c>
      <c r="L487" s="79">
        <f t="shared" si="42"/>
        <v>1065</v>
      </c>
      <c r="M487" s="79">
        <f t="shared" si="43"/>
        <v>195</v>
      </c>
      <c r="N487" s="81">
        <f t="shared" si="44"/>
        <v>456</v>
      </c>
      <c r="O487" s="79">
        <f t="shared" si="46"/>
        <v>1063.5</v>
      </c>
      <c r="P487" s="92">
        <v>25</v>
      </c>
      <c r="Q487" s="79">
        <f t="shared" si="47"/>
        <v>3235</v>
      </c>
      <c r="R487" s="92">
        <v>911.5</v>
      </c>
      <c r="S487" s="79">
        <f t="shared" si="45"/>
        <v>2323.5</v>
      </c>
      <c r="T487" s="136">
        <v>14088.5</v>
      </c>
      <c r="U487" s="80" t="s">
        <v>175</v>
      </c>
      <c r="V487" s="97" t="s">
        <v>281</v>
      </c>
    </row>
    <row r="488" spans="1:22" s="125" customFormat="1" ht="30" customHeight="1">
      <c r="A488" s="92">
        <v>481</v>
      </c>
      <c r="B488" s="92" t="s">
        <v>1354</v>
      </c>
      <c r="C488" s="92" t="s">
        <v>1000</v>
      </c>
      <c r="D488" s="92" t="s">
        <v>1001</v>
      </c>
      <c r="E488" s="123" t="s">
        <v>723</v>
      </c>
      <c r="F488" s="94">
        <v>45658</v>
      </c>
      <c r="G488" s="94">
        <v>45809</v>
      </c>
      <c r="H488" s="136">
        <v>15000</v>
      </c>
      <c r="I488" s="92">
        <v>0</v>
      </c>
      <c r="J488" s="95">
        <v>25</v>
      </c>
      <c r="K488" s="135">
        <v>430.5</v>
      </c>
      <c r="L488" s="79">
        <f t="shared" si="42"/>
        <v>1065</v>
      </c>
      <c r="M488" s="79">
        <f t="shared" si="43"/>
        <v>195</v>
      </c>
      <c r="N488" s="81">
        <f t="shared" si="44"/>
        <v>456</v>
      </c>
      <c r="O488" s="79">
        <f t="shared" si="46"/>
        <v>1063.5</v>
      </c>
      <c r="P488" s="92">
        <v>25</v>
      </c>
      <c r="Q488" s="79">
        <f t="shared" si="47"/>
        <v>3235</v>
      </c>
      <c r="R488" s="92">
        <v>911.5</v>
      </c>
      <c r="S488" s="79">
        <f t="shared" si="45"/>
        <v>2323.5</v>
      </c>
      <c r="T488" s="136">
        <v>14088.5</v>
      </c>
      <c r="U488" s="80" t="s">
        <v>175</v>
      </c>
      <c r="V488" s="97" t="s">
        <v>281</v>
      </c>
    </row>
    <row r="489" spans="1:22" s="125" customFormat="1" ht="30" customHeight="1">
      <c r="A489" s="92">
        <v>482</v>
      </c>
      <c r="B489" s="92" t="s">
        <v>303</v>
      </c>
      <c r="C489" s="92" t="s">
        <v>72</v>
      </c>
      <c r="D489" s="92" t="s">
        <v>1745</v>
      </c>
      <c r="E489" s="93" t="s">
        <v>681</v>
      </c>
      <c r="F489" s="94">
        <v>45597</v>
      </c>
      <c r="G489" s="94">
        <v>45778</v>
      </c>
      <c r="H489" s="136">
        <v>46000</v>
      </c>
      <c r="I489" s="124">
        <v>1289.46</v>
      </c>
      <c r="J489" s="95">
        <v>25</v>
      </c>
      <c r="K489" s="136">
        <v>1320.2</v>
      </c>
      <c r="L489" s="79">
        <f t="shared" si="42"/>
        <v>3265.9999999999995</v>
      </c>
      <c r="M489" s="79">
        <f t="shared" si="43"/>
        <v>598</v>
      </c>
      <c r="N489" s="81">
        <f t="shared" si="44"/>
        <v>1398.4</v>
      </c>
      <c r="O489" s="79">
        <f t="shared" si="46"/>
        <v>3261.4</v>
      </c>
      <c r="P489" s="124">
        <v>5160.3999999999996</v>
      </c>
      <c r="Q489" s="79">
        <f t="shared" si="47"/>
        <v>15004.4</v>
      </c>
      <c r="R489" s="124">
        <v>9168.4599999999991</v>
      </c>
      <c r="S489" s="79">
        <f t="shared" si="45"/>
        <v>7125.4</v>
      </c>
      <c r="T489" s="136">
        <v>34841.69</v>
      </c>
      <c r="U489" s="80" t="s">
        <v>175</v>
      </c>
      <c r="V489" s="81" t="s">
        <v>280</v>
      </c>
    </row>
    <row r="490" spans="1:22" s="125" customFormat="1" ht="30" customHeight="1">
      <c r="A490" s="92">
        <v>483</v>
      </c>
      <c r="B490" s="92" t="s">
        <v>1604</v>
      </c>
      <c r="C490" s="92" t="s">
        <v>842</v>
      </c>
      <c r="D490" s="92" t="s">
        <v>1748</v>
      </c>
      <c r="E490" s="93" t="s">
        <v>723</v>
      </c>
      <c r="F490" s="94">
        <v>45717</v>
      </c>
      <c r="G490" s="94">
        <v>45901</v>
      </c>
      <c r="H490" s="136">
        <v>25000</v>
      </c>
      <c r="I490" s="92">
        <v>0</v>
      </c>
      <c r="J490" s="95">
        <v>25</v>
      </c>
      <c r="K490" s="135">
        <v>717.5</v>
      </c>
      <c r="L490" s="79">
        <f t="shared" si="42"/>
        <v>1774.9999999999998</v>
      </c>
      <c r="M490" s="79">
        <f t="shared" si="43"/>
        <v>325</v>
      </c>
      <c r="N490" s="81">
        <f t="shared" si="44"/>
        <v>760</v>
      </c>
      <c r="O490" s="79">
        <f t="shared" si="46"/>
        <v>1772.5000000000002</v>
      </c>
      <c r="P490" s="92">
        <v>25</v>
      </c>
      <c r="Q490" s="79">
        <f t="shared" si="47"/>
        <v>5375</v>
      </c>
      <c r="R490" s="124">
        <v>1502.5</v>
      </c>
      <c r="S490" s="79">
        <f t="shared" si="45"/>
        <v>3872.5</v>
      </c>
      <c r="T490" s="136">
        <v>23497.5</v>
      </c>
      <c r="U490" s="80" t="s">
        <v>175</v>
      </c>
      <c r="V490" s="97" t="s">
        <v>280</v>
      </c>
    </row>
    <row r="491" spans="1:22" s="125" customFormat="1" ht="30" customHeight="1">
      <c r="A491" s="92">
        <v>484</v>
      </c>
      <c r="B491" s="92" t="s">
        <v>1467</v>
      </c>
      <c r="C491" s="92" t="s">
        <v>842</v>
      </c>
      <c r="D491" s="92" t="s">
        <v>1748</v>
      </c>
      <c r="E491" s="123" t="s">
        <v>723</v>
      </c>
      <c r="F491" s="94">
        <v>45689</v>
      </c>
      <c r="G491" s="94">
        <v>45870</v>
      </c>
      <c r="H491" s="136">
        <v>25000</v>
      </c>
      <c r="I491" s="92">
        <v>0</v>
      </c>
      <c r="J491" s="95">
        <v>25</v>
      </c>
      <c r="K491" s="135">
        <v>717.5</v>
      </c>
      <c r="L491" s="79">
        <f t="shared" si="42"/>
        <v>1774.9999999999998</v>
      </c>
      <c r="M491" s="79">
        <f t="shared" si="43"/>
        <v>325</v>
      </c>
      <c r="N491" s="81">
        <f t="shared" si="44"/>
        <v>760</v>
      </c>
      <c r="O491" s="79">
        <f t="shared" si="46"/>
        <v>1772.5000000000002</v>
      </c>
      <c r="P491" s="92">
        <v>25</v>
      </c>
      <c r="Q491" s="79">
        <f t="shared" si="47"/>
        <v>5375</v>
      </c>
      <c r="R491" s="124">
        <v>1502.5</v>
      </c>
      <c r="S491" s="79">
        <f t="shared" si="45"/>
        <v>3872.5</v>
      </c>
      <c r="T491" s="136">
        <v>23497.5</v>
      </c>
      <c r="U491" s="80" t="s">
        <v>175</v>
      </c>
      <c r="V491" s="97" t="s">
        <v>280</v>
      </c>
    </row>
    <row r="492" spans="1:22" s="125" customFormat="1" ht="30" customHeight="1">
      <c r="A492" s="92">
        <v>485</v>
      </c>
      <c r="B492" s="92" t="s">
        <v>702</v>
      </c>
      <c r="C492" s="92" t="s">
        <v>4</v>
      </c>
      <c r="D492" s="92" t="s">
        <v>1753</v>
      </c>
      <c r="E492" s="93" t="s">
        <v>681</v>
      </c>
      <c r="F492" s="94">
        <v>45689</v>
      </c>
      <c r="G492" s="94">
        <v>45870</v>
      </c>
      <c r="H492" s="136">
        <v>30000</v>
      </c>
      <c r="I492" s="92">
        <v>0</v>
      </c>
      <c r="J492" s="95">
        <v>25</v>
      </c>
      <c r="K492" s="135">
        <v>861</v>
      </c>
      <c r="L492" s="79">
        <f t="shared" si="42"/>
        <v>2130</v>
      </c>
      <c r="M492" s="79">
        <f t="shared" si="43"/>
        <v>390</v>
      </c>
      <c r="N492" s="81">
        <f t="shared" si="44"/>
        <v>912</v>
      </c>
      <c r="O492" s="79">
        <f t="shared" si="46"/>
        <v>2127</v>
      </c>
      <c r="P492" s="92">
        <v>25</v>
      </c>
      <c r="Q492" s="79">
        <f t="shared" si="47"/>
        <v>6445</v>
      </c>
      <c r="R492" s="124">
        <v>1798</v>
      </c>
      <c r="S492" s="79">
        <f t="shared" si="45"/>
        <v>4647</v>
      </c>
      <c r="T492" s="136">
        <v>28202</v>
      </c>
      <c r="U492" s="80" t="s">
        <v>175</v>
      </c>
      <c r="V492" s="97" t="s">
        <v>281</v>
      </c>
    </row>
    <row r="493" spans="1:22" s="125" customFormat="1" ht="30" customHeight="1">
      <c r="A493" s="92">
        <v>486</v>
      </c>
      <c r="B493" s="92" t="s">
        <v>657</v>
      </c>
      <c r="C493" s="92" t="s">
        <v>85</v>
      </c>
      <c r="D493" s="92" t="s">
        <v>182</v>
      </c>
      <c r="E493" s="93" t="s">
        <v>681</v>
      </c>
      <c r="F493" s="94">
        <v>45536</v>
      </c>
      <c r="G493" s="94">
        <v>45809</v>
      </c>
      <c r="H493" s="136">
        <v>85000</v>
      </c>
      <c r="I493" s="124">
        <v>8576.99</v>
      </c>
      <c r="J493" s="95">
        <v>25</v>
      </c>
      <c r="K493" s="136">
        <v>2439.5</v>
      </c>
      <c r="L493" s="79">
        <f t="shared" si="42"/>
        <v>6034.9999999999991</v>
      </c>
      <c r="M493" s="79">
        <f t="shared" si="43"/>
        <v>1105</v>
      </c>
      <c r="N493" s="81">
        <f t="shared" si="44"/>
        <v>2584</v>
      </c>
      <c r="O493" s="79">
        <f t="shared" si="46"/>
        <v>6026.5</v>
      </c>
      <c r="P493" s="92">
        <v>125</v>
      </c>
      <c r="Q493" s="79">
        <f t="shared" si="47"/>
        <v>18315</v>
      </c>
      <c r="R493" s="124">
        <v>13725.49</v>
      </c>
      <c r="S493" s="79">
        <f t="shared" si="45"/>
        <v>13166.5</v>
      </c>
      <c r="T493" s="136">
        <v>71274.509999999995</v>
      </c>
      <c r="U493" s="80" t="s">
        <v>175</v>
      </c>
      <c r="V493" s="81" t="s">
        <v>280</v>
      </c>
    </row>
    <row r="494" spans="1:22" s="125" customFormat="1" ht="30" customHeight="1">
      <c r="A494" s="92">
        <v>487</v>
      </c>
      <c r="B494" s="92" t="s">
        <v>256</v>
      </c>
      <c r="C494" s="92" t="s">
        <v>22</v>
      </c>
      <c r="D494" s="92" t="s">
        <v>1747</v>
      </c>
      <c r="E494" s="93" t="s">
        <v>681</v>
      </c>
      <c r="F494" s="94">
        <v>45627</v>
      </c>
      <c r="G494" s="94">
        <v>45809</v>
      </c>
      <c r="H494" s="136">
        <v>20000</v>
      </c>
      <c r="I494" s="92">
        <v>0</v>
      </c>
      <c r="J494" s="95">
        <v>25</v>
      </c>
      <c r="K494" s="135">
        <v>574</v>
      </c>
      <c r="L494" s="79">
        <f t="shared" si="42"/>
        <v>1419.9999999999998</v>
      </c>
      <c r="M494" s="79">
        <f t="shared" si="43"/>
        <v>260</v>
      </c>
      <c r="N494" s="81">
        <f t="shared" si="44"/>
        <v>608</v>
      </c>
      <c r="O494" s="79">
        <f t="shared" si="46"/>
        <v>1418</v>
      </c>
      <c r="P494" s="92">
        <v>125</v>
      </c>
      <c r="Q494" s="79">
        <f t="shared" si="47"/>
        <v>4405</v>
      </c>
      <c r="R494" s="124">
        <v>1307</v>
      </c>
      <c r="S494" s="79">
        <f t="shared" si="45"/>
        <v>3098</v>
      </c>
      <c r="T494" s="136">
        <v>18693</v>
      </c>
      <c r="U494" s="80" t="s">
        <v>175</v>
      </c>
      <c r="V494" s="81" t="s">
        <v>280</v>
      </c>
    </row>
    <row r="495" spans="1:22" s="125" customFormat="1" ht="30" customHeight="1">
      <c r="A495" s="92">
        <v>488</v>
      </c>
      <c r="B495" s="92" t="s">
        <v>1355</v>
      </c>
      <c r="C495" s="92" t="s">
        <v>1000</v>
      </c>
      <c r="D495" s="92" t="s">
        <v>1001</v>
      </c>
      <c r="E495" s="123" t="s">
        <v>723</v>
      </c>
      <c r="F495" s="94">
        <v>45658</v>
      </c>
      <c r="G495" s="94">
        <v>45809</v>
      </c>
      <c r="H495" s="136">
        <v>15000</v>
      </c>
      <c r="I495" s="92">
        <v>0</v>
      </c>
      <c r="J495" s="95">
        <v>25</v>
      </c>
      <c r="K495" s="135">
        <v>430.5</v>
      </c>
      <c r="L495" s="79">
        <f t="shared" si="42"/>
        <v>1065</v>
      </c>
      <c r="M495" s="79">
        <f t="shared" si="43"/>
        <v>195</v>
      </c>
      <c r="N495" s="81">
        <f t="shared" si="44"/>
        <v>456</v>
      </c>
      <c r="O495" s="79">
        <f t="shared" si="46"/>
        <v>1063.5</v>
      </c>
      <c r="P495" s="92">
        <v>25</v>
      </c>
      <c r="Q495" s="79">
        <f t="shared" si="47"/>
        <v>3235</v>
      </c>
      <c r="R495" s="92">
        <v>911.5</v>
      </c>
      <c r="S495" s="79">
        <f t="shared" si="45"/>
        <v>2323.5</v>
      </c>
      <c r="T495" s="136">
        <v>14088.5</v>
      </c>
      <c r="U495" s="80" t="s">
        <v>175</v>
      </c>
      <c r="V495" s="97" t="s">
        <v>280</v>
      </c>
    </row>
    <row r="496" spans="1:22" s="125" customFormat="1" ht="30" customHeight="1">
      <c r="A496" s="92">
        <v>489</v>
      </c>
      <c r="B496" s="92" t="s">
        <v>947</v>
      </c>
      <c r="C496" s="92" t="s">
        <v>1000</v>
      </c>
      <c r="D496" s="92" t="s">
        <v>1001</v>
      </c>
      <c r="E496" s="123" t="s">
        <v>723</v>
      </c>
      <c r="F496" s="94">
        <v>45627</v>
      </c>
      <c r="G496" s="94">
        <v>45809</v>
      </c>
      <c r="H496" s="136">
        <v>15000</v>
      </c>
      <c r="I496" s="92">
        <v>0</v>
      </c>
      <c r="J496" s="95">
        <v>25</v>
      </c>
      <c r="K496" s="135">
        <v>430.5</v>
      </c>
      <c r="L496" s="79">
        <f t="shared" si="42"/>
        <v>1065</v>
      </c>
      <c r="M496" s="79">
        <f t="shared" si="43"/>
        <v>195</v>
      </c>
      <c r="N496" s="81">
        <f t="shared" si="44"/>
        <v>456</v>
      </c>
      <c r="O496" s="79">
        <f t="shared" si="46"/>
        <v>1063.5</v>
      </c>
      <c r="P496" s="92">
        <v>25</v>
      </c>
      <c r="Q496" s="79">
        <f t="shared" si="47"/>
        <v>3235</v>
      </c>
      <c r="R496" s="92">
        <v>793.3</v>
      </c>
      <c r="S496" s="79">
        <f t="shared" si="45"/>
        <v>2323.5</v>
      </c>
      <c r="T496" s="136">
        <v>14088.5</v>
      </c>
      <c r="U496" s="80" t="s">
        <v>175</v>
      </c>
      <c r="V496" s="81" t="s">
        <v>280</v>
      </c>
    </row>
    <row r="497" spans="1:22" s="125" customFormat="1" ht="30" customHeight="1">
      <c r="A497" s="92">
        <v>490</v>
      </c>
      <c r="B497" s="92" t="s">
        <v>573</v>
      </c>
      <c r="C497" s="92" t="s">
        <v>56</v>
      </c>
      <c r="D497" s="92" t="s">
        <v>177</v>
      </c>
      <c r="E497" s="93" t="s">
        <v>681</v>
      </c>
      <c r="F497" s="94">
        <v>45597</v>
      </c>
      <c r="G497" s="94">
        <v>45778</v>
      </c>
      <c r="H497" s="136">
        <v>85000</v>
      </c>
      <c r="I497" s="124">
        <v>8576.99</v>
      </c>
      <c r="J497" s="95">
        <v>25</v>
      </c>
      <c r="K497" s="136">
        <v>2439.5</v>
      </c>
      <c r="L497" s="79">
        <f t="shared" si="42"/>
        <v>6034.9999999999991</v>
      </c>
      <c r="M497" s="79">
        <f t="shared" si="43"/>
        <v>1105</v>
      </c>
      <c r="N497" s="81">
        <f t="shared" si="44"/>
        <v>2584</v>
      </c>
      <c r="O497" s="79">
        <f t="shared" si="46"/>
        <v>6026.5</v>
      </c>
      <c r="P497" s="124">
        <v>2025</v>
      </c>
      <c r="Q497" s="79">
        <f t="shared" si="47"/>
        <v>20215</v>
      </c>
      <c r="R497" s="124">
        <v>15625.49</v>
      </c>
      <c r="S497" s="79">
        <f t="shared" si="45"/>
        <v>13166.5</v>
      </c>
      <c r="T497" s="136">
        <v>69374.509999999995</v>
      </c>
      <c r="U497" s="80" t="s">
        <v>175</v>
      </c>
      <c r="V497" s="97" t="s">
        <v>280</v>
      </c>
    </row>
    <row r="498" spans="1:22" s="125" customFormat="1" ht="30" customHeight="1">
      <c r="A498" s="92">
        <v>491</v>
      </c>
      <c r="B498" s="135" t="s">
        <v>1908</v>
      </c>
      <c r="C498" s="135" t="s">
        <v>67</v>
      </c>
      <c r="D498" s="135" t="s">
        <v>184</v>
      </c>
      <c r="E498" s="93" t="s">
        <v>681</v>
      </c>
      <c r="F498" s="94">
        <v>45748</v>
      </c>
      <c r="G498" s="94">
        <v>45962</v>
      </c>
      <c r="H498" s="136">
        <v>57000</v>
      </c>
      <c r="I498" s="136">
        <v>2922.14</v>
      </c>
      <c r="J498" s="95">
        <v>25</v>
      </c>
      <c r="K498" s="136">
        <v>1635.9</v>
      </c>
      <c r="L498" s="79">
        <f t="shared" si="42"/>
        <v>4046.9999999999995</v>
      </c>
      <c r="M498" s="79">
        <f t="shared" si="43"/>
        <v>741</v>
      </c>
      <c r="N498" s="81">
        <f t="shared" si="44"/>
        <v>1732.8</v>
      </c>
      <c r="O498" s="79">
        <f t="shared" si="46"/>
        <v>4041.3</v>
      </c>
      <c r="P498" s="135">
        <v>25</v>
      </c>
      <c r="Q498" s="79">
        <f t="shared" si="47"/>
        <v>12223</v>
      </c>
      <c r="R498" s="136">
        <v>6315.84</v>
      </c>
      <c r="S498" s="79">
        <f t="shared" si="45"/>
        <v>8829.2999999999993</v>
      </c>
      <c r="T498" s="136">
        <v>50684.160000000003</v>
      </c>
      <c r="U498" s="80" t="s">
        <v>175</v>
      </c>
      <c r="V498" s="137" t="s">
        <v>280</v>
      </c>
    </row>
    <row r="499" spans="1:22" s="125" customFormat="1" ht="30" customHeight="1">
      <c r="A499" s="92">
        <v>492</v>
      </c>
      <c r="B499" s="92" t="s">
        <v>1199</v>
      </c>
      <c r="C499" s="92" t="s">
        <v>1000</v>
      </c>
      <c r="D499" s="92" t="s">
        <v>1001</v>
      </c>
      <c r="E499" s="123" t="s">
        <v>723</v>
      </c>
      <c r="F499" s="94">
        <v>45748</v>
      </c>
      <c r="G499" s="94">
        <v>45962</v>
      </c>
      <c r="H499" s="136">
        <v>13000</v>
      </c>
      <c r="I499" s="92">
        <v>0</v>
      </c>
      <c r="J499" s="95">
        <v>25</v>
      </c>
      <c r="K499" s="135">
        <v>373.1</v>
      </c>
      <c r="L499" s="79">
        <f t="shared" si="42"/>
        <v>922.99999999999989</v>
      </c>
      <c r="M499" s="79">
        <f t="shared" si="43"/>
        <v>169</v>
      </c>
      <c r="N499" s="81">
        <f t="shared" si="44"/>
        <v>395.2</v>
      </c>
      <c r="O499" s="79">
        <f t="shared" si="46"/>
        <v>921.7</v>
      </c>
      <c r="P499" s="92">
        <v>25</v>
      </c>
      <c r="Q499" s="79">
        <f t="shared" si="47"/>
        <v>2807</v>
      </c>
      <c r="R499" s="92">
        <v>793.3</v>
      </c>
      <c r="S499" s="79">
        <f t="shared" si="45"/>
        <v>2013.7</v>
      </c>
      <c r="T499" s="136">
        <v>12206.7</v>
      </c>
      <c r="U499" s="80" t="s">
        <v>175</v>
      </c>
      <c r="V499" s="97" t="s">
        <v>281</v>
      </c>
    </row>
    <row r="500" spans="1:22" s="125" customFormat="1" ht="30" customHeight="1">
      <c r="A500" s="92">
        <v>493</v>
      </c>
      <c r="B500" s="92" t="s">
        <v>1605</v>
      </c>
      <c r="C500" s="92" t="s">
        <v>1000</v>
      </c>
      <c r="D500" s="92" t="s">
        <v>1001</v>
      </c>
      <c r="E500" s="93" t="s">
        <v>723</v>
      </c>
      <c r="F500" s="94">
        <v>45717</v>
      </c>
      <c r="G500" s="94">
        <v>45901</v>
      </c>
      <c r="H500" s="136">
        <v>15000</v>
      </c>
      <c r="I500" s="92">
        <v>0</v>
      </c>
      <c r="J500" s="95">
        <v>25</v>
      </c>
      <c r="K500" s="135">
        <v>430.5</v>
      </c>
      <c r="L500" s="79">
        <f t="shared" si="42"/>
        <v>1065</v>
      </c>
      <c r="M500" s="79">
        <f t="shared" si="43"/>
        <v>195</v>
      </c>
      <c r="N500" s="81">
        <f t="shared" si="44"/>
        <v>456</v>
      </c>
      <c r="O500" s="79">
        <f t="shared" si="46"/>
        <v>1063.5</v>
      </c>
      <c r="P500" s="92">
        <v>25</v>
      </c>
      <c r="Q500" s="79">
        <f t="shared" si="47"/>
        <v>3235</v>
      </c>
      <c r="R500" s="92">
        <v>911.5</v>
      </c>
      <c r="S500" s="79">
        <f t="shared" si="45"/>
        <v>2323.5</v>
      </c>
      <c r="T500" s="136">
        <v>14088.5</v>
      </c>
      <c r="U500" s="80" t="s">
        <v>175</v>
      </c>
      <c r="V500" s="97" t="s">
        <v>281</v>
      </c>
    </row>
    <row r="501" spans="1:22" s="125" customFormat="1" ht="30" customHeight="1">
      <c r="A501" s="92">
        <v>494</v>
      </c>
      <c r="B501" s="92" t="s">
        <v>120</v>
      </c>
      <c r="C501" s="92" t="s">
        <v>22</v>
      </c>
      <c r="D501" s="92" t="s">
        <v>1770</v>
      </c>
      <c r="E501" s="93" t="s">
        <v>681</v>
      </c>
      <c r="F501" s="94">
        <v>45656</v>
      </c>
      <c r="G501" s="94">
        <v>45807</v>
      </c>
      <c r="H501" s="136">
        <v>20000</v>
      </c>
      <c r="I501" s="92">
        <v>0</v>
      </c>
      <c r="J501" s="95">
        <v>25</v>
      </c>
      <c r="K501" s="135">
        <v>574</v>
      </c>
      <c r="L501" s="79">
        <f t="shared" si="42"/>
        <v>1419.9999999999998</v>
      </c>
      <c r="M501" s="79">
        <f t="shared" si="43"/>
        <v>260</v>
      </c>
      <c r="N501" s="81">
        <f t="shared" si="44"/>
        <v>608</v>
      </c>
      <c r="O501" s="79">
        <f t="shared" si="46"/>
        <v>1418</v>
      </c>
      <c r="P501" s="92">
        <v>125</v>
      </c>
      <c r="Q501" s="79">
        <f t="shared" si="47"/>
        <v>4405</v>
      </c>
      <c r="R501" s="124">
        <v>1307</v>
      </c>
      <c r="S501" s="79">
        <f t="shared" si="45"/>
        <v>3098</v>
      </c>
      <c r="T501" s="136">
        <v>18693</v>
      </c>
      <c r="U501" s="80" t="s">
        <v>175</v>
      </c>
      <c r="V501" s="81" t="s">
        <v>280</v>
      </c>
    </row>
    <row r="502" spans="1:22" s="125" customFormat="1" ht="30" customHeight="1">
      <c r="A502" s="92">
        <v>495</v>
      </c>
      <c r="B502" s="92" t="s">
        <v>494</v>
      </c>
      <c r="C502" s="92" t="s">
        <v>271</v>
      </c>
      <c r="D502" s="92" t="s">
        <v>1745</v>
      </c>
      <c r="E502" s="93" t="s">
        <v>681</v>
      </c>
      <c r="F502" s="94">
        <v>45656</v>
      </c>
      <c r="G502" s="94">
        <v>45807</v>
      </c>
      <c r="H502" s="136">
        <v>80000</v>
      </c>
      <c r="I502" s="124">
        <v>7400.87</v>
      </c>
      <c r="J502" s="95">
        <v>25</v>
      </c>
      <c r="K502" s="136">
        <v>2296</v>
      </c>
      <c r="L502" s="79">
        <f t="shared" si="42"/>
        <v>5679.9999999999991</v>
      </c>
      <c r="M502" s="79">
        <f t="shared" si="43"/>
        <v>1040</v>
      </c>
      <c r="N502" s="81">
        <f t="shared" si="44"/>
        <v>2432</v>
      </c>
      <c r="O502" s="79">
        <f t="shared" si="46"/>
        <v>5672</v>
      </c>
      <c r="P502" s="92">
        <v>125</v>
      </c>
      <c r="Q502" s="79">
        <f t="shared" si="47"/>
        <v>17245</v>
      </c>
      <c r="R502" s="124">
        <v>12253.87</v>
      </c>
      <c r="S502" s="79">
        <f t="shared" si="45"/>
        <v>12392</v>
      </c>
      <c r="T502" s="136">
        <v>67746.13</v>
      </c>
      <c r="U502" s="80" t="s">
        <v>175</v>
      </c>
      <c r="V502" s="81" t="s">
        <v>281</v>
      </c>
    </row>
    <row r="503" spans="1:22" s="125" customFormat="1" ht="30" customHeight="1">
      <c r="A503" s="92">
        <v>496</v>
      </c>
      <c r="B503" s="92" t="s">
        <v>339</v>
      </c>
      <c r="C503" s="92" t="s">
        <v>402</v>
      </c>
      <c r="D503" s="92" t="s">
        <v>215</v>
      </c>
      <c r="E503" s="93" t="s">
        <v>681</v>
      </c>
      <c r="F503" s="94">
        <v>45597</v>
      </c>
      <c r="G503" s="94">
        <v>45778</v>
      </c>
      <c r="H503" s="136">
        <v>46000</v>
      </c>
      <c r="I503" s="124">
        <v>1289.46</v>
      </c>
      <c r="J503" s="95">
        <v>25</v>
      </c>
      <c r="K503" s="136">
        <v>1320.2</v>
      </c>
      <c r="L503" s="79">
        <f t="shared" si="42"/>
        <v>3265.9999999999995</v>
      </c>
      <c r="M503" s="79">
        <f t="shared" si="43"/>
        <v>598</v>
      </c>
      <c r="N503" s="81">
        <f t="shared" si="44"/>
        <v>1398.4</v>
      </c>
      <c r="O503" s="79">
        <f t="shared" si="46"/>
        <v>3261.4</v>
      </c>
      <c r="P503" s="92">
        <v>25</v>
      </c>
      <c r="Q503" s="79">
        <f t="shared" si="47"/>
        <v>9869</v>
      </c>
      <c r="R503" s="124">
        <v>4033.06</v>
      </c>
      <c r="S503" s="79">
        <f t="shared" si="45"/>
        <v>7125.4</v>
      </c>
      <c r="T503" s="136">
        <v>41966.94</v>
      </c>
      <c r="U503" s="80" t="s">
        <v>175</v>
      </c>
      <c r="V503" s="81" t="s">
        <v>281</v>
      </c>
    </row>
    <row r="504" spans="1:22" s="125" customFormat="1" ht="30" customHeight="1">
      <c r="A504" s="92">
        <v>497</v>
      </c>
      <c r="B504" s="92" t="s">
        <v>518</v>
      </c>
      <c r="C504" s="92" t="s">
        <v>22</v>
      </c>
      <c r="D504" s="92" t="s">
        <v>180</v>
      </c>
      <c r="E504" s="93" t="s">
        <v>681</v>
      </c>
      <c r="F504" s="94">
        <v>45597</v>
      </c>
      <c r="G504" s="94">
        <v>45778</v>
      </c>
      <c r="H504" s="136">
        <v>35000</v>
      </c>
      <c r="I504" s="92">
        <v>0</v>
      </c>
      <c r="J504" s="95">
        <v>25</v>
      </c>
      <c r="K504" s="136">
        <v>1004.5</v>
      </c>
      <c r="L504" s="79">
        <f t="shared" si="42"/>
        <v>2485</v>
      </c>
      <c r="M504" s="79">
        <f t="shared" si="43"/>
        <v>455</v>
      </c>
      <c r="N504" s="81">
        <f t="shared" si="44"/>
        <v>1064</v>
      </c>
      <c r="O504" s="79">
        <f t="shared" si="46"/>
        <v>2481.5</v>
      </c>
      <c r="P504" s="92">
        <v>25</v>
      </c>
      <c r="Q504" s="79">
        <f t="shared" si="47"/>
        <v>7515</v>
      </c>
      <c r="R504" s="124">
        <v>2093.5</v>
      </c>
      <c r="S504" s="79">
        <f t="shared" si="45"/>
        <v>5421.5</v>
      </c>
      <c r="T504" s="136">
        <v>32906.5</v>
      </c>
      <c r="U504" s="80" t="s">
        <v>175</v>
      </c>
      <c r="V504" s="81" t="s">
        <v>280</v>
      </c>
    </row>
    <row r="505" spans="1:22" s="125" customFormat="1" ht="30" customHeight="1">
      <c r="A505" s="92">
        <v>498</v>
      </c>
      <c r="B505" s="92" t="s">
        <v>1468</v>
      </c>
      <c r="C505" s="92" t="s">
        <v>1000</v>
      </c>
      <c r="D505" s="92" t="s">
        <v>1001</v>
      </c>
      <c r="E505" s="123" t="s">
        <v>723</v>
      </c>
      <c r="F505" s="94">
        <v>45689</v>
      </c>
      <c r="G505" s="94">
        <v>45870</v>
      </c>
      <c r="H505" s="136">
        <v>15000</v>
      </c>
      <c r="I505" s="92">
        <v>0</v>
      </c>
      <c r="J505" s="95">
        <v>25</v>
      </c>
      <c r="K505" s="135">
        <v>430.5</v>
      </c>
      <c r="L505" s="79">
        <f t="shared" si="42"/>
        <v>1065</v>
      </c>
      <c r="M505" s="79">
        <f t="shared" si="43"/>
        <v>195</v>
      </c>
      <c r="N505" s="81">
        <f t="shared" si="44"/>
        <v>456</v>
      </c>
      <c r="O505" s="79">
        <f t="shared" si="46"/>
        <v>1063.5</v>
      </c>
      <c r="P505" s="92">
        <v>25</v>
      </c>
      <c r="Q505" s="79">
        <f t="shared" si="47"/>
        <v>3235</v>
      </c>
      <c r="R505" s="92">
        <v>911.5</v>
      </c>
      <c r="S505" s="79">
        <f t="shared" si="45"/>
        <v>2323.5</v>
      </c>
      <c r="T505" s="136">
        <v>14088.5</v>
      </c>
      <c r="U505" s="80" t="s">
        <v>175</v>
      </c>
      <c r="V505" s="97" t="s">
        <v>281</v>
      </c>
    </row>
    <row r="506" spans="1:22" s="125" customFormat="1" ht="30" customHeight="1">
      <c r="A506" s="92">
        <v>499</v>
      </c>
      <c r="B506" s="92" t="s">
        <v>1200</v>
      </c>
      <c r="C506" s="92" t="s">
        <v>398</v>
      </c>
      <c r="D506" s="92" t="s">
        <v>1794</v>
      </c>
      <c r="E506" s="123" t="s">
        <v>723</v>
      </c>
      <c r="F506" s="94">
        <v>45748</v>
      </c>
      <c r="G506" s="94">
        <v>45962</v>
      </c>
      <c r="H506" s="136">
        <v>130000</v>
      </c>
      <c r="I506" s="124">
        <v>19162.12</v>
      </c>
      <c r="J506" s="95">
        <v>25</v>
      </c>
      <c r="K506" s="136">
        <v>3731</v>
      </c>
      <c r="L506" s="79">
        <f t="shared" si="42"/>
        <v>9230</v>
      </c>
      <c r="M506" s="79">
        <f t="shared" si="43"/>
        <v>1690</v>
      </c>
      <c r="N506" s="81">
        <f t="shared" si="44"/>
        <v>3952</v>
      </c>
      <c r="O506" s="79">
        <f t="shared" si="46"/>
        <v>9217</v>
      </c>
      <c r="P506" s="92">
        <v>25</v>
      </c>
      <c r="Q506" s="79">
        <f t="shared" si="47"/>
        <v>27845</v>
      </c>
      <c r="R506" s="124">
        <v>26870.12</v>
      </c>
      <c r="S506" s="79">
        <f t="shared" si="45"/>
        <v>20137</v>
      </c>
      <c r="T506" s="136">
        <v>103129.88</v>
      </c>
      <c r="U506" s="80" t="s">
        <v>175</v>
      </c>
      <c r="V506" s="97" t="s">
        <v>281</v>
      </c>
    </row>
    <row r="507" spans="1:22" s="125" customFormat="1" ht="30" customHeight="1">
      <c r="A507" s="92">
        <v>500</v>
      </c>
      <c r="B507" s="92" t="s">
        <v>1201</v>
      </c>
      <c r="C507" s="92" t="s">
        <v>1000</v>
      </c>
      <c r="D507" s="92" t="s">
        <v>1001</v>
      </c>
      <c r="E507" s="123" t="s">
        <v>723</v>
      </c>
      <c r="F507" s="94">
        <v>45748</v>
      </c>
      <c r="G507" s="94">
        <v>45962</v>
      </c>
      <c r="H507" s="136">
        <v>13000</v>
      </c>
      <c r="I507" s="92">
        <v>0</v>
      </c>
      <c r="J507" s="95">
        <v>25</v>
      </c>
      <c r="K507" s="135">
        <v>373.1</v>
      </c>
      <c r="L507" s="79">
        <f t="shared" si="42"/>
        <v>922.99999999999989</v>
      </c>
      <c r="M507" s="79">
        <f t="shared" si="43"/>
        <v>169</v>
      </c>
      <c r="N507" s="81">
        <f t="shared" si="44"/>
        <v>395.2</v>
      </c>
      <c r="O507" s="79">
        <f t="shared" si="46"/>
        <v>921.7</v>
      </c>
      <c r="P507" s="92">
        <v>25</v>
      </c>
      <c r="Q507" s="79">
        <f t="shared" si="47"/>
        <v>2807</v>
      </c>
      <c r="R507" s="92">
        <v>793.3</v>
      </c>
      <c r="S507" s="79">
        <f t="shared" si="45"/>
        <v>2013.7</v>
      </c>
      <c r="T507" s="136">
        <v>12206.7</v>
      </c>
      <c r="U507" s="80" t="s">
        <v>175</v>
      </c>
      <c r="V507" s="97" t="s">
        <v>281</v>
      </c>
    </row>
    <row r="508" spans="1:22" s="125" customFormat="1" ht="30" customHeight="1">
      <c r="A508" s="92">
        <v>501</v>
      </c>
      <c r="B508" s="92" t="s">
        <v>1606</v>
      </c>
      <c r="C508" s="92" t="s">
        <v>1000</v>
      </c>
      <c r="D508" s="92" t="s">
        <v>1001</v>
      </c>
      <c r="E508" s="93" t="s">
        <v>723</v>
      </c>
      <c r="F508" s="94">
        <v>45717</v>
      </c>
      <c r="G508" s="94">
        <v>45901</v>
      </c>
      <c r="H508" s="136">
        <v>15000</v>
      </c>
      <c r="I508" s="92">
        <v>0</v>
      </c>
      <c r="J508" s="95">
        <v>25</v>
      </c>
      <c r="K508" s="135">
        <v>430.5</v>
      </c>
      <c r="L508" s="79">
        <f t="shared" si="42"/>
        <v>1065</v>
      </c>
      <c r="M508" s="79">
        <f t="shared" si="43"/>
        <v>195</v>
      </c>
      <c r="N508" s="81">
        <f t="shared" si="44"/>
        <v>456</v>
      </c>
      <c r="O508" s="79">
        <f t="shared" si="46"/>
        <v>1063.5</v>
      </c>
      <c r="P508" s="92">
        <v>25</v>
      </c>
      <c r="Q508" s="79">
        <f t="shared" si="47"/>
        <v>3235</v>
      </c>
      <c r="R508" s="92">
        <v>911.5</v>
      </c>
      <c r="S508" s="79">
        <f t="shared" si="45"/>
        <v>2323.5</v>
      </c>
      <c r="T508" s="136">
        <v>14088.5</v>
      </c>
      <c r="U508" s="80" t="s">
        <v>175</v>
      </c>
      <c r="V508" s="97" t="s">
        <v>281</v>
      </c>
    </row>
    <row r="509" spans="1:22" s="125" customFormat="1" ht="30" customHeight="1">
      <c r="A509" s="92">
        <v>502</v>
      </c>
      <c r="B509" s="92" t="s">
        <v>1607</v>
      </c>
      <c r="C509" s="92" t="s">
        <v>1000</v>
      </c>
      <c r="D509" s="92" t="s">
        <v>1001</v>
      </c>
      <c r="E509" s="93" t="s">
        <v>723</v>
      </c>
      <c r="F509" s="94">
        <v>45717</v>
      </c>
      <c r="G509" s="94">
        <v>45901</v>
      </c>
      <c r="H509" s="136">
        <v>15000</v>
      </c>
      <c r="I509" s="92">
        <v>0</v>
      </c>
      <c r="J509" s="95">
        <v>25</v>
      </c>
      <c r="K509" s="135">
        <v>430.5</v>
      </c>
      <c r="L509" s="79">
        <f t="shared" si="42"/>
        <v>1065</v>
      </c>
      <c r="M509" s="79">
        <f t="shared" si="43"/>
        <v>195</v>
      </c>
      <c r="N509" s="81">
        <f t="shared" si="44"/>
        <v>456</v>
      </c>
      <c r="O509" s="79">
        <f t="shared" si="46"/>
        <v>1063.5</v>
      </c>
      <c r="P509" s="92">
        <v>25</v>
      </c>
      <c r="Q509" s="79">
        <f t="shared" si="47"/>
        <v>3235</v>
      </c>
      <c r="R509" s="92">
        <v>911.5</v>
      </c>
      <c r="S509" s="79">
        <f t="shared" si="45"/>
        <v>2323.5</v>
      </c>
      <c r="T509" s="136">
        <v>14088.5</v>
      </c>
      <c r="U509" s="80" t="s">
        <v>175</v>
      </c>
      <c r="V509" s="97" t="s">
        <v>281</v>
      </c>
    </row>
    <row r="510" spans="1:22" s="125" customFormat="1" ht="30" customHeight="1">
      <c r="A510" s="92">
        <v>503</v>
      </c>
      <c r="B510" s="92" t="s">
        <v>1356</v>
      </c>
      <c r="C510" s="92" t="s">
        <v>1000</v>
      </c>
      <c r="D510" s="92" t="s">
        <v>1001</v>
      </c>
      <c r="E510" s="123" t="s">
        <v>723</v>
      </c>
      <c r="F510" s="94">
        <v>45658</v>
      </c>
      <c r="G510" s="94">
        <v>45809</v>
      </c>
      <c r="H510" s="136">
        <v>15000</v>
      </c>
      <c r="I510" s="92">
        <v>0</v>
      </c>
      <c r="J510" s="95">
        <v>25</v>
      </c>
      <c r="K510" s="135">
        <v>430.5</v>
      </c>
      <c r="L510" s="79">
        <f t="shared" si="42"/>
        <v>1065</v>
      </c>
      <c r="M510" s="79">
        <f t="shared" si="43"/>
        <v>195</v>
      </c>
      <c r="N510" s="81">
        <f t="shared" si="44"/>
        <v>456</v>
      </c>
      <c r="O510" s="79">
        <f t="shared" si="46"/>
        <v>1063.5</v>
      </c>
      <c r="P510" s="92">
        <v>25</v>
      </c>
      <c r="Q510" s="79">
        <f t="shared" si="47"/>
        <v>3235</v>
      </c>
      <c r="R510" s="92">
        <v>911.5</v>
      </c>
      <c r="S510" s="79">
        <f t="shared" si="45"/>
        <v>2323.5</v>
      </c>
      <c r="T510" s="136">
        <v>14088.5</v>
      </c>
      <c r="U510" s="80" t="s">
        <v>175</v>
      </c>
      <c r="V510" s="97" t="s">
        <v>281</v>
      </c>
    </row>
    <row r="511" spans="1:22" s="125" customFormat="1" ht="30" customHeight="1">
      <c r="A511" s="92">
        <v>504</v>
      </c>
      <c r="B511" s="92" t="s">
        <v>1357</v>
      </c>
      <c r="C511" s="92" t="s">
        <v>1000</v>
      </c>
      <c r="D511" s="92" t="s">
        <v>1001</v>
      </c>
      <c r="E511" s="123" t="s">
        <v>723</v>
      </c>
      <c r="F511" s="94">
        <v>45658</v>
      </c>
      <c r="G511" s="94">
        <v>45809</v>
      </c>
      <c r="H511" s="136">
        <v>15000</v>
      </c>
      <c r="I511" s="92">
        <v>0</v>
      </c>
      <c r="J511" s="95">
        <v>25</v>
      </c>
      <c r="K511" s="135">
        <v>430.5</v>
      </c>
      <c r="L511" s="79">
        <f t="shared" si="42"/>
        <v>1065</v>
      </c>
      <c r="M511" s="79">
        <f t="shared" si="43"/>
        <v>195</v>
      </c>
      <c r="N511" s="81">
        <f t="shared" si="44"/>
        <v>456</v>
      </c>
      <c r="O511" s="79">
        <f t="shared" si="46"/>
        <v>1063.5</v>
      </c>
      <c r="P511" s="92">
        <v>25</v>
      </c>
      <c r="Q511" s="79">
        <f t="shared" si="47"/>
        <v>3235</v>
      </c>
      <c r="R511" s="92">
        <v>911.5</v>
      </c>
      <c r="S511" s="79">
        <f t="shared" si="45"/>
        <v>2323.5</v>
      </c>
      <c r="T511" s="136">
        <v>14088.5</v>
      </c>
      <c r="U511" s="80" t="s">
        <v>175</v>
      </c>
      <c r="V511" s="97" t="s">
        <v>281</v>
      </c>
    </row>
    <row r="512" spans="1:22" s="125" customFormat="1" ht="30" customHeight="1">
      <c r="A512" s="92">
        <v>505</v>
      </c>
      <c r="B512" s="92" t="s">
        <v>477</v>
      </c>
      <c r="C512" s="92" t="s">
        <v>46</v>
      </c>
      <c r="D512" s="92" t="s">
        <v>188</v>
      </c>
      <c r="E512" s="93" t="s">
        <v>681</v>
      </c>
      <c r="F512" s="94">
        <v>45597</v>
      </c>
      <c r="G512" s="94">
        <v>45778</v>
      </c>
      <c r="H512" s="136">
        <v>25000</v>
      </c>
      <c r="I512" s="92">
        <v>0</v>
      </c>
      <c r="J512" s="95">
        <v>25</v>
      </c>
      <c r="K512" s="135">
        <v>717.5</v>
      </c>
      <c r="L512" s="79">
        <f t="shared" si="42"/>
        <v>1774.9999999999998</v>
      </c>
      <c r="M512" s="79">
        <f t="shared" si="43"/>
        <v>325</v>
      </c>
      <c r="N512" s="81">
        <f t="shared" si="44"/>
        <v>760</v>
      </c>
      <c r="O512" s="79">
        <f t="shared" si="46"/>
        <v>1772.5000000000002</v>
      </c>
      <c r="P512" s="124">
        <v>12746.51</v>
      </c>
      <c r="Q512" s="79">
        <f t="shared" si="47"/>
        <v>18096.510000000002</v>
      </c>
      <c r="R512" s="124">
        <v>14224.01</v>
      </c>
      <c r="S512" s="79">
        <f t="shared" si="45"/>
        <v>3872.5</v>
      </c>
      <c r="T512" s="136">
        <v>17389.98</v>
      </c>
      <c r="U512" s="80" t="s">
        <v>175</v>
      </c>
      <c r="V512" s="81" t="s">
        <v>280</v>
      </c>
    </row>
    <row r="513" spans="1:22" s="125" customFormat="1" ht="30" customHeight="1">
      <c r="A513" s="92">
        <v>506</v>
      </c>
      <c r="B513" s="92" t="s">
        <v>1118</v>
      </c>
      <c r="C513" s="92" t="s">
        <v>64</v>
      </c>
      <c r="D513" s="92" t="s">
        <v>1786</v>
      </c>
      <c r="E513" s="93" t="s">
        <v>681</v>
      </c>
      <c r="F513" s="94">
        <v>45597</v>
      </c>
      <c r="G513" s="94">
        <v>45778</v>
      </c>
      <c r="H513" s="136">
        <v>55000</v>
      </c>
      <c r="I513" s="124">
        <v>2559.6799999999998</v>
      </c>
      <c r="J513" s="95">
        <v>25</v>
      </c>
      <c r="K513" s="136">
        <v>1578.5</v>
      </c>
      <c r="L513" s="79">
        <f t="shared" si="42"/>
        <v>3904.9999999999995</v>
      </c>
      <c r="M513" s="79">
        <f t="shared" si="43"/>
        <v>715</v>
      </c>
      <c r="N513" s="81">
        <f t="shared" si="44"/>
        <v>1672</v>
      </c>
      <c r="O513" s="79">
        <f t="shared" si="46"/>
        <v>3899.5000000000005</v>
      </c>
      <c r="P513" s="92">
        <v>25</v>
      </c>
      <c r="Q513" s="79">
        <f t="shared" si="47"/>
        <v>11795</v>
      </c>
      <c r="R513" s="124">
        <v>5835.18</v>
      </c>
      <c r="S513" s="79">
        <f t="shared" si="45"/>
        <v>8519.5</v>
      </c>
      <c r="T513" s="136">
        <v>49164.82</v>
      </c>
      <c r="U513" s="80" t="s">
        <v>175</v>
      </c>
      <c r="V513" s="81" t="s">
        <v>280</v>
      </c>
    </row>
    <row r="514" spans="1:22" s="125" customFormat="1" ht="30" customHeight="1">
      <c r="A514" s="92">
        <v>507</v>
      </c>
      <c r="B514" s="92" t="s">
        <v>1608</v>
      </c>
      <c r="C514" s="92" t="s">
        <v>5</v>
      </c>
      <c r="D514" s="92" t="s">
        <v>184</v>
      </c>
      <c r="E514" s="93" t="s">
        <v>681</v>
      </c>
      <c r="F514" s="94">
        <v>45717</v>
      </c>
      <c r="G514" s="94">
        <v>45901</v>
      </c>
      <c r="H514" s="136">
        <v>180000</v>
      </c>
      <c r="I514" s="124">
        <v>30923.37</v>
      </c>
      <c r="J514" s="95">
        <v>25</v>
      </c>
      <c r="K514" s="136">
        <v>5166</v>
      </c>
      <c r="L514" s="79">
        <f t="shared" si="42"/>
        <v>12779.999999999998</v>
      </c>
      <c r="M514" s="79">
        <f t="shared" si="43"/>
        <v>2340</v>
      </c>
      <c r="N514" s="81">
        <f t="shared" si="44"/>
        <v>5472</v>
      </c>
      <c r="O514" s="79">
        <f t="shared" si="46"/>
        <v>12762</v>
      </c>
      <c r="P514" s="92">
        <v>25</v>
      </c>
      <c r="Q514" s="79">
        <f t="shared" si="47"/>
        <v>38545</v>
      </c>
      <c r="R514" s="124">
        <v>41586.370000000003</v>
      </c>
      <c r="S514" s="79">
        <f t="shared" si="45"/>
        <v>27882</v>
      </c>
      <c r="T514" s="136">
        <v>131627.04</v>
      </c>
      <c r="U514" s="80" t="s">
        <v>175</v>
      </c>
      <c r="V514" s="97" t="s">
        <v>280</v>
      </c>
    </row>
    <row r="515" spans="1:22" s="125" customFormat="1" ht="30" customHeight="1">
      <c r="A515" s="92">
        <v>508</v>
      </c>
      <c r="B515" s="92" t="s">
        <v>773</v>
      </c>
      <c r="C515" s="92" t="s">
        <v>46</v>
      </c>
      <c r="D515" s="92" t="s">
        <v>182</v>
      </c>
      <c r="E515" s="93" t="s">
        <v>681</v>
      </c>
      <c r="F515" s="94">
        <v>45597</v>
      </c>
      <c r="G515" s="94">
        <v>45778</v>
      </c>
      <c r="H515" s="136">
        <v>75000</v>
      </c>
      <c r="I515" s="124">
        <v>6309.38</v>
      </c>
      <c r="J515" s="95">
        <v>25</v>
      </c>
      <c r="K515" s="136">
        <v>2152.5</v>
      </c>
      <c r="L515" s="79">
        <f t="shared" si="42"/>
        <v>5324.9999999999991</v>
      </c>
      <c r="M515" s="79">
        <f t="shared" si="43"/>
        <v>975</v>
      </c>
      <c r="N515" s="81">
        <f t="shared" si="44"/>
        <v>2280</v>
      </c>
      <c r="O515" s="79">
        <f t="shared" si="46"/>
        <v>5317.5</v>
      </c>
      <c r="P515" s="92">
        <v>25</v>
      </c>
      <c r="Q515" s="79">
        <f t="shared" si="47"/>
        <v>16075</v>
      </c>
      <c r="R515" s="124">
        <v>10766.88</v>
      </c>
      <c r="S515" s="79">
        <f t="shared" si="45"/>
        <v>11617.5</v>
      </c>
      <c r="T515" s="136">
        <v>58733.120000000003</v>
      </c>
      <c r="U515" s="80" t="s">
        <v>175</v>
      </c>
      <c r="V515" s="81" t="s">
        <v>280</v>
      </c>
    </row>
    <row r="516" spans="1:22" s="125" customFormat="1" ht="30" customHeight="1">
      <c r="A516" s="92">
        <v>509</v>
      </c>
      <c r="B516" s="92" t="s">
        <v>896</v>
      </c>
      <c r="C516" s="92" t="s">
        <v>271</v>
      </c>
      <c r="D516" s="92" t="s">
        <v>1780</v>
      </c>
      <c r="E516" s="93" t="s">
        <v>681</v>
      </c>
      <c r="F516" s="94">
        <v>45627</v>
      </c>
      <c r="G516" s="94">
        <v>45809</v>
      </c>
      <c r="H516" s="136">
        <v>30000</v>
      </c>
      <c r="I516" s="92">
        <v>0</v>
      </c>
      <c r="J516" s="95">
        <v>25</v>
      </c>
      <c r="K516" s="135">
        <v>861</v>
      </c>
      <c r="L516" s="79">
        <f t="shared" si="42"/>
        <v>2130</v>
      </c>
      <c r="M516" s="79">
        <f t="shared" si="43"/>
        <v>390</v>
      </c>
      <c r="N516" s="81">
        <f t="shared" si="44"/>
        <v>912</v>
      </c>
      <c r="O516" s="79">
        <f t="shared" si="46"/>
        <v>2127</v>
      </c>
      <c r="P516" s="92">
        <v>25</v>
      </c>
      <c r="Q516" s="79">
        <f t="shared" si="47"/>
        <v>6445</v>
      </c>
      <c r="R516" s="124">
        <v>1798</v>
      </c>
      <c r="S516" s="79">
        <f t="shared" si="45"/>
        <v>4647</v>
      </c>
      <c r="T516" s="136">
        <v>28202</v>
      </c>
      <c r="U516" s="80" t="s">
        <v>175</v>
      </c>
      <c r="V516" s="81" t="s">
        <v>280</v>
      </c>
    </row>
    <row r="517" spans="1:22" s="125" customFormat="1" ht="30" customHeight="1">
      <c r="A517" s="92">
        <v>510</v>
      </c>
      <c r="B517" s="92" t="s">
        <v>1358</v>
      </c>
      <c r="C517" s="92" t="s">
        <v>1000</v>
      </c>
      <c r="D517" s="92" t="s">
        <v>1001</v>
      </c>
      <c r="E517" s="123" t="s">
        <v>723</v>
      </c>
      <c r="F517" s="94">
        <v>45658</v>
      </c>
      <c r="G517" s="94">
        <v>45809</v>
      </c>
      <c r="H517" s="136">
        <v>15000</v>
      </c>
      <c r="I517" s="92">
        <v>0</v>
      </c>
      <c r="J517" s="95">
        <v>25</v>
      </c>
      <c r="K517" s="135">
        <v>430.5</v>
      </c>
      <c r="L517" s="79">
        <f t="shared" si="42"/>
        <v>1065</v>
      </c>
      <c r="M517" s="79">
        <f t="shared" si="43"/>
        <v>195</v>
      </c>
      <c r="N517" s="81">
        <f t="shared" si="44"/>
        <v>456</v>
      </c>
      <c r="O517" s="79">
        <f t="shared" si="46"/>
        <v>1063.5</v>
      </c>
      <c r="P517" s="92">
        <v>25</v>
      </c>
      <c r="Q517" s="79">
        <f t="shared" si="47"/>
        <v>3235</v>
      </c>
      <c r="R517" s="92">
        <v>911.5</v>
      </c>
      <c r="S517" s="79">
        <f t="shared" si="45"/>
        <v>2323.5</v>
      </c>
      <c r="T517" s="136">
        <v>14088.5</v>
      </c>
      <c r="U517" s="80" t="s">
        <v>175</v>
      </c>
      <c r="V517" s="97" t="s">
        <v>281</v>
      </c>
    </row>
    <row r="518" spans="1:22" s="125" customFormat="1" ht="30" customHeight="1">
      <c r="A518" s="92">
        <v>511</v>
      </c>
      <c r="B518" s="92" t="s">
        <v>645</v>
      </c>
      <c r="C518" s="92" t="s">
        <v>433</v>
      </c>
      <c r="D518" s="92" t="s">
        <v>1745</v>
      </c>
      <c r="E518" s="93" t="s">
        <v>681</v>
      </c>
      <c r="F518" s="94">
        <v>45717</v>
      </c>
      <c r="G518" s="94">
        <v>45901</v>
      </c>
      <c r="H518" s="136">
        <v>35000</v>
      </c>
      <c r="I518" s="92">
        <v>0</v>
      </c>
      <c r="J518" s="95">
        <v>25</v>
      </c>
      <c r="K518" s="136">
        <v>1004.5</v>
      </c>
      <c r="L518" s="79">
        <f t="shared" si="42"/>
        <v>2485</v>
      </c>
      <c r="M518" s="79">
        <f t="shared" si="43"/>
        <v>455</v>
      </c>
      <c r="N518" s="81">
        <f t="shared" si="44"/>
        <v>1064</v>
      </c>
      <c r="O518" s="79">
        <f t="shared" si="46"/>
        <v>2481.5</v>
      </c>
      <c r="P518" s="92">
        <v>25</v>
      </c>
      <c r="Q518" s="79">
        <f t="shared" si="47"/>
        <v>7515</v>
      </c>
      <c r="R518" s="124">
        <v>2093.5</v>
      </c>
      <c r="S518" s="79">
        <f t="shared" si="45"/>
        <v>5421.5</v>
      </c>
      <c r="T518" s="136">
        <v>32906.5</v>
      </c>
      <c r="U518" s="80" t="s">
        <v>175</v>
      </c>
      <c r="V518" s="97" t="s">
        <v>280</v>
      </c>
    </row>
    <row r="519" spans="1:22" s="125" customFormat="1" ht="30" customHeight="1">
      <c r="A519" s="92">
        <v>512</v>
      </c>
      <c r="B519" s="92" t="s">
        <v>1609</v>
      </c>
      <c r="C519" s="92" t="s">
        <v>18</v>
      </c>
      <c r="D519" s="92" t="s">
        <v>1742</v>
      </c>
      <c r="E519" s="93" t="s">
        <v>681</v>
      </c>
      <c r="F519" s="94">
        <v>45717</v>
      </c>
      <c r="G519" s="94">
        <v>45901</v>
      </c>
      <c r="H519" s="136">
        <v>60000</v>
      </c>
      <c r="I519" s="124">
        <v>3486.68</v>
      </c>
      <c r="J519" s="95">
        <v>25</v>
      </c>
      <c r="K519" s="136">
        <v>1722</v>
      </c>
      <c r="L519" s="79">
        <f t="shared" si="42"/>
        <v>4260</v>
      </c>
      <c r="M519" s="79">
        <f t="shared" si="43"/>
        <v>780</v>
      </c>
      <c r="N519" s="81">
        <f t="shared" si="44"/>
        <v>1824</v>
      </c>
      <c r="O519" s="79">
        <f t="shared" si="46"/>
        <v>4254</v>
      </c>
      <c r="P519" s="92">
        <v>25</v>
      </c>
      <c r="Q519" s="79">
        <f t="shared" si="47"/>
        <v>12865</v>
      </c>
      <c r="R519" s="124">
        <v>7057.68</v>
      </c>
      <c r="S519" s="79">
        <f t="shared" si="45"/>
        <v>9294</v>
      </c>
      <c r="T519" s="136">
        <v>52942.32</v>
      </c>
      <c r="U519" s="80" t="s">
        <v>175</v>
      </c>
      <c r="V519" s="97" t="s">
        <v>281</v>
      </c>
    </row>
    <row r="520" spans="1:22" s="125" customFormat="1" ht="30" customHeight="1">
      <c r="A520" s="92">
        <v>513</v>
      </c>
      <c r="B520" s="92" t="s">
        <v>948</v>
      </c>
      <c r="C520" s="92" t="s">
        <v>1000</v>
      </c>
      <c r="D520" s="92" t="s">
        <v>1001</v>
      </c>
      <c r="E520" s="123" t="s">
        <v>723</v>
      </c>
      <c r="F520" s="94">
        <v>45597</v>
      </c>
      <c r="G520" s="94">
        <v>45778</v>
      </c>
      <c r="H520" s="136">
        <v>15000</v>
      </c>
      <c r="I520" s="92">
        <v>0</v>
      </c>
      <c r="J520" s="95">
        <v>25</v>
      </c>
      <c r="K520" s="135">
        <v>430.5</v>
      </c>
      <c r="L520" s="79">
        <f t="shared" ref="L520:L583" si="48">H520*0.071</f>
        <v>1065</v>
      </c>
      <c r="M520" s="79">
        <f t="shared" ref="M520:M583" si="49">H520*0.013</f>
        <v>195</v>
      </c>
      <c r="N520" s="81">
        <f t="shared" ref="N520:N583" si="50">+H520*0.0304</f>
        <v>456</v>
      </c>
      <c r="O520" s="79">
        <f t="shared" si="46"/>
        <v>1063.5</v>
      </c>
      <c r="P520" s="92">
        <v>25</v>
      </c>
      <c r="Q520" s="79">
        <f t="shared" si="47"/>
        <v>3235</v>
      </c>
      <c r="R520" s="92">
        <v>793.3</v>
      </c>
      <c r="S520" s="79">
        <f t="shared" ref="S520:S583" si="51">L520+M520+O520</f>
        <v>2323.5</v>
      </c>
      <c r="T520" s="136">
        <v>14088.5</v>
      </c>
      <c r="U520" s="80" t="s">
        <v>175</v>
      </c>
      <c r="V520" s="81" t="s">
        <v>280</v>
      </c>
    </row>
    <row r="521" spans="1:22" s="125" customFormat="1" ht="30" customHeight="1">
      <c r="A521" s="92">
        <v>514</v>
      </c>
      <c r="B521" s="92" t="s">
        <v>873</v>
      </c>
      <c r="C521" s="92" t="s">
        <v>64</v>
      </c>
      <c r="D521" s="92" t="s">
        <v>194</v>
      </c>
      <c r="E521" s="93" t="s">
        <v>681</v>
      </c>
      <c r="F521" s="94">
        <v>45627</v>
      </c>
      <c r="G521" s="94">
        <v>45809</v>
      </c>
      <c r="H521" s="136">
        <v>60000</v>
      </c>
      <c r="I521" s="124">
        <v>3486.68</v>
      </c>
      <c r="J521" s="95">
        <v>25</v>
      </c>
      <c r="K521" s="136">
        <v>1722</v>
      </c>
      <c r="L521" s="79">
        <f t="shared" si="48"/>
        <v>4260</v>
      </c>
      <c r="M521" s="79">
        <f t="shared" si="49"/>
        <v>780</v>
      </c>
      <c r="N521" s="81">
        <f t="shared" si="50"/>
        <v>1824</v>
      </c>
      <c r="O521" s="79">
        <f t="shared" ref="O521:O584" si="52">H521*0.0709</f>
        <v>4254</v>
      </c>
      <c r="P521" s="92">
        <v>125</v>
      </c>
      <c r="Q521" s="79">
        <f t="shared" ref="Q521:Q584" si="53">SUM(K521:P521)</f>
        <v>12965</v>
      </c>
      <c r="R521" s="124">
        <v>7157.68</v>
      </c>
      <c r="S521" s="79">
        <f t="shared" si="51"/>
        <v>9294</v>
      </c>
      <c r="T521" s="136">
        <v>52842.32</v>
      </c>
      <c r="U521" s="80" t="s">
        <v>175</v>
      </c>
      <c r="V521" s="81" t="s">
        <v>281</v>
      </c>
    </row>
    <row r="522" spans="1:22" s="125" customFormat="1" ht="30" customHeight="1">
      <c r="A522" s="92">
        <v>515</v>
      </c>
      <c r="B522" s="92" t="s">
        <v>913</v>
      </c>
      <c r="C522" s="92" t="s">
        <v>271</v>
      </c>
      <c r="D522" s="92" t="s">
        <v>1753</v>
      </c>
      <c r="E522" s="93" t="s">
        <v>681</v>
      </c>
      <c r="F522" s="94">
        <v>45597</v>
      </c>
      <c r="G522" s="94">
        <v>45778</v>
      </c>
      <c r="H522" s="136">
        <v>25000</v>
      </c>
      <c r="I522" s="92">
        <v>0</v>
      </c>
      <c r="J522" s="95">
        <v>25</v>
      </c>
      <c r="K522" s="135">
        <v>717.5</v>
      </c>
      <c r="L522" s="79">
        <f t="shared" si="48"/>
        <v>1774.9999999999998</v>
      </c>
      <c r="M522" s="79">
        <f t="shared" si="49"/>
        <v>325</v>
      </c>
      <c r="N522" s="81">
        <f t="shared" si="50"/>
        <v>760</v>
      </c>
      <c r="O522" s="79">
        <f t="shared" si="52"/>
        <v>1772.5000000000002</v>
      </c>
      <c r="P522" s="92">
        <v>25</v>
      </c>
      <c r="Q522" s="79">
        <f t="shared" si="53"/>
        <v>5375</v>
      </c>
      <c r="R522" s="124">
        <v>1502.5</v>
      </c>
      <c r="S522" s="79">
        <f t="shared" si="51"/>
        <v>3872.5</v>
      </c>
      <c r="T522" s="136">
        <v>23497.5</v>
      </c>
      <c r="U522" s="80" t="s">
        <v>175</v>
      </c>
      <c r="V522" s="97" t="s">
        <v>280</v>
      </c>
    </row>
    <row r="523" spans="1:22" s="125" customFormat="1" ht="30" customHeight="1">
      <c r="A523" s="92">
        <v>516</v>
      </c>
      <c r="B523" s="92" t="s">
        <v>774</v>
      </c>
      <c r="C523" s="92" t="s">
        <v>844</v>
      </c>
      <c r="D523" s="92" t="s">
        <v>1748</v>
      </c>
      <c r="E523" s="123" t="s">
        <v>723</v>
      </c>
      <c r="F523" s="94">
        <v>45597</v>
      </c>
      <c r="G523" s="94">
        <v>45778</v>
      </c>
      <c r="H523" s="136">
        <v>85000</v>
      </c>
      <c r="I523" s="124">
        <v>8576.99</v>
      </c>
      <c r="J523" s="95">
        <v>25</v>
      </c>
      <c r="K523" s="136">
        <v>2439.5</v>
      </c>
      <c r="L523" s="79">
        <f t="shared" si="48"/>
        <v>6034.9999999999991</v>
      </c>
      <c r="M523" s="79">
        <f t="shared" si="49"/>
        <v>1105</v>
      </c>
      <c r="N523" s="81">
        <f t="shared" si="50"/>
        <v>2584</v>
      </c>
      <c r="O523" s="79">
        <f t="shared" si="52"/>
        <v>6026.5</v>
      </c>
      <c r="P523" s="92">
        <v>25</v>
      </c>
      <c r="Q523" s="79">
        <f t="shared" si="53"/>
        <v>18215</v>
      </c>
      <c r="R523" s="124">
        <v>13625.49</v>
      </c>
      <c r="S523" s="79">
        <f t="shared" si="51"/>
        <v>13166.5</v>
      </c>
      <c r="T523" s="136">
        <v>71374.509999999995</v>
      </c>
      <c r="U523" s="80" t="s">
        <v>175</v>
      </c>
      <c r="V523" s="81" t="s">
        <v>280</v>
      </c>
    </row>
    <row r="524" spans="1:22" s="125" customFormat="1" ht="30" customHeight="1">
      <c r="A524" s="92">
        <v>517</v>
      </c>
      <c r="B524" s="92" t="s">
        <v>1610</v>
      </c>
      <c r="C524" s="92" t="s">
        <v>56</v>
      </c>
      <c r="D524" s="92" t="s">
        <v>1772</v>
      </c>
      <c r="E524" s="93" t="s">
        <v>681</v>
      </c>
      <c r="F524" s="94">
        <v>45717</v>
      </c>
      <c r="G524" s="94">
        <v>45901</v>
      </c>
      <c r="H524" s="136">
        <v>95000</v>
      </c>
      <c r="I524" s="124">
        <v>10929.24</v>
      </c>
      <c r="J524" s="95">
        <v>25</v>
      </c>
      <c r="K524" s="136">
        <v>2726.5</v>
      </c>
      <c r="L524" s="79">
        <f t="shared" si="48"/>
        <v>6744.9999999999991</v>
      </c>
      <c r="M524" s="79">
        <f t="shared" si="49"/>
        <v>1235</v>
      </c>
      <c r="N524" s="81">
        <f t="shared" si="50"/>
        <v>2888</v>
      </c>
      <c r="O524" s="79">
        <f t="shared" si="52"/>
        <v>6735.5</v>
      </c>
      <c r="P524" s="92">
        <v>25</v>
      </c>
      <c r="Q524" s="79">
        <f t="shared" si="53"/>
        <v>20355</v>
      </c>
      <c r="R524" s="124">
        <v>16568.740000000002</v>
      </c>
      <c r="S524" s="79">
        <f t="shared" si="51"/>
        <v>14715.5</v>
      </c>
      <c r="T524" s="136">
        <v>78431.259999999995</v>
      </c>
      <c r="U524" s="80" t="s">
        <v>175</v>
      </c>
      <c r="V524" s="97" t="s">
        <v>281</v>
      </c>
    </row>
    <row r="525" spans="1:22" s="125" customFormat="1" ht="30" customHeight="1">
      <c r="A525" s="92">
        <v>518</v>
      </c>
      <c r="B525" s="92" t="s">
        <v>695</v>
      </c>
      <c r="C525" s="92" t="s">
        <v>56</v>
      </c>
      <c r="D525" s="92" t="s">
        <v>1753</v>
      </c>
      <c r="E525" s="93" t="s">
        <v>681</v>
      </c>
      <c r="F525" s="94">
        <v>45474</v>
      </c>
      <c r="G525" s="94">
        <v>45809</v>
      </c>
      <c r="H525" s="136">
        <v>60000</v>
      </c>
      <c r="I525" s="124">
        <v>3486.68</v>
      </c>
      <c r="J525" s="95">
        <v>25</v>
      </c>
      <c r="K525" s="136">
        <v>1722</v>
      </c>
      <c r="L525" s="79">
        <f t="shared" si="48"/>
        <v>4260</v>
      </c>
      <c r="M525" s="79">
        <f t="shared" si="49"/>
        <v>780</v>
      </c>
      <c r="N525" s="81">
        <f t="shared" si="50"/>
        <v>1824</v>
      </c>
      <c r="O525" s="79">
        <f t="shared" si="52"/>
        <v>4254</v>
      </c>
      <c r="P525" s="92">
        <v>25</v>
      </c>
      <c r="Q525" s="79">
        <f t="shared" si="53"/>
        <v>12865</v>
      </c>
      <c r="R525" s="124">
        <v>7057.68</v>
      </c>
      <c r="S525" s="79">
        <f t="shared" si="51"/>
        <v>9294</v>
      </c>
      <c r="T525" s="136">
        <v>52942.32</v>
      </c>
      <c r="U525" s="80" t="s">
        <v>175</v>
      </c>
      <c r="V525" s="97" t="s">
        <v>281</v>
      </c>
    </row>
    <row r="526" spans="1:22" s="125" customFormat="1" ht="30" customHeight="1">
      <c r="A526" s="92">
        <v>519</v>
      </c>
      <c r="B526" s="92" t="s">
        <v>293</v>
      </c>
      <c r="C526" s="92" t="s">
        <v>72</v>
      </c>
      <c r="D526" s="92" t="s">
        <v>1745</v>
      </c>
      <c r="E526" s="93" t="s">
        <v>681</v>
      </c>
      <c r="F526" s="94">
        <v>45474</v>
      </c>
      <c r="G526" s="94">
        <v>45809</v>
      </c>
      <c r="H526" s="136">
        <v>46000</v>
      </c>
      <c r="I526" s="124">
        <v>1289.46</v>
      </c>
      <c r="J526" s="95">
        <v>25</v>
      </c>
      <c r="K526" s="136">
        <v>1320.2</v>
      </c>
      <c r="L526" s="79">
        <f t="shared" si="48"/>
        <v>3265.9999999999995</v>
      </c>
      <c r="M526" s="79">
        <f t="shared" si="49"/>
        <v>598</v>
      </c>
      <c r="N526" s="81">
        <f t="shared" si="50"/>
        <v>1398.4</v>
      </c>
      <c r="O526" s="79">
        <f t="shared" si="52"/>
        <v>3261.4</v>
      </c>
      <c r="P526" s="92">
        <v>125</v>
      </c>
      <c r="Q526" s="79">
        <f t="shared" si="53"/>
        <v>9969</v>
      </c>
      <c r="R526" s="124">
        <v>4133.0600000000004</v>
      </c>
      <c r="S526" s="79">
        <f t="shared" si="51"/>
        <v>7125.4</v>
      </c>
      <c r="T526" s="136">
        <v>41866.94</v>
      </c>
      <c r="U526" s="80" t="s">
        <v>175</v>
      </c>
      <c r="V526" s="81" t="s">
        <v>280</v>
      </c>
    </row>
    <row r="527" spans="1:22" s="125" customFormat="1" ht="30" customHeight="1">
      <c r="A527" s="92">
        <v>520</v>
      </c>
      <c r="B527" s="92" t="s">
        <v>1469</v>
      </c>
      <c r="C527" s="92" t="s">
        <v>842</v>
      </c>
      <c r="D527" s="92" t="s">
        <v>195</v>
      </c>
      <c r="E527" s="123" t="s">
        <v>723</v>
      </c>
      <c r="F527" s="94">
        <v>45689</v>
      </c>
      <c r="G527" s="94">
        <v>45870</v>
      </c>
      <c r="H527" s="136">
        <v>35000</v>
      </c>
      <c r="I527" s="92">
        <v>0</v>
      </c>
      <c r="J527" s="95">
        <v>25</v>
      </c>
      <c r="K527" s="136">
        <v>1004.5</v>
      </c>
      <c r="L527" s="79">
        <f t="shared" si="48"/>
        <v>2485</v>
      </c>
      <c r="M527" s="79">
        <f t="shared" si="49"/>
        <v>455</v>
      </c>
      <c r="N527" s="81">
        <f t="shared" si="50"/>
        <v>1064</v>
      </c>
      <c r="O527" s="79">
        <f t="shared" si="52"/>
        <v>2481.5</v>
      </c>
      <c r="P527" s="92">
        <v>25</v>
      </c>
      <c r="Q527" s="79">
        <f t="shared" si="53"/>
        <v>7515</v>
      </c>
      <c r="R527" s="124">
        <v>2093.5</v>
      </c>
      <c r="S527" s="79">
        <f t="shared" si="51"/>
        <v>5421.5</v>
      </c>
      <c r="T527" s="136">
        <v>32906.5</v>
      </c>
      <c r="U527" s="80" t="s">
        <v>175</v>
      </c>
      <c r="V527" s="97" t="s">
        <v>280</v>
      </c>
    </row>
    <row r="528" spans="1:22" s="125" customFormat="1" ht="30" customHeight="1">
      <c r="A528" s="92">
        <v>521</v>
      </c>
      <c r="B528" s="92" t="s">
        <v>1359</v>
      </c>
      <c r="C528" s="92" t="s">
        <v>1000</v>
      </c>
      <c r="D528" s="92" t="s">
        <v>1001</v>
      </c>
      <c r="E528" s="123" t="s">
        <v>723</v>
      </c>
      <c r="F528" s="94">
        <v>45658</v>
      </c>
      <c r="G528" s="94">
        <v>45809</v>
      </c>
      <c r="H528" s="136">
        <v>15000</v>
      </c>
      <c r="I528" s="92">
        <v>0</v>
      </c>
      <c r="J528" s="95">
        <v>25</v>
      </c>
      <c r="K528" s="135">
        <v>430.5</v>
      </c>
      <c r="L528" s="79">
        <f t="shared" si="48"/>
        <v>1065</v>
      </c>
      <c r="M528" s="79">
        <f t="shared" si="49"/>
        <v>195</v>
      </c>
      <c r="N528" s="81">
        <f t="shared" si="50"/>
        <v>456</v>
      </c>
      <c r="O528" s="79">
        <f t="shared" si="52"/>
        <v>1063.5</v>
      </c>
      <c r="P528" s="92">
        <v>25</v>
      </c>
      <c r="Q528" s="79">
        <f t="shared" si="53"/>
        <v>3235</v>
      </c>
      <c r="R528" s="92">
        <v>911.5</v>
      </c>
      <c r="S528" s="79">
        <f t="shared" si="51"/>
        <v>2323.5</v>
      </c>
      <c r="T528" s="136">
        <v>14088.5</v>
      </c>
      <c r="U528" s="80" t="s">
        <v>175</v>
      </c>
      <c r="V528" s="97" t="s">
        <v>280</v>
      </c>
    </row>
    <row r="529" spans="1:22" s="125" customFormat="1" ht="30" customHeight="1">
      <c r="A529" s="92">
        <v>522</v>
      </c>
      <c r="B529" s="92" t="s">
        <v>1611</v>
      </c>
      <c r="C529" s="92" t="s">
        <v>62</v>
      </c>
      <c r="D529" s="92" t="s">
        <v>1767</v>
      </c>
      <c r="E529" s="93" t="s">
        <v>681</v>
      </c>
      <c r="F529" s="94">
        <v>45717</v>
      </c>
      <c r="G529" s="94">
        <v>45901</v>
      </c>
      <c r="H529" s="136">
        <v>60000</v>
      </c>
      <c r="I529" s="124">
        <v>3486.68</v>
      </c>
      <c r="J529" s="95">
        <v>25</v>
      </c>
      <c r="K529" s="136">
        <v>1722</v>
      </c>
      <c r="L529" s="79">
        <f t="shared" si="48"/>
        <v>4260</v>
      </c>
      <c r="M529" s="79">
        <f t="shared" si="49"/>
        <v>780</v>
      </c>
      <c r="N529" s="81">
        <f t="shared" si="50"/>
        <v>1824</v>
      </c>
      <c r="O529" s="79">
        <f t="shared" si="52"/>
        <v>4254</v>
      </c>
      <c r="P529" s="92">
        <v>25</v>
      </c>
      <c r="Q529" s="79">
        <f t="shared" si="53"/>
        <v>12865</v>
      </c>
      <c r="R529" s="124">
        <v>7057.68</v>
      </c>
      <c r="S529" s="79">
        <f t="shared" si="51"/>
        <v>9294</v>
      </c>
      <c r="T529" s="136">
        <v>52942.32</v>
      </c>
      <c r="U529" s="80" t="s">
        <v>175</v>
      </c>
      <c r="V529" s="97" t="s">
        <v>280</v>
      </c>
    </row>
    <row r="530" spans="1:22" s="125" customFormat="1" ht="30" customHeight="1">
      <c r="A530" s="92">
        <v>523</v>
      </c>
      <c r="B530" s="92" t="s">
        <v>587</v>
      </c>
      <c r="C530" s="92" t="s">
        <v>552</v>
      </c>
      <c r="D530" s="92" t="s">
        <v>190</v>
      </c>
      <c r="E530" s="93" t="s">
        <v>681</v>
      </c>
      <c r="F530" s="94">
        <v>45474</v>
      </c>
      <c r="G530" s="94">
        <v>45809</v>
      </c>
      <c r="H530" s="136">
        <v>65000</v>
      </c>
      <c r="I530" s="124">
        <v>4427.58</v>
      </c>
      <c r="J530" s="95">
        <v>25</v>
      </c>
      <c r="K530" s="136">
        <v>1865.5</v>
      </c>
      <c r="L530" s="79">
        <f t="shared" si="48"/>
        <v>4615</v>
      </c>
      <c r="M530" s="79">
        <f t="shared" si="49"/>
        <v>845</v>
      </c>
      <c r="N530" s="81">
        <f t="shared" si="50"/>
        <v>1976</v>
      </c>
      <c r="O530" s="79">
        <f t="shared" si="52"/>
        <v>4608.5</v>
      </c>
      <c r="P530" s="124">
        <v>1125</v>
      </c>
      <c r="Q530" s="79">
        <f t="shared" si="53"/>
        <v>15035</v>
      </c>
      <c r="R530" s="124">
        <v>9394.08</v>
      </c>
      <c r="S530" s="79">
        <f t="shared" si="51"/>
        <v>10068.5</v>
      </c>
      <c r="T530" s="136">
        <v>55605.919999999998</v>
      </c>
      <c r="U530" s="80" t="s">
        <v>175</v>
      </c>
      <c r="V530" s="81" t="s">
        <v>280</v>
      </c>
    </row>
    <row r="531" spans="1:22" s="125" customFormat="1" ht="30" customHeight="1">
      <c r="A531" s="92">
        <v>524</v>
      </c>
      <c r="B531" s="92" t="s">
        <v>1470</v>
      </c>
      <c r="C531" s="92" t="s">
        <v>271</v>
      </c>
      <c r="D531" s="92" t="s">
        <v>217</v>
      </c>
      <c r="E531" s="93" t="s">
        <v>681</v>
      </c>
      <c r="F531" s="94">
        <v>45689</v>
      </c>
      <c r="G531" s="94">
        <v>45870</v>
      </c>
      <c r="H531" s="136">
        <v>65000</v>
      </c>
      <c r="I531" s="124">
        <v>4427.58</v>
      </c>
      <c r="J531" s="95">
        <v>25</v>
      </c>
      <c r="K531" s="136">
        <v>1865.5</v>
      </c>
      <c r="L531" s="79">
        <f t="shared" si="48"/>
        <v>4615</v>
      </c>
      <c r="M531" s="79">
        <f t="shared" si="49"/>
        <v>845</v>
      </c>
      <c r="N531" s="81">
        <f t="shared" si="50"/>
        <v>1976</v>
      </c>
      <c r="O531" s="79">
        <f t="shared" si="52"/>
        <v>4608.5</v>
      </c>
      <c r="P531" s="92">
        <v>25</v>
      </c>
      <c r="Q531" s="79">
        <f t="shared" si="53"/>
        <v>13935</v>
      </c>
      <c r="R531" s="124">
        <v>8294.08</v>
      </c>
      <c r="S531" s="79">
        <f t="shared" si="51"/>
        <v>10068.5</v>
      </c>
      <c r="T531" s="136">
        <v>56705.919999999998</v>
      </c>
      <c r="U531" s="80" t="s">
        <v>175</v>
      </c>
      <c r="V531" s="97" t="s">
        <v>281</v>
      </c>
    </row>
    <row r="532" spans="1:22" s="125" customFormat="1" ht="30" customHeight="1">
      <c r="A532" s="92">
        <v>525</v>
      </c>
      <c r="B532" s="92" t="s">
        <v>1471</v>
      </c>
      <c r="C532" s="92" t="s">
        <v>65</v>
      </c>
      <c r="D532" s="92" t="s">
        <v>1786</v>
      </c>
      <c r="E532" s="93" t="s">
        <v>681</v>
      </c>
      <c r="F532" s="94">
        <v>45689</v>
      </c>
      <c r="G532" s="94">
        <v>45870</v>
      </c>
      <c r="H532" s="136">
        <v>40000</v>
      </c>
      <c r="I532" s="92">
        <v>442.65</v>
      </c>
      <c r="J532" s="95">
        <v>25</v>
      </c>
      <c r="K532" s="136">
        <v>1148</v>
      </c>
      <c r="L532" s="79">
        <f t="shared" si="48"/>
        <v>2839.9999999999995</v>
      </c>
      <c r="M532" s="79">
        <f t="shared" si="49"/>
        <v>520</v>
      </c>
      <c r="N532" s="81">
        <f t="shared" si="50"/>
        <v>1216</v>
      </c>
      <c r="O532" s="79">
        <f t="shared" si="52"/>
        <v>2836</v>
      </c>
      <c r="P532" s="92">
        <v>25</v>
      </c>
      <c r="Q532" s="79">
        <f t="shared" si="53"/>
        <v>8585</v>
      </c>
      <c r="R532" s="124">
        <v>2831.65</v>
      </c>
      <c r="S532" s="79">
        <f t="shared" si="51"/>
        <v>6196</v>
      </c>
      <c r="T532" s="136">
        <v>37168.35</v>
      </c>
      <c r="U532" s="80" t="s">
        <v>175</v>
      </c>
      <c r="V532" s="97" t="s">
        <v>281</v>
      </c>
    </row>
    <row r="533" spans="1:22" s="125" customFormat="1" ht="30" customHeight="1">
      <c r="A533" s="92">
        <v>526</v>
      </c>
      <c r="B533" s="92" t="s">
        <v>11</v>
      </c>
      <c r="C533" s="92" t="s">
        <v>12</v>
      </c>
      <c r="D533" s="92" t="s">
        <v>209</v>
      </c>
      <c r="E533" s="93" t="s">
        <v>681</v>
      </c>
      <c r="F533" s="94">
        <v>45689</v>
      </c>
      <c r="G533" s="94">
        <v>45870</v>
      </c>
      <c r="H533" s="136">
        <v>110000</v>
      </c>
      <c r="I533" s="124">
        <v>14457.62</v>
      </c>
      <c r="J533" s="95">
        <v>25</v>
      </c>
      <c r="K533" s="136">
        <v>3157</v>
      </c>
      <c r="L533" s="79">
        <f t="shared" si="48"/>
        <v>7809.9999999999991</v>
      </c>
      <c r="M533" s="79">
        <f t="shared" si="49"/>
        <v>1430</v>
      </c>
      <c r="N533" s="81">
        <f t="shared" si="50"/>
        <v>3344</v>
      </c>
      <c r="O533" s="79">
        <f t="shared" si="52"/>
        <v>7799.0000000000009</v>
      </c>
      <c r="P533" s="124">
        <v>2625</v>
      </c>
      <c r="Q533" s="79">
        <f t="shared" si="53"/>
        <v>26165</v>
      </c>
      <c r="R533" s="124">
        <v>23583.62</v>
      </c>
      <c r="S533" s="79">
        <f t="shared" si="51"/>
        <v>17039</v>
      </c>
      <c r="T533" s="136">
        <v>86916.38</v>
      </c>
      <c r="U533" s="80" t="s">
        <v>175</v>
      </c>
      <c r="V533" s="97" t="s">
        <v>281</v>
      </c>
    </row>
    <row r="534" spans="1:22" s="125" customFormat="1" ht="30" customHeight="1">
      <c r="A534" s="92">
        <v>527</v>
      </c>
      <c r="B534" s="92" t="s">
        <v>144</v>
      </c>
      <c r="C534" s="92" t="s">
        <v>22</v>
      </c>
      <c r="D534" s="92" t="s">
        <v>1756</v>
      </c>
      <c r="E534" s="93" t="s">
        <v>681</v>
      </c>
      <c r="F534" s="94">
        <v>45597</v>
      </c>
      <c r="G534" s="94">
        <v>45778</v>
      </c>
      <c r="H534" s="136">
        <v>20000</v>
      </c>
      <c r="I534" s="92">
        <v>0</v>
      </c>
      <c r="J534" s="95">
        <v>25</v>
      </c>
      <c r="K534" s="135">
        <v>574</v>
      </c>
      <c r="L534" s="79">
        <f t="shared" si="48"/>
        <v>1419.9999999999998</v>
      </c>
      <c r="M534" s="79">
        <f t="shared" si="49"/>
        <v>260</v>
      </c>
      <c r="N534" s="81">
        <f t="shared" si="50"/>
        <v>608</v>
      </c>
      <c r="O534" s="79">
        <f t="shared" si="52"/>
        <v>1418</v>
      </c>
      <c r="P534" s="92">
        <v>125</v>
      </c>
      <c r="Q534" s="79">
        <f t="shared" si="53"/>
        <v>4405</v>
      </c>
      <c r="R534" s="124">
        <v>1307</v>
      </c>
      <c r="S534" s="79">
        <f t="shared" si="51"/>
        <v>3098</v>
      </c>
      <c r="T534" s="136">
        <v>18693</v>
      </c>
      <c r="U534" s="80" t="s">
        <v>175</v>
      </c>
      <c r="V534" s="81" t="s">
        <v>280</v>
      </c>
    </row>
    <row r="535" spans="1:22" s="125" customFormat="1" ht="30" customHeight="1">
      <c r="A535" s="92">
        <v>528</v>
      </c>
      <c r="B535" s="92" t="s">
        <v>372</v>
      </c>
      <c r="C535" s="92" t="s">
        <v>22</v>
      </c>
      <c r="D535" s="92" t="s">
        <v>1816</v>
      </c>
      <c r="E535" s="93" t="s">
        <v>681</v>
      </c>
      <c r="F535" s="94">
        <v>45474</v>
      </c>
      <c r="G535" s="94">
        <v>45809</v>
      </c>
      <c r="H535" s="136">
        <v>20000</v>
      </c>
      <c r="I535" s="92">
        <v>0</v>
      </c>
      <c r="J535" s="95">
        <v>25</v>
      </c>
      <c r="K535" s="135">
        <v>574</v>
      </c>
      <c r="L535" s="79">
        <f t="shared" si="48"/>
        <v>1419.9999999999998</v>
      </c>
      <c r="M535" s="79">
        <f t="shared" si="49"/>
        <v>260</v>
      </c>
      <c r="N535" s="81">
        <f t="shared" si="50"/>
        <v>608</v>
      </c>
      <c r="O535" s="79">
        <f t="shared" si="52"/>
        <v>1418</v>
      </c>
      <c r="P535" s="92">
        <v>125</v>
      </c>
      <c r="Q535" s="79">
        <f t="shared" si="53"/>
        <v>4405</v>
      </c>
      <c r="R535" s="124">
        <v>1307</v>
      </c>
      <c r="S535" s="79">
        <f t="shared" si="51"/>
        <v>3098</v>
      </c>
      <c r="T535" s="136">
        <v>18693</v>
      </c>
      <c r="U535" s="80" t="s">
        <v>175</v>
      </c>
      <c r="V535" s="81" t="s">
        <v>280</v>
      </c>
    </row>
    <row r="536" spans="1:22" s="125" customFormat="1" ht="30" customHeight="1">
      <c r="A536" s="92">
        <v>529</v>
      </c>
      <c r="B536" s="92" t="s">
        <v>1119</v>
      </c>
      <c r="C536" s="92" t="s">
        <v>56</v>
      </c>
      <c r="D536" s="92" t="s">
        <v>188</v>
      </c>
      <c r="E536" s="93" t="s">
        <v>681</v>
      </c>
      <c r="F536" s="94">
        <v>45656</v>
      </c>
      <c r="G536" s="94">
        <v>45807</v>
      </c>
      <c r="H536" s="136">
        <v>95000</v>
      </c>
      <c r="I536" s="124">
        <v>10929.24</v>
      </c>
      <c r="J536" s="95">
        <v>25</v>
      </c>
      <c r="K536" s="136">
        <v>2726.5</v>
      </c>
      <c r="L536" s="79">
        <f t="shared" si="48"/>
        <v>6744.9999999999991</v>
      </c>
      <c r="M536" s="79">
        <f t="shared" si="49"/>
        <v>1235</v>
      </c>
      <c r="N536" s="81">
        <f t="shared" si="50"/>
        <v>2888</v>
      </c>
      <c r="O536" s="79">
        <f t="shared" si="52"/>
        <v>6735.5</v>
      </c>
      <c r="P536" s="92">
        <v>25</v>
      </c>
      <c r="Q536" s="79">
        <f t="shared" si="53"/>
        <v>20355</v>
      </c>
      <c r="R536" s="124">
        <v>16568.740000000002</v>
      </c>
      <c r="S536" s="79">
        <f t="shared" si="51"/>
        <v>14715.5</v>
      </c>
      <c r="T536" s="136">
        <v>78431.259999999995</v>
      </c>
      <c r="U536" s="80" t="s">
        <v>175</v>
      </c>
      <c r="V536" s="81" t="s">
        <v>280</v>
      </c>
    </row>
    <row r="537" spans="1:22" s="125" customFormat="1" ht="30" customHeight="1">
      <c r="A537" s="92">
        <v>530</v>
      </c>
      <c r="B537" s="92" t="s">
        <v>124</v>
      </c>
      <c r="C537" s="92" t="s">
        <v>86</v>
      </c>
      <c r="D537" s="92" t="s">
        <v>1817</v>
      </c>
      <c r="E537" s="93" t="s">
        <v>681</v>
      </c>
      <c r="F537" s="94">
        <v>45474</v>
      </c>
      <c r="G537" s="94">
        <v>45809</v>
      </c>
      <c r="H537" s="136">
        <v>60000</v>
      </c>
      <c r="I537" s="124">
        <v>3486.68</v>
      </c>
      <c r="J537" s="95">
        <v>25</v>
      </c>
      <c r="K537" s="136">
        <v>1722</v>
      </c>
      <c r="L537" s="79">
        <f t="shared" si="48"/>
        <v>4260</v>
      </c>
      <c r="M537" s="79">
        <f t="shared" si="49"/>
        <v>780</v>
      </c>
      <c r="N537" s="81">
        <f t="shared" si="50"/>
        <v>1824</v>
      </c>
      <c r="O537" s="79">
        <f t="shared" si="52"/>
        <v>4254</v>
      </c>
      <c r="P537" s="92">
        <v>25</v>
      </c>
      <c r="Q537" s="79">
        <f t="shared" si="53"/>
        <v>12865</v>
      </c>
      <c r="R537" s="124">
        <v>7057.68</v>
      </c>
      <c r="S537" s="79">
        <f t="shared" si="51"/>
        <v>9294</v>
      </c>
      <c r="T537" s="136">
        <v>52942.32</v>
      </c>
      <c r="U537" s="80" t="s">
        <v>175</v>
      </c>
      <c r="V537" s="81" t="s">
        <v>280</v>
      </c>
    </row>
    <row r="538" spans="1:22" s="125" customFormat="1" ht="30" customHeight="1">
      <c r="A538" s="92">
        <v>531</v>
      </c>
      <c r="B538" s="92" t="s">
        <v>133</v>
      </c>
      <c r="C538" s="92" t="s">
        <v>86</v>
      </c>
      <c r="D538" s="92" t="s">
        <v>1818</v>
      </c>
      <c r="E538" s="93" t="s">
        <v>681</v>
      </c>
      <c r="F538" s="94">
        <v>45627</v>
      </c>
      <c r="G538" s="94">
        <v>45809</v>
      </c>
      <c r="H538" s="136">
        <v>60000</v>
      </c>
      <c r="I538" s="124">
        <v>3486.68</v>
      </c>
      <c r="J538" s="95">
        <v>25</v>
      </c>
      <c r="K538" s="136">
        <v>1722</v>
      </c>
      <c r="L538" s="79">
        <f t="shared" si="48"/>
        <v>4260</v>
      </c>
      <c r="M538" s="79">
        <f t="shared" si="49"/>
        <v>780</v>
      </c>
      <c r="N538" s="81">
        <f t="shared" si="50"/>
        <v>1824</v>
      </c>
      <c r="O538" s="79">
        <f t="shared" si="52"/>
        <v>4254</v>
      </c>
      <c r="P538" s="92">
        <v>125</v>
      </c>
      <c r="Q538" s="79">
        <f t="shared" si="53"/>
        <v>12965</v>
      </c>
      <c r="R538" s="124">
        <v>7157.68</v>
      </c>
      <c r="S538" s="79">
        <f t="shared" si="51"/>
        <v>9294</v>
      </c>
      <c r="T538" s="136">
        <v>52842.32</v>
      </c>
      <c r="U538" s="80" t="s">
        <v>175</v>
      </c>
      <c r="V538" s="97" t="s">
        <v>280</v>
      </c>
    </row>
    <row r="539" spans="1:22" s="125" customFormat="1" ht="30" customHeight="1">
      <c r="A539" s="92">
        <v>532</v>
      </c>
      <c r="B539" s="92" t="s">
        <v>1360</v>
      </c>
      <c r="C539" s="92" t="s">
        <v>398</v>
      </c>
      <c r="D539" s="92" t="s">
        <v>195</v>
      </c>
      <c r="E539" s="123" t="s">
        <v>723</v>
      </c>
      <c r="F539" s="94">
        <v>45658</v>
      </c>
      <c r="G539" s="94">
        <v>45809</v>
      </c>
      <c r="H539" s="136">
        <v>160000</v>
      </c>
      <c r="I539" s="124">
        <v>26218.87</v>
      </c>
      <c r="J539" s="95">
        <v>25</v>
      </c>
      <c r="K539" s="136">
        <v>4592</v>
      </c>
      <c r="L539" s="79">
        <f t="shared" si="48"/>
        <v>11359.999999999998</v>
      </c>
      <c r="M539" s="79">
        <f t="shared" si="49"/>
        <v>2080</v>
      </c>
      <c r="N539" s="81">
        <f t="shared" si="50"/>
        <v>4864</v>
      </c>
      <c r="O539" s="79">
        <f t="shared" si="52"/>
        <v>11344</v>
      </c>
      <c r="P539" s="92">
        <v>25</v>
      </c>
      <c r="Q539" s="79">
        <f t="shared" si="53"/>
        <v>34265</v>
      </c>
      <c r="R539" s="124">
        <v>35699.870000000003</v>
      </c>
      <c r="S539" s="79">
        <f t="shared" si="51"/>
        <v>24784</v>
      </c>
      <c r="T539" s="136">
        <v>124300.13</v>
      </c>
      <c r="U539" s="80" t="s">
        <v>175</v>
      </c>
      <c r="V539" s="97" t="s">
        <v>280</v>
      </c>
    </row>
    <row r="540" spans="1:22" s="125" customFormat="1" ht="30" customHeight="1">
      <c r="A540" s="92">
        <v>533</v>
      </c>
      <c r="B540" s="92" t="s">
        <v>658</v>
      </c>
      <c r="C540" s="92" t="s">
        <v>85</v>
      </c>
      <c r="D540" s="92" t="s">
        <v>1767</v>
      </c>
      <c r="E540" s="93" t="s">
        <v>681</v>
      </c>
      <c r="F540" s="94">
        <v>45597</v>
      </c>
      <c r="G540" s="94">
        <v>45778</v>
      </c>
      <c r="H540" s="136">
        <v>85000</v>
      </c>
      <c r="I540" s="124">
        <v>8576.99</v>
      </c>
      <c r="J540" s="95">
        <v>25</v>
      </c>
      <c r="K540" s="136">
        <v>2439.5</v>
      </c>
      <c r="L540" s="79">
        <f t="shared" si="48"/>
        <v>6034.9999999999991</v>
      </c>
      <c r="M540" s="79">
        <f t="shared" si="49"/>
        <v>1105</v>
      </c>
      <c r="N540" s="81">
        <f t="shared" si="50"/>
        <v>2584</v>
      </c>
      <c r="O540" s="79">
        <f t="shared" si="52"/>
        <v>6026.5</v>
      </c>
      <c r="P540" s="92">
        <v>25</v>
      </c>
      <c r="Q540" s="79">
        <f t="shared" si="53"/>
        <v>18215</v>
      </c>
      <c r="R540" s="124">
        <v>13625.49</v>
      </c>
      <c r="S540" s="79">
        <f t="shared" si="51"/>
        <v>13166.5</v>
      </c>
      <c r="T540" s="136">
        <v>71374.509999999995</v>
      </c>
      <c r="U540" s="80" t="s">
        <v>175</v>
      </c>
      <c r="V540" s="81" t="s">
        <v>280</v>
      </c>
    </row>
    <row r="541" spans="1:22" s="125" customFormat="1" ht="30" customHeight="1">
      <c r="A541" s="92">
        <v>534</v>
      </c>
      <c r="B541" s="92" t="s">
        <v>1202</v>
      </c>
      <c r="C541" s="92" t="s">
        <v>24</v>
      </c>
      <c r="D541" s="92" t="s">
        <v>278</v>
      </c>
      <c r="E541" s="93" t="s">
        <v>681</v>
      </c>
      <c r="F541" s="94">
        <v>45748</v>
      </c>
      <c r="G541" s="94">
        <v>45962</v>
      </c>
      <c r="H541" s="136">
        <v>80000</v>
      </c>
      <c r="I541" s="124">
        <v>7400.87</v>
      </c>
      <c r="J541" s="95">
        <v>25</v>
      </c>
      <c r="K541" s="136">
        <v>2296</v>
      </c>
      <c r="L541" s="79">
        <f t="shared" si="48"/>
        <v>5679.9999999999991</v>
      </c>
      <c r="M541" s="79">
        <f t="shared" si="49"/>
        <v>1040</v>
      </c>
      <c r="N541" s="81">
        <f t="shared" si="50"/>
        <v>2432</v>
      </c>
      <c r="O541" s="79">
        <f t="shared" si="52"/>
        <v>5672</v>
      </c>
      <c r="P541" s="92">
        <v>25</v>
      </c>
      <c r="Q541" s="79">
        <f t="shared" si="53"/>
        <v>17145</v>
      </c>
      <c r="R541" s="124">
        <v>12153.87</v>
      </c>
      <c r="S541" s="79">
        <f t="shared" si="51"/>
        <v>12392</v>
      </c>
      <c r="T541" s="136">
        <v>67846.13</v>
      </c>
      <c r="U541" s="80" t="s">
        <v>175</v>
      </c>
      <c r="V541" s="97" t="s">
        <v>280</v>
      </c>
    </row>
    <row r="542" spans="1:22" s="125" customFormat="1" ht="30" customHeight="1">
      <c r="A542" s="92">
        <v>535</v>
      </c>
      <c r="B542" s="92" t="s">
        <v>360</v>
      </c>
      <c r="C542" s="92" t="s">
        <v>22</v>
      </c>
      <c r="D542" s="92" t="s">
        <v>1778</v>
      </c>
      <c r="E542" s="93" t="s">
        <v>681</v>
      </c>
      <c r="F542" s="94">
        <v>45474</v>
      </c>
      <c r="G542" s="94">
        <v>45809</v>
      </c>
      <c r="H542" s="136">
        <v>20000</v>
      </c>
      <c r="I542" s="92">
        <v>0</v>
      </c>
      <c r="J542" s="95">
        <v>25</v>
      </c>
      <c r="K542" s="135">
        <v>574</v>
      </c>
      <c r="L542" s="79">
        <f t="shared" si="48"/>
        <v>1419.9999999999998</v>
      </c>
      <c r="M542" s="79">
        <f t="shared" si="49"/>
        <v>260</v>
      </c>
      <c r="N542" s="81">
        <f t="shared" si="50"/>
        <v>608</v>
      </c>
      <c r="O542" s="79">
        <f t="shared" si="52"/>
        <v>1418</v>
      </c>
      <c r="P542" s="92">
        <v>25</v>
      </c>
      <c r="Q542" s="79">
        <f t="shared" si="53"/>
        <v>4305</v>
      </c>
      <c r="R542" s="124">
        <v>1207</v>
      </c>
      <c r="S542" s="79">
        <f t="shared" si="51"/>
        <v>3098</v>
      </c>
      <c r="T542" s="136">
        <v>18793</v>
      </c>
      <c r="U542" s="80" t="s">
        <v>175</v>
      </c>
      <c r="V542" s="81" t="s">
        <v>280</v>
      </c>
    </row>
    <row r="543" spans="1:22" s="125" customFormat="1" ht="30" customHeight="1">
      <c r="A543" s="92">
        <v>536</v>
      </c>
      <c r="B543" s="92" t="s">
        <v>1612</v>
      </c>
      <c r="C543" s="92" t="s">
        <v>1532</v>
      </c>
      <c r="D543" s="92" t="s">
        <v>182</v>
      </c>
      <c r="E543" s="93" t="s">
        <v>681</v>
      </c>
      <c r="F543" s="94">
        <v>45717</v>
      </c>
      <c r="G543" s="94">
        <v>45901</v>
      </c>
      <c r="H543" s="136">
        <v>60000</v>
      </c>
      <c r="I543" s="124">
        <v>3486.68</v>
      </c>
      <c r="J543" s="95">
        <v>25</v>
      </c>
      <c r="K543" s="136">
        <v>1722</v>
      </c>
      <c r="L543" s="79">
        <f t="shared" si="48"/>
        <v>4260</v>
      </c>
      <c r="M543" s="79">
        <f t="shared" si="49"/>
        <v>780</v>
      </c>
      <c r="N543" s="81">
        <f t="shared" si="50"/>
        <v>1824</v>
      </c>
      <c r="O543" s="79">
        <f t="shared" si="52"/>
        <v>4254</v>
      </c>
      <c r="P543" s="92">
        <v>25</v>
      </c>
      <c r="Q543" s="79">
        <f t="shared" si="53"/>
        <v>12865</v>
      </c>
      <c r="R543" s="124">
        <v>7057.68</v>
      </c>
      <c r="S543" s="79">
        <f t="shared" si="51"/>
        <v>9294</v>
      </c>
      <c r="T543" s="136">
        <v>52942.32</v>
      </c>
      <c r="U543" s="80" t="s">
        <v>175</v>
      </c>
      <c r="V543" s="97" t="s">
        <v>280</v>
      </c>
    </row>
    <row r="544" spans="1:22" s="125" customFormat="1" ht="30" customHeight="1">
      <c r="A544" s="92">
        <v>537</v>
      </c>
      <c r="B544" s="92" t="s">
        <v>1120</v>
      </c>
      <c r="C544" s="92" t="s">
        <v>842</v>
      </c>
      <c r="D544" s="92" t="s">
        <v>195</v>
      </c>
      <c r="E544" s="123" t="s">
        <v>723</v>
      </c>
      <c r="F544" s="94">
        <v>45597</v>
      </c>
      <c r="G544" s="94">
        <v>45778</v>
      </c>
      <c r="H544" s="136">
        <v>25000</v>
      </c>
      <c r="I544" s="92">
        <v>0</v>
      </c>
      <c r="J544" s="95">
        <v>25</v>
      </c>
      <c r="K544" s="135">
        <v>717.5</v>
      </c>
      <c r="L544" s="79">
        <f t="shared" si="48"/>
        <v>1774.9999999999998</v>
      </c>
      <c r="M544" s="79">
        <f t="shared" si="49"/>
        <v>325</v>
      </c>
      <c r="N544" s="81">
        <f t="shared" si="50"/>
        <v>760</v>
      </c>
      <c r="O544" s="79">
        <f t="shared" si="52"/>
        <v>1772.5000000000002</v>
      </c>
      <c r="P544" s="92">
        <v>25</v>
      </c>
      <c r="Q544" s="79">
        <f t="shared" si="53"/>
        <v>5375</v>
      </c>
      <c r="R544" s="124">
        <v>1502.5</v>
      </c>
      <c r="S544" s="79">
        <f t="shared" si="51"/>
        <v>3872.5</v>
      </c>
      <c r="T544" s="136">
        <v>23497.5</v>
      </c>
      <c r="U544" s="80" t="s">
        <v>175</v>
      </c>
      <c r="V544" s="81" t="s">
        <v>280</v>
      </c>
    </row>
    <row r="545" spans="1:22" s="125" customFormat="1" ht="30" customHeight="1">
      <c r="A545" s="92">
        <v>538</v>
      </c>
      <c r="B545" s="92" t="s">
        <v>603</v>
      </c>
      <c r="C545" s="92" t="s">
        <v>15</v>
      </c>
      <c r="D545" s="92" t="s">
        <v>1819</v>
      </c>
      <c r="E545" s="93" t="s">
        <v>681</v>
      </c>
      <c r="F545" s="94">
        <v>45474</v>
      </c>
      <c r="G545" s="94">
        <v>45809</v>
      </c>
      <c r="H545" s="136">
        <v>50000</v>
      </c>
      <c r="I545" s="124">
        <v>1854</v>
      </c>
      <c r="J545" s="95">
        <v>25</v>
      </c>
      <c r="K545" s="136">
        <v>1435</v>
      </c>
      <c r="L545" s="79">
        <f t="shared" si="48"/>
        <v>3549.9999999999995</v>
      </c>
      <c r="M545" s="79">
        <f t="shared" si="49"/>
        <v>650</v>
      </c>
      <c r="N545" s="81">
        <f t="shared" si="50"/>
        <v>1520</v>
      </c>
      <c r="O545" s="79">
        <f t="shared" si="52"/>
        <v>3545.0000000000005</v>
      </c>
      <c r="P545" s="92">
        <v>125</v>
      </c>
      <c r="Q545" s="79">
        <f t="shared" si="53"/>
        <v>10825</v>
      </c>
      <c r="R545" s="124">
        <v>4934</v>
      </c>
      <c r="S545" s="79">
        <f t="shared" si="51"/>
        <v>7745</v>
      </c>
      <c r="T545" s="136">
        <v>45066</v>
      </c>
      <c r="U545" s="80" t="s">
        <v>175</v>
      </c>
      <c r="V545" s="81" t="s">
        <v>280</v>
      </c>
    </row>
    <row r="546" spans="1:22" s="125" customFormat="1" ht="30" customHeight="1">
      <c r="A546" s="92">
        <v>539</v>
      </c>
      <c r="B546" s="92" t="s">
        <v>1009</v>
      </c>
      <c r="C546" s="92" t="s">
        <v>842</v>
      </c>
      <c r="D546" s="92" t="s">
        <v>1748</v>
      </c>
      <c r="E546" s="123" t="s">
        <v>723</v>
      </c>
      <c r="F546" s="94">
        <v>45474</v>
      </c>
      <c r="G546" s="94">
        <v>45809</v>
      </c>
      <c r="H546" s="136">
        <v>25000</v>
      </c>
      <c r="I546" s="92">
        <v>0</v>
      </c>
      <c r="J546" s="95">
        <v>25</v>
      </c>
      <c r="K546" s="135">
        <v>717.5</v>
      </c>
      <c r="L546" s="79">
        <f t="shared" si="48"/>
        <v>1774.9999999999998</v>
      </c>
      <c r="M546" s="79">
        <f t="shared" si="49"/>
        <v>325</v>
      </c>
      <c r="N546" s="81">
        <f t="shared" si="50"/>
        <v>760</v>
      </c>
      <c r="O546" s="79">
        <f t="shared" si="52"/>
        <v>1772.5000000000002</v>
      </c>
      <c r="P546" s="92">
        <v>25</v>
      </c>
      <c r="Q546" s="79">
        <f t="shared" si="53"/>
        <v>5375</v>
      </c>
      <c r="R546" s="124">
        <v>1502.5</v>
      </c>
      <c r="S546" s="79">
        <f t="shared" si="51"/>
        <v>3872.5</v>
      </c>
      <c r="T546" s="136">
        <v>23497.5</v>
      </c>
      <c r="U546" s="80" t="s">
        <v>175</v>
      </c>
      <c r="V546" s="81" t="s">
        <v>280</v>
      </c>
    </row>
    <row r="547" spans="1:22" s="125" customFormat="1" ht="30" customHeight="1">
      <c r="A547" s="92">
        <v>540</v>
      </c>
      <c r="B547" s="92" t="s">
        <v>1472</v>
      </c>
      <c r="C547" s="92" t="s">
        <v>842</v>
      </c>
      <c r="D547" s="92" t="s">
        <v>195</v>
      </c>
      <c r="E547" s="123" t="s">
        <v>723</v>
      </c>
      <c r="F547" s="94">
        <v>45689</v>
      </c>
      <c r="G547" s="94">
        <v>45870</v>
      </c>
      <c r="H547" s="136">
        <v>35000</v>
      </c>
      <c r="I547" s="92">
        <v>0</v>
      </c>
      <c r="J547" s="95">
        <v>25</v>
      </c>
      <c r="K547" s="136">
        <v>1004.5</v>
      </c>
      <c r="L547" s="79">
        <f t="shared" si="48"/>
        <v>2485</v>
      </c>
      <c r="M547" s="79">
        <f t="shared" si="49"/>
        <v>455</v>
      </c>
      <c r="N547" s="81">
        <f t="shared" si="50"/>
        <v>1064</v>
      </c>
      <c r="O547" s="79">
        <f t="shared" si="52"/>
        <v>2481.5</v>
      </c>
      <c r="P547" s="92">
        <v>25</v>
      </c>
      <c r="Q547" s="79">
        <f t="shared" si="53"/>
        <v>7515</v>
      </c>
      <c r="R547" s="124">
        <v>2093.5</v>
      </c>
      <c r="S547" s="79">
        <f t="shared" si="51"/>
        <v>5421.5</v>
      </c>
      <c r="T547" s="136">
        <v>32906.5</v>
      </c>
      <c r="U547" s="80" t="s">
        <v>175</v>
      </c>
      <c r="V547" s="97" t="s">
        <v>280</v>
      </c>
    </row>
    <row r="548" spans="1:22" s="125" customFormat="1" ht="30" customHeight="1">
      <c r="A548" s="92">
        <v>541</v>
      </c>
      <c r="B548" s="92" t="s">
        <v>1056</v>
      </c>
      <c r="C548" s="92" t="s">
        <v>5</v>
      </c>
      <c r="D548" s="92" t="s">
        <v>180</v>
      </c>
      <c r="E548" s="93" t="s">
        <v>681</v>
      </c>
      <c r="F548" s="94">
        <v>45597</v>
      </c>
      <c r="G548" s="94">
        <v>45778</v>
      </c>
      <c r="H548" s="136">
        <v>220000</v>
      </c>
      <c r="I548" s="124">
        <v>30923.37</v>
      </c>
      <c r="J548" s="95">
        <v>25</v>
      </c>
      <c r="K548" s="136">
        <v>6314</v>
      </c>
      <c r="L548" s="79">
        <f t="shared" si="48"/>
        <v>15619.999999999998</v>
      </c>
      <c r="M548" s="79">
        <f t="shared" si="49"/>
        <v>2860</v>
      </c>
      <c r="N548" s="81">
        <f t="shared" si="50"/>
        <v>6688</v>
      </c>
      <c r="O548" s="79">
        <f t="shared" si="52"/>
        <v>15598.000000000002</v>
      </c>
      <c r="P548" s="92">
        <v>25</v>
      </c>
      <c r="Q548" s="79">
        <f t="shared" si="53"/>
        <v>47105</v>
      </c>
      <c r="R548" s="124">
        <v>41586.370000000003</v>
      </c>
      <c r="S548" s="79">
        <f t="shared" si="51"/>
        <v>34078</v>
      </c>
      <c r="T548" s="136">
        <v>166714.78</v>
      </c>
      <c r="U548" s="80" t="s">
        <v>175</v>
      </c>
      <c r="V548" s="81" t="s">
        <v>280</v>
      </c>
    </row>
    <row r="549" spans="1:22" s="125" customFormat="1" ht="30" customHeight="1">
      <c r="A549" s="92">
        <v>542</v>
      </c>
      <c r="B549" s="92" t="s">
        <v>268</v>
      </c>
      <c r="C549" s="92" t="s">
        <v>56</v>
      </c>
      <c r="D549" s="92" t="s">
        <v>216</v>
      </c>
      <c r="E549" s="93" t="s">
        <v>681</v>
      </c>
      <c r="F549" s="94">
        <v>45474</v>
      </c>
      <c r="G549" s="94">
        <v>45809</v>
      </c>
      <c r="H549" s="136">
        <v>55000</v>
      </c>
      <c r="I549" s="124">
        <v>2045.04</v>
      </c>
      <c r="J549" s="95">
        <v>25</v>
      </c>
      <c r="K549" s="136">
        <v>1578.5</v>
      </c>
      <c r="L549" s="79">
        <f t="shared" si="48"/>
        <v>3904.9999999999995</v>
      </c>
      <c r="M549" s="79">
        <f t="shared" si="49"/>
        <v>715</v>
      </c>
      <c r="N549" s="81">
        <f t="shared" si="50"/>
        <v>1672</v>
      </c>
      <c r="O549" s="79">
        <f t="shared" si="52"/>
        <v>3899.5000000000005</v>
      </c>
      <c r="P549" s="124">
        <v>3455.92</v>
      </c>
      <c r="Q549" s="79">
        <f t="shared" si="53"/>
        <v>15225.92</v>
      </c>
      <c r="R549" s="124">
        <v>8751.4599999999991</v>
      </c>
      <c r="S549" s="79">
        <f t="shared" si="51"/>
        <v>8519.5</v>
      </c>
      <c r="T549" s="136">
        <v>46248.54</v>
      </c>
      <c r="U549" s="80" t="s">
        <v>175</v>
      </c>
      <c r="V549" s="81" t="s">
        <v>281</v>
      </c>
    </row>
    <row r="550" spans="1:22" s="125" customFormat="1" ht="30" customHeight="1">
      <c r="A550" s="92">
        <v>543</v>
      </c>
      <c r="B550" s="92" t="s">
        <v>1473</v>
      </c>
      <c r="C550" s="92" t="s">
        <v>398</v>
      </c>
      <c r="D550" s="92" t="s">
        <v>195</v>
      </c>
      <c r="E550" s="123" t="s">
        <v>723</v>
      </c>
      <c r="F550" s="94">
        <v>45689</v>
      </c>
      <c r="G550" s="94">
        <v>45870</v>
      </c>
      <c r="H550" s="136">
        <v>145000</v>
      </c>
      <c r="I550" s="124">
        <v>22690.49</v>
      </c>
      <c r="J550" s="95">
        <v>25</v>
      </c>
      <c r="K550" s="136">
        <v>4161.5</v>
      </c>
      <c r="L550" s="79">
        <f t="shared" si="48"/>
        <v>10294.999999999998</v>
      </c>
      <c r="M550" s="79">
        <f t="shared" si="49"/>
        <v>1885</v>
      </c>
      <c r="N550" s="81">
        <f t="shared" si="50"/>
        <v>4408</v>
      </c>
      <c r="O550" s="79">
        <f t="shared" si="52"/>
        <v>10280.5</v>
      </c>
      <c r="P550" s="92">
        <v>25</v>
      </c>
      <c r="Q550" s="79">
        <f t="shared" si="53"/>
        <v>31055</v>
      </c>
      <c r="R550" s="124">
        <v>31284.99</v>
      </c>
      <c r="S550" s="79">
        <f t="shared" si="51"/>
        <v>22460.5</v>
      </c>
      <c r="T550" s="136">
        <v>110115.01</v>
      </c>
      <c r="U550" s="80" t="s">
        <v>175</v>
      </c>
      <c r="V550" s="97" t="s">
        <v>280</v>
      </c>
    </row>
    <row r="551" spans="1:22" s="125" customFormat="1" ht="30" customHeight="1">
      <c r="A551" s="92">
        <v>544</v>
      </c>
      <c r="B551" s="92" t="s">
        <v>1361</v>
      </c>
      <c r="C551" s="92" t="s">
        <v>1000</v>
      </c>
      <c r="D551" s="92" t="s">
        <v>1001</v>
      </c>
      <c r="E551" s="123" t="s">
        <v>723</v>
      </c>
      <c r="F551" s="94">
        <v>45658</v>
      </c>
      <c r="G551" s="94">
        <v>45809</v>
      </c>
      <c r="H551" s="136">
        <v>15000</v>
      </c>
      <c r="I551" s="92">
        <v>0</v>
      </c>
      <c r="J551" s="95">
        <v>25</v>
      </c>
      <c r="K551" s="135">
        <v>430.5</v>
      </c>
      <c r="L551" s="79">
        <f t="shared" si="48"/>
        <v>1065</v>
      </c>
      <c r="M551" s="79">
        <f t="shared" si="49"/>
        <v>195</v>
      </c>
      <c r="N551" s="81">
        <f t="shared" si="50"/>
        <v>456</v>
      </c>
      <c r="O551" s="79">
        <f t="shared" si="52"/>
        <v>1063.5</v>
      </c>
      <c r="P551" s="92">
        <v>25</v>
      </c>
      <c r="Q551" s="79">
        <f t="shared" si="53"/>
        <v>3235</v>
      </c>
      <c r="R551" s="92">
        <v>911.5</v>
      </c>
      <c r="S551" s="79">
        <f t="shared" si="51"/>
        <v>2323.5</v>
      </c>
      <c r="T551" s="136">
        <v>14088.5</v>
      </c>
      <c r="U551" s="80" t="s">
        <v>175</v>
      </c>
      <c r="V551" s="97" t="s">
        <v>280</v>
      </c>
    </row>
    <row r="552" spans="1:22" s="125" customFormat="1" ht="30" customHeight="1">
      <c r="A552" s="92">
        <v>545</v>
      </c>
      <c r="B552" s="92" t="s">
        <v>1613</v>
      </c>
      <c r="C552" s="92" t="s">
        <v>1000</v>
      </c>
      <c r="D552" s="92" t="s">
        <v>1001</v>
      </c>
      <c r="E552" s="93" t="s">
        <v>723</v>
      </c>
      <c r="F552" s="94">
        <v>45717</v>
      </c>
      <c r="G552" s="94">
        <v>45901</v>
      </c>
      <c r="H552" s="136">
        <v>15000</v>
      </c>
      <c r="I552" s="92">
        <v>0</v>
      </c>
      <c r="J552" s="95">
        <v>25</v>
      </c>
      <c r="K552" s="135">
        <v>430.5</v>
      </c>
      <c r="L552" s="79">
        <f t="shared" si="48"/>
        <v>1065</v>
      </c>
      <c r="M552" s="79">
        <f t="shared" si="49"/>
        <v>195</v>
      </c>
      <c r="N552" s="81">
        <f t="shared" si="50"/>
        <v>456</v>
      </c>
      <c r="O552" s="79">
        <f t="shared" si="52"/>
        <v>1063.5</v>
      </c>
      <c r="P552" s="92">
        <v>25</v>
      </c>
      <c r="Q552" s="79">
        <f t="shared" si="53"/>
        <v>3235</v>
      </c>
      <c r="R552" s="92">
        <v>911.5</v>
      </c>
      <c r="S552" s="79">
        <f t="shared" si="51"/>
        <v>2323.5</v>
      </c>
      <c r="T552" s="136">
        <v>14088.5</v>
      </c>
      <c r="U552" s="80" t="s">
        <v>175</v>
      </c>
      <c r="V552" s="97" t="s">
        <v>280</v>
      </c>
    </row>
    <row r="553" spans="1:22" s="125" customFormat="1" ht="30" customHeight="1">
      <c r="A553" s="92">
        <v>546</v>
      </c>
      <c r="B553" s="92" t="s">
        <v>1474</v>
      </c>
      <c r="C553" s="92" t="s">
        <v>272</v>
      </c>
      <c r="D553" s="92" t="s">
        <v>182</v>
      </c>
      <c r="E553" s="93" t="s">
        <v>681</v>
      </c>
      <c r="F553" s="94">
        <v>45689</v>
      </c>
      <c r="G553" s="94">
        <v>45870</v>
      </c>
      <c r="H553" s="136">
        <v>60000</v>
      </c>
      <c r="I553" s="124">
        <v>3486.68</v>
      </c>
      <c r="J553" s="95">
        <v>25</v>
      </c>
      <c r="K553" s="136">
        <v>1722</v>
      </c>
      <c r="L553" s="79">
        <f t="shared" si="48"/>
        <v>4260</v>
      </c>
      <c r="M553" s="79">
        <f t="shared" si="49"/>
        <v>780</v>
      </c>
      <c r="N553" s="81">
        <f t="shared" si="50"/>
        <v>1824</v>
      </c>
      <c r="O553" s="79">
        <f t="shared" si="52"/>
        <v>4254</v>
      </c>
      <c r="P553" s="92">
        <v>25</v>
      </c>
      <c r="Q553" s="79">
        <f t="shared" si="53"/>
        <v>12865</v>
      </c>
      <c r="R553" s="124">
        <v>7057.68</v>
      </c>
      <c r="S553" s="79">
        <f t="shared" si="51"/>
        <v>9294</v>
      </c>
      <c r="T553" s="136">
        <v>52942.32</v>
      </c>
      <c r="U553" s="80" t="s">
        <v>175</v>
      </c>
      <c r="V553" s="97" t="s">
        <v>280</v>
      </c>
    </row>
    <row r="554" spans="1:22" s="125" customFormat="1" ht="30" customHeight="1">
      <c r="A554" s="92">
        <v>547</v>
      </c>
      <c r="B554" s="92" t="s">
        <v>384</v>
      </c>
      <c r="C554" s="92" t="s">
        <v>403</v>
      </c>
      <c r="D554" s="92" t="s">
        <v>185</v>
      </c>
      <c r="E554" s="93" t="s">
        <v>681</v>
      </c>
      <c r="F554" s="94">
        <v>45656</v>
      </c>
      <c r="G554" s="94">
        <v>45807</v>
      </c>
      <c r="H554" s="136">
        <v>55000</v>
      </c>
      <c r="I554" s="124">
        <v>2559.6799999999998</v>
      </c>
      <c r="J554" s="95">
        <v>25</v>
      </c>
      <c r="K554" s="136">
        <v>1578.5</v>
      </c>
      <c r="L554" s="79">
        <f t="shared" si="48"/>
        <v>3904.9999999999995</v>
      </c>
      <c r="M554" s="79">
        <f t="shared" si="49"/>
        <v>715</v>
      </c>
      <c r="N554" s="81">
        <f t="shared" si="50"/>
        <v>1672</v>
      </c>
      <c r="O554" s="79">
        <f t="shared" si="52"/>
        <v>3899.5000000000005</v>
      </c>
      <c r="P554" s="92">
        <v>25</v>
      </c>
      <c r="Q554" s="79">
        <f t="shared" si="53"/>
        <v>11795</v>
      </c>
      <c r="R554" s="124">
        <v>5835.18</v>
      </c>
      <c r="S554" s="79">
        <f t="shared" si="51"/>
        <v>8519.5</v>
      </c>
      <c r="T554" s="136">
        <v>49164.82</v>
      </c>
      <c r="U554" s="80" t="s">
        <v>175</v>
      </c>
      <c r="V554" s="81" t="s">
        <v>280</v>
      </c>
    </row>
    <row r="555" spans="1:22" s="125" customFormat="1" ht="30" customHeight="1">
      <c r="A555" s="92">
        <v>548</v>
      </c>
      <c r="B555" s="92" t="s">
        <v>1614</v>
      </c>
      <c r="C555" s="92" t="s">
        <v>1000</v>
      </c>
      <c r="D555" s="92" t="s">
        <v>1001</v>
      </c>
      <c r="E555" s="93" t="s">
        <v>723</v>
      </c>
      <c r="F555" s="94">
        <v>45717</v>
      </c>
      <c r="G555" s="94">
        <v>45901</v>
      </c>
      <c r="H555" s="136">
        <v>15000</v>
      </c>
      <c r="I555" s="92">
        <v>0</v>
      </c>
      <c r="J555" s="95">
        <v>25</v>
      </c>
      <c r="K555" s="135">
        <v>430.5</v>
      </c>
      <c r="L555" s="79">
        <f t="shared" si="48"/>
        <v>1065</v>
      </c>
      <c r="M555" s="79">
        <f t="shared" si="49"/>
        <v>195</v>
      </c>
      <c r="N555" s="81">
        <f t="shared" si="50"/>
        <v>456</v>
      </c>
      <c r="O555" s="79">
        <f t="shared" si="52"/>
        <v>1063.5</v>
      </c>
      <c r="P555" s="92">
        <v>25</v>
      </c>
      <c r="Q555" s="79">
        <f t="shared" si="53"/>
        <v>3235</v>
      </c>
      <c r="R555" s="92">
        <v>911.5</v>
      </c>
      <c r="S555" s="79">
        <f t="shared" si="51"/>
        <v>2323.5</v>
      </c>
      <c r="T555" s="136">
        <v>14088.5</v>
      </c>
      <c r="U555" s="80" t="s">
        <v>175</v>
      </c>
      <c r="V555" s="97" t="s">
        <v>280</v>
      </c>
    </row>
    <row r="556" spans="1:22" s="125" customFormat="1" ht="30" customHeight="1">
      <c r="A556" s="92">
        <v>549</v>
      </c>
      <c r="B556" s="92" t="s">
        <v>775</v>
      </c>
      <c r="C556" s="92" t="s">
        <v>842</v>
      </c>
      <c r="D556" s="92" t="s">
        <v>1748</v>
      </c>
      <c r="E556" s="123" t="s">
        <v>723</v>
      </c>
      <c r="F556" s="94">
        <v>45627</v>
      </c>
      <c r="G556" s="94">
        <v>45809</v>
      </c>
      <c r="H556" s="136">
        <v>25000</v>
      </c>
      <c r="I556" s="92">
        <v>0</v>
      </c>
      <c r="J556" s="95">
        <v>25</v>
      </c>
      <c r="K556" s="135">
        <v>717.5</v>
      </c>
      <c r="L556" s="79">
        <f t="shared" si="48"/>
        <v>1774.9999999999998</v>
      </c>
      <c r="M556" s="79">
        <f t="shared" si="49"/>
        <v>325</v>
      </c>
      <c r="N556" s="81">
        <f t="shared" si="50"/>
        <v>760</v>
      </c>
      <c r="O556" s="79">
        <f t="shared" si="52"/>
        <v>1772.5000000000002</v>
      </c>
      <c r="P556" s="92">
        <v>25</v>
      </c>
      <c r="Q556" s="79">
        <f t="shared" si="53"/>
        <v>5375</v>
      </c>
      <c r="R556" s="124">
        <v>1502.5</v>
      </c>
      <c r="S556" s="79">
        <f t="shared" si="51"/>
        <v>3872.5</v>
      </c>
      <c r="T556" s="136">
        <v>23497.5</v>
      </c>
      <c r="U556" s="80" t="s">
        <v>175</v>
      </c>
      <c r="V556" s="81" t="s">
        <v>280</v>
      </c>
    </row>
    <row r="557" spans="1:22" s="125" customFormat="1" ht="30" customHeight="1">
      <c r="A557" s="92">
        <v>550</v>
      </c>
      <c r="B557" s="92" t="s">
        <v>659</v>
      </c>
      <c r="C557" s="92" t="s">
        <v>22</v>
      </c>
      <c r="D557" s="92" t="s">
        <v>1770</v>
      </c>
      <c r="E557" s="93" t="s">
        <v>681</v>
      </c>
      <c r="F557" s="94">
        <v>45656</v>
      </c>
      <c r="G557" s="94">
        <v>45807</v>
      </c>
      <c r="H557" s="136">
        <v>20000</v>
      </c>
      <c r="I557" s="92">
        <v>0</v>
      </c>
      <c r="J557" s="95">
        <v>25</v>
      </c>
      <c r="K557" s="135">
        <v>574</v>
      </c>
      <c r="L557" s="79">
        <f t="shared" si="48"/>
        <v>1419.9999999999998</v>
      </c>
      <c r="M557" s="79">
        <f t="shared" si="49"/>
        <v>260</v>
      </c>
      <c r="N557" s="81">
        <f t="shared" si="50"/>
        <v>608</v>
      </c>
      <c r="O557" s="79">
        <f t="shared" si="52"/>
        <v>1418</v>
      </c>
      <c r="P557" s="92">
        <v>25</v>
      </c>
      <c r="Q557" s="79">
        <f t="shared" si="53"/>
        <v>4305</v>
      </c>
      <c r="R557" s="124">
        <v>1207</v>
      </c>
      <c r="S557" s="79">
        <f t="shared" si="51"/>
        <v>3098</v>
      </c>
      <c r="T557" s="136">
        <v>18793</v>
      </c>
      <c r="U557" s="80" t="s">
        <v>175</v>
      </c>
      <c r="V557" s="81" t="s">
        <v>280</v>
      </c>
    </row>
    <row r="558" spans="1:22" s="125" customFormat="1" ht="30" customHeight="1">
      <c r="A558" s="92">
        <v>551</v>
      </c>
      <c r="B558" s="135" t="s">
        <v>1909</v>
      </c>
      <c r="C558" s="135" t="s">
        <v>842</v>
      </c>
      <c r="D558" s="135" t="s">
        <v>1001</v>
      </c>
      <c r="E558" s="123" t="s">
        <v>723</v>
      </c>
      <c r="F558" s="94">
        <v>45748</v>
      </c>
      <c r="G558" s="94">
        <v>45962</v>
      </c>
      <c r="H558" s="136">
        <v>25000</v>
      </c>
      <c r="I558" s="135">
        <v>0</v>
      </c>
      <c r="J558" s="95">
        <v>25</v>
      </c>
      <c r="K558" s="135">
        <v>717.5</v>
      </c>
      <c r="L558" s="79">
        <f t="shared" si="48"/>
        <v>1774.9999999999998</v>
      </c>
      <c r="M558" s="79">
        <f t="shared" si="49"/>
        <v>325</v>
      </c>
      <c r="N558" s="81">
        <f t="shared" si="50"/>
        <v>760</v>
      </c>
      <c r="O558" s="79">
        <f t="shared" si="52"/>
        <v>1772.5000000000002</v>
      </c>
      <c r="P558" s="135">
        <v>25</v>
      </c>
      <c r="Q558" s="79">
        <f t="shared" si="53"/>
        <v>5375</v>
      </c>
      <c r="R558" s="136">
        <v>1502.5</v>
      </c>
      <c r="S558" s="79">
        <f t="shared" si="51"/>
        <v>3872.5</v>
      </c>
      <c r="T558" s="136">
        <v>23497.5</v>
      </c>
      <c r="U558" s="80" t="s">
        <v>175</v>
      </c>
      <c r="V558" s="137" t="s">
        <v>280</v>
      </c>
    </row>
    <row r="559" spans="1:22" s="125" customFormat="1" ht="30" customHeight="1">
      <c r="A559" s="92">
        <v>552</v>
      </c>
      <c r="B559" s="92" t="s">
        <v>227</v>
      </c>
      <c r="C559" s="92" t="s">
        <v>269</v>
      </c>
      <c r="D559" s="92" t="s">
        <v>550</v>
      </c>
      <c r="E559" s="93" t="s">
        <v>681</v>
      </c>
      <c r="F559" s="94">
        <v>45474</v>
      </c>
      <c r="G559" s="94">
        <v>45809</v>
      </c>
      <c r="H559" s="136">
        <v>70000</v>
      </c>
      <c r="I559" s="124">
        <v>5368.48</v>
      </c>
      <c r="J559" s="95">
        <v>25</v>
      </c>
      <c r="K559" s="136">
        <v>2009</v>
      </c>
      <c r="L559" s="79">
        <f t="shared" si="48"/>
        <v>4970</v>
      </c>
      <c r="M559" s="79">
        <f t="shared" si="49"/>
        <v>910</v>
      </c>
      <c r="N559" s="81">
        <f t="shared" si="50"/>
        <v>2128</v>
      </c>
      <c r="O559" s="79">
        <f t="shared" si="52"/>
        <v>4963</v>
      </c>
      <c r="P559" s="124">
        <v>9304.2000000000007</v>
      </c>
      <c r="Q559" s="79">
        <f t="shared" si="53"/>
        <v>24284.2</v>
      </c>
      <c r="R559" s="124">
        <v>18809.68</v>
      </c>
      <c r="S559" s="79">
        <f t="shared" si="51"/>
        <v>10843</v>
      </c>
      <c r="T559" s="136">
        <v>51190.32</v>
      </c>
      <c r="U559" s="80" t="s">
        <v>175</v>
      </c>
      <c r="V559" s="81" t="s">
        <v>281</v>
      </c>
    </row>
    <row r="560" spans="1:22" s="125" customFormat="1" ht="30" customHeight="1">
      <c r="A560" s="92">
        <v>553</v>
      </c>
      <c r="B560" s="92" t="s">
        <v>1475</v>
      </c>
      <c r="C560" s="92" t="s">
        <v>398</v>
      </c>
      <c r="D560" s="92" t="s">
        <v>195</v>
      </c>
      <c r="E560" s="123" t="s">
        <v>723</v>
      </c>
      <c r="F560" s="94">
        <v>45689</v>
      </c>
      <c r="G560" s="94">
        <v>45870</v>
      </c>
      <c r="H560" s="136">
        <v>120000</v>
      </c>
      <c r="I560" s="124">
        <v>16809.87</v>
      </c>
      <c r="J560" s="95">
        <v>25</v>
      </c>
      <c r="K560" s="136">
        <v>3444</v>
      </c>
      <c r="L560" s="79">
        <f t="shared" si="48"/>
        <v>8520</v>
      </c>
      <c r="M560" s="79">
        <f t="shared" si="49"/>
        <v>1560</v>
      </c>
      <c r="N560" s="81">
        <f t="shared" si="50"/>
        <v>3648</v>
      </c>
      <c r="O560" s="79">
        <f t="shared" si="52"/>
        <v>8508</v>
      </c>
      <c r="P560" s="92">
        <v>25</v>
      </c>
      <c r="Q560" s="79">
        <f t="shared" si="53"/>
        <v>25705</v>
      </c>
      <c r="R560" s="124">
        <v>23926.87</v>
      </c>
      <c r="S560" s="79">
        <f t="shared" si="51"/>
        <v>18588</v>
      </c>
      <c r="T560" s="136">
        <v>96073.13</v>
      </c>
      <c r="U560" s="80" t="s">
        <v>175</v>
      </c>
      <c r="V560" s="97" t="s">
        <v>281</v>
      </c>
    </row>
    <row r="561" spans="1:22" s="125" customFormat="1" ht="30" customHeight="1">
      <c r="A561" s="92">
        <v>554</v>
      </c>
      <c r="B561" s="92" t="s">
        <v>1203</v>
      </c>
      <c r="C561" s="92" t="s">
        <v>22</v>
      </c>
      <c r="D561" s="92" t="s">
        <v>1819</v>
      </c>
      <c r="E561" s="93" t="s">
        <v>681</v>
      </c>
      <c r="F561" s="94">
        <v>45748</v>
      </c>
      <c r="G561" s="94">
        <v>45962</v>
      </c>
      <c r="H561" s="136">
        <v>20000</v>
      </c>
      <c r="I561" s="92">
        <v>0</v>
      </c>
      <c r="J561" s="95">
        <v>25</v>
      </c>
      <c r="K561" s="135">
        <v>574</v>
      </c>
      <c r="L561" s="79">
        <f t="shared" si="48"/>
        <v>1419.9999999999998</v>
      </c>
      <c r="M561" s="79">
        <f t="shared" si="49"/>
        <v>260</v>
      </c>
      <c r="N561" s="81">
        <f t="shared" si="50"/>
        <v>608</v>
      </c>
      <c r="O561" s="79">
        <f t="shared" si="52"/>
        <v>1418</v>
      </c>
      <c r="P561" s="92">
        <v>25</v>
      </c>
      <c r="Q561" s="79">
        <f t="shared" si="53"/>
        <v>4305</v>
      </c>
      <c r="R561" s="124">
        <v>1207</v>
      </c>
      <c r="S561" s="79">
        <f t="shared" si="51"/>
        <v>3098</v>
      </c>
      <c r="T561" s="136">
        <v>18793</v>
      </c>
      <c r="U561" s="80" t="s">
        <v>175</v>
      </c>
      <c r="V561" s="97" t="s">
        <v>280</v>
      </c>
    </row>
    <row r="562" spans="1:22" s="125" customFormat="1" ht="30" customHeight="1">
      <c r="A562" s="92">
        <v>555</v>
      </c>
      <c r="B562" s="92" t="s">
        <v>1615</v>
      </c>
      <c r="C562" s="92" t="s">
        <v>1000</v>
      </c>
      <c r="D562" s="92" t="s">
        <v>1001</v>
      </c>
      <c r="E562" s="93" t="s">
        <v>723</v>
      </c>
      <c r="F562" s="94">
        <v>45717</v>
      </c>
      <c r="G562" s="94">
        <v>45901</v>
      </c>
      <c r="H562" s="136">
        <v>15000</v>
      </c>
      <c r="I562" s="92">
        <v>0</v>
      </c>
      <c r="J562" s="95">
        <v>25</v>
      </c>
      <c r="K562" s="135">
        <v>430.5</v>
      </c>
      <c r="L562" s="79">
        <f t="shared" si="48"/>
        <v>1065</v>
      </c>
      <c r="M562" s="79">
        <f t="shared" si="49"/>
        <v>195</v>
      </c>
      <c r="N562" s="81">
        <f t="shared" si="50"/>
        <v>456</v>
      </c>
      <c r="O562" s="79">
        <f t="shared" si="52"/>
        <v>1063.5</v>
      </c>
      <c r="P562" s="92">
        <v>25</v>
      </c>
      <c r="Q562" s="79">
        <f t="shared" si="53"/>
        <v>3235</v>
      </c>
      <c r="R562" s="92">
        <v>911.5</v>
      </c>
      <c r="S562" s="79">
        <f t="shared" si="51"/>
        <v>2323.5</v>
      </c>
      <c r="T562" s="136">
        <v>14088.5</v>
      </c>
      <c r="U562" s="80" t="s">
        <v>175</v>
      </c>
      <c r="V562" s="97" t="s">
        <v>281</v>
      </c>
    </row>
    <row r="563" spans="1:22" s="125" customFormat="1" ht="30" customHeight="1">
      <c r="A563" s="92">
        <v>556</v>
      </c>
      <c r="B563" s="92" t="s">
        <v>1362</v>
      </c>
      <c r="C563" s="92" t="s">
        <v>1000</v>
      </c>
      <c r="D563" s="92" t="s">
        <v>1001</v>
      </c>
      <c r="E563" s="123" t="s">
        <v>723</v>
      </c>
      <c r="F563" s="94">
        <v>45658</v>
      </c>
      <c r="G563" s="94">
        <v>45809</v>
      </c>
      <c r="H563" s="136">
        <v>15000</v>
      </c>
      <c r="I563" s="92">
        <v>0</v>
      </c>
      <c r="J563" s="95">
        <v>25</v>
      </c>
      <c r="K563" s="135">
        <v>430.5</v>
      </c>
      <c r="L563" s="79">
        <f t="shared" si="48"/>
        <v>1065</v>
      </c>
      <c r="M563" s="79">
        <f t="shared" si="49"/>
        <v>195</v>
      </c>
      <c r="N563" s="81">
        <f t="shared" si="50"/>
        <v>456</v>
      </c>
      <c r="O563" s="79">
        <f t="shared" si="52"/>
        <v>1063.5</v>
      </c>
      <c r="P563" s="92">
        <v>25</v>
      </c>
      <c r="Q563" s="79">
        <f t="shared" si="53"/>
        <v>3235</v>
      </c>
      <c r="R563" s="92">
        <v>911.5</v>
      </c>
      <c r="S563" s="79">
        <f t="shared" si="51"/>
        <v>2323.5</v>
      </c>
      <c r="T563" s="136">
        <v>14088.5</v>
      </c>
      <c r="U563" s="80" t="s">
        <v>175</v>
      </c>
      <c r="V563" s="97" t="s">
        <v>280</v>
      </c>
    </row>
    <row r="564" spans="1:22" s="125" customFormat="1" ht="30" customHeight="1">
      <c r="A564" s="92">
        <v>557</v>
      </c>
      <c r="B564" s="92" t="s">
        <v>1204</v>
      </c>
      <c r="C564" s="92" t="s">
        <v>1000</v>
      </c>
      <c r="D564" s="92" t="s">
        <v>1001</v>
      </c>
      <c r="E564" s="123" t="s">
        <v>723</v>
      </c>
      <c r="F564" s="94">
        <v>45748</v>
      </c>
      <c r="G564" s="94">
        <v>45962</v>
      </c>
      <c r="H564" s="136">
        <v>13000</v>
      </c>
      <c r="I564" s="92">
        <v>0</v>
      </c>
      <c r="J564" s="95">
        <v>25</v>
      </c>
      <c r="K564" s="135">
        <v>373.1</v>
      </c>
      <c r="L564" s="79">
        <f t="shared" si="48"/>
        <v>922.99999999999989</v>
      </c>
      <c r="M564" s="79">
        <f t="shared" si="49"/>
        <v>169</v>
      </c>
      <c r="N564" s="81">
        <f t="shared" si="50"/>
        <v>395.2</v>
      </c>
      <c r="O564" s="79">
        <f t="shared" si="52"/>
        <v>921.7</v>
      </c>
      <c r="P564" s="92">
        <v>25</v>
      </c>
      <c r="Q564" s="79">
        <f t="shared" si="53"/>
        <v>2807</v>
      </c>
      <c r="R564" s="92">
        <v>793.3</v>
      </c>
      <c r="S564" s="79">
        <f t="shared" si="51"/>
        <v>2013.7</v>
      </c>
      <c r="T564" s="136">
        <v>12206.7</v>
      </c>
      <c r="U564" s="80" t="s">
        <v>175</v>
      </c>
      <c r="V564" s="97" t="s">
        <v>281</v>
      </c>
    </row>
    <row r="565" spans="1:22" s="125" customFormat="1" ht="30" customHeight="1">
      <c r="A565" s="92">
        <v>558</v>
      </c>
      <c r="B565" s="92" t="s">
        <v>776</v>
      </c>
      <c r="C565" s="92" t="s">
        <v>842</v>
      </c>
      <c r="D565" s="92" t="s">
        <v>1748</v>
      </c>
      <c r="E565" s="123" t="s">
        <v>723</v>
      </c>
      <c r="F565" s="94">
        <v>45504</v>
      </c>
      <c r="G565" s="94">
        <v>45869</v>
      </c>
      <c r="H565" s="136">
        <v>25000</v>
      </c>
      <c r="I565" s="92">
        <v>0</v>
      </c>
      <c r="J565" s="95">
        <v>25</v>
      </c>
      <c r="K565" s="135">
        <v>717.5</v>
      </c>
      <c r="L565" s="79">
        <f t="shared" si="48"/>
        <v>1774.9999999999998</v>
      </c>
      <c r="M565" s="79">
        <f t="shared" si="49"/>
        <v>325</v>
      </c>
      <c r="N565" s="81">
        <f t="shared" si="50"/>
        <v>760</v>
      </c>
      <c r="O565" s="79">
        <f t="shared" si="52"/>
        <v>1772.5000000000002</v>
      </c>
      <c r="P565" s="92">
        <v>25</v>
      </c>
      <c r="Q565" s="79">
        <f t="shared" si="53"/>
        <v>5375</v>
      </c>
      <c r="R565" s="124">
        <v>1502.5</v>
      </c>
      <c r="S565" s="79">
        <f t="shared" si="51"/>
        <v>3872.5</v>
      </c>
      <c r="T565" s="136">
        <v>23497.5</v>
      </c>
      <c r="U565" s="80" t="s">
        <v>175</v>
      </c>
      <c r="V565" s="81" t="s">
        <v>280</v>
      </c>
    </row>
    <row r="566" spans="1:22" s="125" customFormat="1" ht="30" customHeight="1">
      <c r="A566" s="92">
        <v>559</v>
      </c>
      <c r="B566" s="92" t="s">
        <v>1205</v>
      </c>
      <c r="C566" s="92" t="s">
        <v>1000</v>
      </c>
      <c r="D566" s="92" t="s">
        <v>1001</v>
      </c>
      <c r="E566" s="123" t="s">
        <v>723</v>
      </c>
      <c r="F566" s="94">
        <v>45748</v>
      </c>
      <c r="G566" s="94">
        <v>45962</v>
      </c>
      <c r="H566" s="136">
        <v>13000</v>
      </c>
      <c r="I566" s="92">
        <v>0</v>
      </c>
      <c r="J566" s="95">
        <v>25</v>
      </c>
      <c r="K566" s="135">
        <v>373.1</v>
      </c>
      <c r="L566" s="79">
        <f t="shared" si="48"/>
        <v>922.99999999999989</v>
      </c>
      <c r="M566" s="79">
        <f t="shared" si="49"/>
        <v>169</v>
      </c>
      <c r="N566" s="81">
        <f t="shared" si="50"/>
        <v>395.2</v>
      </c>
      <c r="O566" s="79">
        <f t="shared" si="52"/>
        <v>921.7</v>
      </c>
      <c r="P566" s="92">
        <v>25</v>
      </c>
      <c r="Q566" s="79">
        <f t="shared" si="53"/>
        <v>2807</v>
      </c>
      <c r="R566" s="92">
        <v>793.3</v>
      </c>
      <c r="S566" s="79">
        <f t="shared" si="51"/>
        <v>2013.7</v>
      </c>
      <c r="T566" s="136">
        <v>12206.7</v>
      </c>
      <c r="U566" s="80" t="s">
        <v>175</v>
      </c>
      <c r="V566" s="97" t="s">
        <v>281</v>
      </c>
    </row>
    <row r="567" spans="1:22" s="125" customFormat="1" ht="30" customHeight="1">
      <c r="A567" s="92">
        <v>560</v>
      </c>
      <c r="B567" s="92" t="s">
        <v>712</v>
      </c>
      <c r="C567" s="92" t="s">
        <v>4</v>
      </c>
      <c r="D567" s="92" t="s">
        <v>1753</v>
      </c>
      <c r="E567" s="93" t="s">
        <v>681</v>
      </c>
      <c r="F567" s="94">
        <v>45597</v>
      </c>
      <c r="G567" s="94">
        <v>45778</v>
      </c>
      <c r="H567" s="136">
        <v>30000</v>
      </c>
      <c r="I567" s="92">
        <v>0</v>
      </c>
      <c r="J567" s="95">
        <v>25</v>
      </c>
      <c r="K567" s="135">
        <v>861</v>
      </c>
      <c r="L567" s="79">
        <f t="shared" si="48"/>
        <v>2130</v>
      </c>
      <c r="M567" s="79">
        <f t="shared" si="49"/>
        <v>390</v>
      </c>
      <c r="N567" s="81">
        <f t="shared" si="50"/>
        <v>912</v>
      </c>
      <c r="O567" s="79">
        <f t="shared" si="52"/>
        <v>2127</v>
      </c>
      <c r="P567" s="92">
        <v>25</v>
      </c>
      <c r="Q567" s="79">
        <f t="shared" si="53"/>
        <v>6445</v>
      </c>
      <c r="R567" s="124">
        <v>1798</v>
      </c>
      <c r="S567" s="79">
        <f t="shared" si="51"/>
        <v>4647</v>
      </c>
      <c r="T567" s="136">
        <v>28202</v>
      </c>
      <c r="U567" s="80" t="s">
        <v>175</v>
      </c>
      <c r="V567" s="81" t="s">
        <v>280</v>
      </c>
    </row>
    <row r="568" spans="1:22" s="125" customFormat="1" ht="30" customHeight="1">
      <c r="A568" s="92">
        <v>561</v>
      </c>
      <c r="B568" s="92" t="s">
        <v>1121</v>
      </c>
      <c r="C568" s="92" t="s">
        <v>6</v>
      </c>
      <c r="D568" s="92" t="s">
        <v>200</v>
      </c>
      <c r="E568" s="93" t="s">
        <v>681</v>
      </c>
      <c r="F568" s="94">
        <v>45597</v>
      </c>
      <c r="G568" s="94">
        <v>45778</v>
      </c>
      <c r="H568" s="136">
        <v>130000</v>
      </c>
      <c r="I568" s="124">
        <v>19162.12</v>
      </c>
      <c r="J568" s="95">
        <v>25</v>
      </c>
      <c r="K568" s="136">
        <v>3731</v>
      </c>
      <c r="L568" s="79">
        <f t="shared" si="48"/>
        <v>9230</v>
      </c>
      <c r="M568" s="79">
        <f t="shared" si="49"/>
        <v>1690</v>
      </c>
      <c r="N568" s="81">
        <f t="shared" si="50"/>
        <v>3952</v>
      </c>
      <c r="O568" s="79">
        <f t="shared" si="52"/>
        <v>9217</v>
      </c>
      <c r="P568" s="92">
        <v>25</v>
      </c>
      <c r="Q568" s="79">
        <f t="shared" si="53"/>
        <v>27845</v>
      </c>
      <c r="R568" s="124">
        <v>26870.12</v>
      </c>
      <c r="S568" s="79">
        <f t="shared" si="51"/>
        <v>20137</v>
      </c>
      <c r="T568" s="136">
        <v>103129.88</v>
      </c>
      <c r="U568" s="80" t="s">
        <v>175</v>
      </c>
      <c r="V568" s="97" t="s">
        <v>280</v>
      </c>
    </row>
    <row r="569" spans="1:22" s="125" customFormat="1" ht="30" customHeight="1">
      <c r="A569" s="92">
        <v>562</v>
      </c>
      <c r="B569" s="92" t="s">
        <v>1476</v>
      </c>
      <c r="C569" s="92" t="s">
        <v>1000</v>
      </c>
      <c r="D569" s="92" t="s">
        <v>1001</v>
      </c>
      <c r="E569" s="123" t="s">
        <v>723</v>
      </c>
      <c r="F569" s="94">
        <v>45689</v>
      </c>
      <c r="G569" s="94">
        <v>45870</v>
      </c>
      <c r="H569" s="136">
        <v>15000</v>
      </c>
      <c r="I569" s="92">
        <v>0</v>
      </c>
      <c r="J569" s="95">
        <v>25</v>
      </c>
      <c r="K569" s="135">
        <v>430.5</v>
      </c>
      <c r="L569" s="79">
        <f t="shared" si="48"/>
        <v>1065</v>
      </c>
      <c r="M569" s="79">
        <f t="shared" si="49"/>
        <v>195</v>
      </c>
      <c r="N569" s="81">
        <f t="shared" si="50"/>
        <v>456</v>
      </c>
      <c r="O569" s="79">
        <f t="shared" si="52"/>
        <v>1063.5</v>
      </c>
      <c r="P569" s="92">
        <v>25</v>
      </c>
      <c r="Q569" s="79">
        <f t="shared" si="53"/>
        <v>3235</v>
      </c>
      <c r="R569" s="92">
        <v>911.5</v>
      </c>
      <c r="S569" s="79">
        <f t="shared" si="51"/>
        <v>2323.5</v>
      </c>
      <c r="T569" s="136">
        <v>14088.5</v>
      </c>
      <c r="U569" s="80" t="s">
        <v>175</v>
      </c>
      <c r="V569" s="97" t="s">
        <v>280</v>
      </c>
    </row>
    <row r="570" spans="1:22" s="125" customFormat="1" ht="30" customHeight="1">
      <c r="A570" s="92">
        <v>563</v>
      </c>
      <c r="B570" s="92" t="s">
        <v>777</v>
      </c>
      <c r="C570" s="92" t="s">
        <v>56</v>
      </c>
      <c r="D570" s="92" t="s">
        <v>182</v>
      </c>
      <c r="E570" s="93" t="s">
        <v>681</v>
      </c>
      <c r="F570" s="94">
        <v>45474</v>
      </c>
      <c r="G570" s="94">
        <v>45809</v>
      </c>
      <c r="H570" s="136">
        <v>65000</v>
      </c>
      <c r="I570" s="124">
        <v>4427.58</v>
      </c>
      <c r="J570" s="95">
        <v>25</v>
      </c>
      <c r="K570" s="136">
        <v>1865.5</v>
      </c>
      <c r="L570" s="79">
        <f t="shared" si="48"/>
        <v>4615</v>
      </c>
      <c r="M570" s="79">
        <f t="shared" si="49"/>
        <v>845</v>
      </c>
      <c r="N570" s="81">
        <f t="shared" si="50"/>
        <v>1976</v>
      </c>
      <c r="O570" s="79">
        <f t="shared" si="52"/>
        <v>4608.5</v>
      </c>
      <c r="P570" s="92">
        <v>25</v>
      </c>
      <c r="Q570" s="79">
        <f t="shared" si="53"/>
        <v>13935</v>
      </c>
      <c r="R570" s="124">
        <v>8294.08</v>
      </c>
      <c r="S570" s="79">
        <f t="shared" si="51"/>
        <v>10068.5</v>
      </c>
      <c r="T570" s="136">
        <v>56705.919999999998</v>
      </c>
      <c r="U570" s="80" t="s">
        <v>175</v>
      </c>
      <c r="V570" s="97" t="s">
        <v>280</v>
      </c>
    </row>
    <row r="571" spans="1:22" s="125" customFormat="1" ht="30" customHeight="1">
      <c r="A571" s="92">
        <v>564</v>
      </c>
      <c r="B571" s="92" t="s">
        <v>32</v>
      </c>
      <c r="C571" s="92" t="s">
        <v>33</v>
      </c>
      <c r="D571" s="92" t="s">
        <v>190</v>
      </c>
      <c r="E571" s="93" t="s">
        <v>681</v>
      </c>
      <c r="F571" s="94">
        <v>45627</v>
      </c>
      <c r="G571" s="94">
        <v>45809</v>
      </c>
      <c r="H571" s="136">
        <v>46000</v>
      </c>
      <c r="I571" s="124">
        <v>1032.1400000000001</v>
      </c>
      <c r="J571" s="95">
        <v>25</v>
      </c>
      <c r="K571" s="136">
        <v>1320.2</v>
      </c>
      <c r="L571" s="79">
        <f t="shared" si="48"/>
        <v>3265.9999999999995</v>
      </c>
      <c r="M571" s="79">
        <f t="shared" si="49"/>
        <v>598</v>
      </c>
      <c r="N571" s="81">
        <f t="shared" si="50"/>
        <v>1398.4</v>
      </c>
      <c r="O571" s="79">
        <f t="shared" si="52"/>
        <v>3261.4</v>
      </c>
      <c r="P571" s="124">
        <v>1840.46</v>
      </c>
      <c r="Q571" s="79">
        <f t="shared" si="53"/>
        <v>11684.46</v>
      </c>
      <c r="R571" s="124">
        <v>5591.2</v>
      </c>
      <c r="S571" s="79">
        <f t="shared" si="51"/>
        <v>7125.4</v>
      </c>
      <c r="T571" s="136">
        <v>40408.800000000003</v>
      </c>
      <c r="U571" s="80" t="s">
        <v>175</v>
      </c>
      <c r="V571" s="81" t="s">
        <v>280</v>
      </c>
    </row>
    <row r="572" spans="1:22" s="125" customFormat="1" ht="30" customHeight="1">
      <c r="A572" s="92">
        <v>565</v>
      </c>
      <c r="B572" s="92" t="s">
        <v>949</v>
      </c>
      <c r="C572" s="92" t="s">
        <v>1000</v>
      </c>
      <c r="D572" s="92" t="s">
        <v>1001</v>
      </c>
      <c r="E572" s="123" t="s">
        <v>723</v>
      </c>
      <c r="F572" s="94">
        <v>45717</v>
      </c>
      <c r="G572" s="94">
        <v>45901</v>
      </c>
      <c r="H572" s="136">
        <v>15000</v>
      </c>
      <c r="I572" s="92">
        <v>0</v>
      </c>
      <c r="J572" s="95">
        <v>25</v>
      </c>
      <c r="K572" s="135">
        <v>430.5</v>
      </c>
      <c r="L572" s="79">
        <f t="shared" si="48"/>
        <v>1065</v>
      </c>
      <c r="M572" s="79">
        <f t="shared" si="49"/>
        <v>195</v>
      </c>
      <c r="N572" s="81">
        <f t="shared" si="50"/>
        <v>456</v>
      </c>
      <c r="O572" s="79">
        <f t="shared" si="52"/>
        <v>1063.5</v>
      </c>
      <c r="P572" s="92">
        <v>25</v>
      </c>
      <c r="Q572" s="79">
        <f t="shared" si="53"/>
        <v>3235</v>
      </c>
      <c r="R572" s="92">
        <v>793.3</v>
      </c>
      <c r="S572" s="79">
        <f t="shared" si="51"/>
        <v>2323.5</v>
      </c>
      <c r="T572" s="136">
        <v>14088.5</v>
      </c>
      <c r="U572" s="80" t="s">
        <v>175</v>
      </c>
      <c r="V572" s="97" t="s">
        <v>281</v>
      </c>
    </row>
    <row r="573" spans="1:22" s="125" customFormat="1" ht="30" customHeight="1">
      <c r="A573" s="92">
        <v>566</v>
      </c>
      <c r="B573" s="92" t="s">
        <v>1477</v>
      </c>
      <c r="C573" s="92" t="s">
        <v>842</v>
      </c>
      <c r="D573" s="92" t="s">
        <v>1748</v>
      </c>
      <c r="E573" s="123" t="s">
        <v>723</v>
      </c>
      <c r="F573" s="94">
        <v>45689</v>
      </c>
      <c r="G573" s="94">
        <v>45870</v>
      </c>
      <c r="H573" s="136">
        <v>25000</v>
      </c>
      <c r="I573" s="92">
        <v>0</v>
      </c>
      <c r="J573" s="95">
        <v>25</v>
      </c>
      <c r="K573" s="135">
        <v>717.5</v>
      </c>
      <c r="L573" s="79">
        <f t="shared" si="48"/>
        <v>1774.9999999999998</v>
      </c>
      <c r="M573" s="79">
        <f t="shared" si="49"/>
        <v>325</v>
      </c>
      <c r="N573" s="81">
        <f t="shared" si="50"/>
        <v>760</v>
      </c>
      <c r="O573" s="79">
        <f t="shared" si="52"/>
        <v>1772.5000000000002</v>
      </c>
      <c r="P573" s="92">
        <v>25</v>
      </c>
      <c r="Q573" s="79">
        <f t="shared" si="53"/>
        <v>5375</v>
      </c>
      <c r="R573" s="124">
        <v>1502.5</v>
      </c>
      <c r="S573" s="79">
        <f t="shared" si="51"/>
        <v>3872.5</v>
      </c>
      <c r="T573" s="136">
        <v>23497.5</v>
      </c>
      <c r="U573" s="80" t="s">
        <v>175</v>
      </c>
      <c r="V573" s="97" t="s">
        <v>280</v>
      </c>
    </row>
    <row r="574" spans="1:22" s="127" customFormat="1" ht="30" customHeight="1">
      <c r="A574" s="92">
        <v>567</v>
      </c>
      <c r="B574" s="92" t="s">
        <v>231</v>
      </c>
      <c r="C574" s="92" t="s">
        <v>271</v>
      </c>
      <c r="D574" s="92" t="s">
        <v>181</v>
      </c>
      <c r="E574" s="93" t="s">
        <v>681</v>
      </c>
      <c r="F574" s="94">
        <v>45474</v>
      </c>
      <c r="G574" s="94">
        <v>45809</v>
      </c>
      <c r="H574" s="136">
        <v>80000</v>
      </c>
      <c r="I574" s="124">
        <v>7400.87</v>
      </c>
      <c r="J574" s="95">
        <v>25</v>
      </c>
      <c r="K574" s="136">
        <v>2296</v>
      </c>
      <c r="L574" s="79">
        <f t="shared" si="48"/>
        <v>5679.9999999999991</v>
      </c>
      <c r="M574" s="79">
        <f t="shared" si="49"/>
        <v>1040</v>
      </c>
      <c r="N574" s="81">
        <f t="shared" si="50"/>
        <v>2432</v>
      </c>
      <c r="O574" s="79">
        <f t="shared" si="52"/>
        <v>5672</v>
      </c>
      <c r="P574" s="124">
        <v>2125</v>
      </c>
      <c r="Q574" s="79">
        <f t="shared" si="53"/>
        <v>19245</v>
      </c>
      <c r="R574" s="124">
        <v>10394.08</v>
      </c>
      <c r="S574" s="79">
        <f t="shared" si="51"/>
        <v>12392</v>
      </c>
      <c r="T574" s="136">
        <v>65746.13</v>
      </c>
      <c r="U574" s="80" t="s">
        <v>175</v>
      </c>
      <c r="V574" s="97" t="s">
        <v>280</v>
      </c>
    </row>
    <row r="575" spans="1:22" s="127" customFormat="1" ht="30" customHeight="1">
      <c r="A575" s="92">
        <v>568</v>
      </c>
      <c r="B575" s="92" t="s">
        <v>617</v>
      </c>
      <c r="C575" s="92" t="s">
        <v>56</v>
      </c>
      <c r="D575" s="92" t="s">
        <v>1753</v>
      </c>
      <c r="E575" s="93" t="s">
        <v>681</v>
      </c>
      <c r="F575" s="94">
        <v>45689</v>
      </c>
      <c r="G575" s="94">
        <v>45870</v>
      </c>
      <c r="H575" s="136">
        <v>70000</v>
      </c>
      <c r="I575" s="124">
        <v>5368.48</v>
      </c>
      <c r="J575" s="95">
        <v>25</v>
      </c>
      <c r="K575" s="136">
        <v>2009</v>
      </c>
      <c r="L575" s="79">
        <f t="shared" si="48"/>
        <v>4970</v>
      </c>
      <c r="M575" s="79">
        <f t="shared" si="49"/>
        <v>910</v>
      </c>
      <c r="N575" s="81">
        <f t="shared" si="50"/>
        <v>2128</v>
      </c>
      <c r="O575" s="79">
        <f t="shared" si="52"/>
        <v>4963</v>
      </c>
      <c r="P575" s="92">
        <v>25</v>
      </c>
      <c r="Q575" s="79">
        <f t="shared" si="53"/>
        <v>15005</v>
      </c>
      <c r="R575" s="124">
        <v>9530.48</v>
      </c>
      <c r="S575" s="79">
        <f t="shared" si="51"/>
        <v>10843</v>
      </c>
      <c r="T575" s="136">
        <v>60469.52</v>
      </c>
      <c r="U575" s="80" t="s">
        <v>175</v>
      </c>
      <c r="V575" s="97" t="s">
        <v>280</v>
      </c>
    </row>
    <row r="576" spans="1:22" s="127" customFormat="1" ht="30" customHeight="1">
      <c r="A576" s="92">
        <v>569</v>
      </c>
      <c r="B576" s="92" t="s">
        <v>1122</v>
      </c>
      <c r="C576" s="92" t="s">
        <v>272</v>
      </c>
      <c r="D576" s="92" t="s">
        <v>278</v>
      </c>
      <c r="E576" s="93" t="s">
        <v>681</v>
      </c>
      <c r="F576" s="94">
        <v>45474</v>
      </c>
      <c r="G576" s="94">
        <v>45809</v>
      </c>
      <c r="H576" s="136">
        <v>60000</v>
      </c>
      <c r="I576" s="124">
        <v>2800.49</v>
      </c>
      <c r="J576" s="95">
        <v>25</v>
      </c>
      <c r="K576" s="136">
        <v>1722</v>
      </c>
      <c r="L576" s="79">
        <f t="shared" si="48"/>
        <v>4260</v>
      </c>
      <c r="M576" s="79">
        <f t="shared" si="49"/>
        <v>780</v>
      </c>
      <c r="N576" s="81">
        <f t="shared" si="50"/>
        <v>1824</v>
      </c>
      <c r="O576" s="79">
        <f t="shared" si="52"/>
        <v>4254</v>
      </c>
      <c r="P576" s="92">
        <v>25</v>
      </c>
      <c r="Q576" s="79">
        <f t="shared" si="53"/>
        <v>12865</v>
      </c>
      <c r="R576" s="124">
        <v>7057.68</v>
      </c>
      <c r="S576" s="79">
        <f t="shared" si="51"/>
        <v>9294</v>
      </c>
      <c r="T576" s="136">
        <v>50197.59</v>
      </c>
      <c r="U576" s="80" t="s">
        <v>175</v>
      </c>
      <c r="V576" s="81" t="s">
        <v>280</v>
      </c>
    </row>
    <row r="577" spans="1:22" s="127" customFormat="1" ht="30" customHeight="1">
      <c r="A577" s="92">
        <v>570</v>
      </c>
      <c r="B577" s="92" t="s">
        <v>73</v>
      </c>
      <c r="C577" s="92" t="s">
        <v>62</v>
      </c>
      <c r="D577" s="92" t="s">
        <v>1794</v>
      </c>
      <c r="E577" s="93" t="s">
        <v>681</v>
      </c>
      <c r="F577" s="94">
        <v>45627</v>
      </c>
      <c r="G577" s="94">
        <v>45809</v>
      </c>
      <c r="H577" s="136">
        <v>35000</v>
      </c>
      <c r="I577" s="92">
        <v>0</v>
      </c>
      <c r="J577" s="95">
        <v>25</v>
      </c>
      <c r="K577" s="136">
        <v>1004.5</v>
      </c>
      <c r="L577" s="79">
        <f t="shared" si="48"/>
        <v>2485</v>
      </c>
      <c r="M577" s="79">
        <f t="shared" si="49"/>
        <v>455</v>
      </c>
      <c r="N577" s="81">
        <f t="shared" si="50"/>
        <v>1064</v>
      </c>
      <c r="O577" s="79">
        <f t="shared" si="52"/>
        <v>2481.5</v>
      </c>
      <c r="P577" s="124">
        <v>5016.67</v>
      </c>
      <c r="Q577" s="79">
        <f t="shared" si="53"/>
        <v>12506.67</v>
      </c>
      <c r="R577" s="124">
        <v>7085.17</v>
      </c>
      <c r="S577" s="79">
        <f t="shared" si="51"/>
        <v>5421.5</v>
      </c>
      <c r="T577" s="136">
        <v>27418.37</v>
      </c>
      <c r="U577" s="80" t="s">
        <v>175</v>
      </c>
      <c r="V577" s="81" t="s">
        <v>280</v>
      </c>
    </row>
    <row r="578" spans="1:22" s="127" customFormat="1" ht="30" customHeight="1">
      <c r="A578" s="92">
        <v>571</v>
      </c>
      <c r="B578" s="92" t="s">
        <v>778</v>
      </c>
      <c r="C578" s="92" t="s">
        <v>22</v>
      </c>
      <c r="D578" s="92" t="s">
        <v>1773</v>
      </c>
      <c r="E578" s="93" t="s">
        <v>681</v>
      </c>
      <c r="F578" s="94">
        <v>45627</v>
      </c>
      <c r="G578" s="94">
        <v>45809</v>
      </c>
      <c r="H578" s="136">
        <v>25000</v>
      </c>
      <c r="I578" s="92">
        <v>0</v>
      </c>
      <c r="J578" s="95">
        <v>25</v>
      </c>
      <c r="K578" s="135">
        <v>717.5</v>
      </c>
      <c r="L578" s="79">
        <f t="shared" si="48"/>
        <v>1774.9999999999998</v>
      </c>
      <c r="M578" s="79">
        <f t="shared" si="49"/>
        <v>325</v>
      </c>
      <c r="N578" s="81">
        <f t="shared" si="50"/>
        <v>760</v>
      </c>
      <c r="O578" s="79">
        <f t="shared" si="52"/>
        <v>1772.5000000000002</v>
      </c>
      <c r="P578" s="92">
        <v>25</v>
      </c>
      <c r="Q578" s="79">
        <f t="shared" si="53"/>
        <v>5375</v>
      </c>
      <c r="R578" s="124">
        <v>1502.5</v>
      </c>
      <c r="S578" s="79">
        <f t="shared" si="51"/>
        <v>3872.5</v>
      </c>
      <c r="T578" s="136">
        <v>23497.5</v>
      </c>
      <c r="U578" s="80" t="s">
        <v>175</v>
      </c>
      <c r="V578" s="81" t="s">
        <v>280</v>
      </c>
    </row>
    <row r="579" spans="1:22" s="127" customFormat="1" ht="30" customHeight="1">
      <c r="A579" s="92">
        <v>572</v>
      </c>
      <c r="B579" s="92" t="s">
        <v>143</v>
      </c>
      <c r="C579" s="92" t="s">
        <v>22</v>
      </c>
      <c r="D579" s="92" t="s">
        <v>1820</v>
      </c>
      <c r="E579" s="93" t="s">
        <v>681</v>
      </c>
      <c r="F579" s="94">
        <v>45474</v>
      </c>
      <c r="G579" s="94">
        <v>45809</v>
      </c>
      <c r="H579" s="136">
        <v>20000</v>
      </c>
      <c r="I579" s="92">
        <v>0</v>
      </c>
      <c r="J579" s="95">
        <v>25</v>
      </c>
      <c r="K579" s="135">
        <v>574</v>
      </c>
      <c r="L579" s="79">
        <f t="shared" si="48"/>
        <v>1419.9999999999998</v>
      </c>
      <c r="M579" s="79">
        <f t="shared" si="49"/>
        <v>260</v>
      </c>
      <c r="N579" s="81">
        <f t="shared" si="50"/>
        <v>608</v>
      </c>
      <c r="O579" s="79">
        <f t="shared" si="52"/>
        <v>1418</v>
      </c>
      <c r="P579" s="92">
        <v>25</v>
      </c>
      <c r="Q579" s="79">
        <f t="shared" si="53"/>
        <v>4305</v>
      </c>
      <c r="R579" s="124">
        <v>1207</v>
      </c>
      <c r="S579" s="79">
        <f t="shared" si="51"/>
        <v>3098</v>
      </c>
      <c r="T579" s="136">
        <v>18793</v>
      </c>
      <c r="U579" s="80" t="s">
        <v>175</v>
      </c>
      <c r="V579" s="81" t="s">
        <v>280</v>
      </c>
    </row>
    <row r="580" spans="1:22" s="127" customFormat="1" ht="30" customHeight="1">
      <c r="A580" s="92">
        <v>573</v>
      </c>
      <c r="B580" s="92" t="s">
        <v>459</v>
      </c>
      <c r="C580" s="92" t="s">
        <v>85</v>
      </c>
      <c r="D580" s="92" t="s">
        <v>1773</v>
      </c>
      <c r="E580" s="93" t="s">
        <v>681</v>
      </c>
      <c r="F580" s="94">
        <v>45597</v>
      </c>
      <c r="G580" s="94">
        <v>45778</v>
      </c>
      <c r="H580" s="136">
        <v>90000</v>
      </c>
      <c r="I580" s="124">
        <v>9753.1200000000008</v>
      </c>
      <c r="J580" s="95">
        <v>25</v>
      </c>
      <c r="K580" s="136">
        <v>2583</v>
      </c>
      <c r="L580" s="79">
        <f t="shared" si="48"/>
        <v>6389.9999999999991</v>
      </c>
      <c r="M580" s="79">
        <f t="shared" si="49"/>
        <v>1170</v>
      </c>
      <c r="N580" s="81">
        <f t="shared" si="50"/>
        <v>2736</v>
      </c>
      <c r="O580" s="79">
        <f t="shared" si="52"/>
        <v>6381</v>
      </c>
      <c r="P580" s="92">
        <v>125</v>
      </c>
      <c r="Q580" s="79">
        <f t="shared" si="53"/>
        <v>19385</v>
      </c>
      <c r="R580" s="124">
        <v>7157.68</v>
      </c>
      <c r="S580" s="79">
        <f t="shared" si="51"/>
        <v>13941</v>
      </c>
      <c r="T580" s="136">
        <v>74802.880000000005</v>
      </c>
      <c r="U580" s="80" t="s">
        <v>175</v>
      </c>
      <c r="V580" s="81" t="s">
        <v>280</v>
      </c>
    </row>
    <row r="581" spans="1:22" s="127" customFormat="1" ht="30" customHeight="1">
      <c r="A581" s="92">
        <v>574</v>
      </c>
      <c r="B581" s="92" t="s">
        <v>1616</v>
      </c>
      <c r="C581" s="92" t="s">
        <v>4</v>
      </c>
      <c r="D581" s="92" t="s">
        <v>182</v>
      </c>
      <c r="E581" s="93" t="s">
        <v>681</v>
      </c>
      <c r="F581" s="94">
        <v>45717</v>
      </c>
      <c r="G581" s="94">
        <v>45901</v>
      </c>
      <c r="H581" s="136">
        <v>80000</v>
      </c>
      <c r="I581" s="124">
        <v>7400.87</v>
      </c>
      <c r="J581" s="95">
        <v>25</v>
      </c>
      <c r="K581" s="136">
        <v>2296</v>
      </c>
      <c r="L581" s="79">
        <f t="shared" si="48"/>
        <v>5679.9999999999991</v>
      </c>
      <c r="M581" s="79">
        <f t="shared" si="49"/>
        <v>1040</v>
      </c>
      <c r="N581" s="81">
        <f t="shared" si="50"/>
        <v>2432</v>
      </c>
      <c r="O581" s="79">
        <f t="shared" si="52"/>
        <v>5672</v>
      </c>
      <c r="P581" s="92">
        <v>25</v>
      </c>
      <c r="Q581" s="79">
        <f t="shared" si="53"/>
        <v>17145</v>
      </c>
      <c r="R581" s="124">
        <v>12153.87</v>
      </c>
      <c r="S581" s="79">
        <f t="shared" si="51"/>
        <v>12392</v>
      </c>
      <c r="T581" s="136">
        <v>67846.13</v>
      </c>
      <c r="U581" s="80" t="s">
        <v>175</v>
      </c>
      <c r="V581" s="97" t="s">
        <v>280</v>
      </c>
    </row>
    <row r="582" spans="1:22" s="127" customFormat="1" ht="30" customHeight="1">
      <c r="A582" s="92">
        <v>575</v>
      </c>
      <c r="B582" s="92" t="s">
        <v>1478</v>
      </c>
      <c r="C582" s="92" t="s">
        <v>842</v>
      </c>
      <c r="D582" s="92" t="s">
        <v>1748</v>
      </c>
      <c r="E582" s="123" t="s">
        <v>723</v>
      </c>
      <c r="F582" s="94">
        <v>45689</v>
      </c>
      <c r="G582" s="94">
        <v>45870</v>
      </c>
      <c r="H582" s="136">
        <v>25000</v>
      </c>
      <c r="I582" s="92">
        <v>0</v>
      </c>
      <c r="J582" s="95">
        <v>25</v>
      </c>
      <c r="K582" s="135">
        <v>717.5</v>
      </c>
      <c r="L582" s="79">
        <f t="shared" si="48"/>
        <v>1774.9999999999998</v>
      </c>
      <c r="M582" s="79">
        <f t="shared" si="49"/>
        <v>325</v>
      </c>
      <c r="N582" s="81">
        <f t="shared" si="50"/>
        <v>760</v>
      </c>
      <c r="O582" s="79">
        <f t="shared" si="52"/>
        <v>1772.5000000000002</v>
      </c>
      <c r="P582" s="92">
        <v>25</v>
      </c>
      <c r="Q582" s="79">
        <f t="shared" si="53"/>
        <v>5375</v>
      </c>
      <c r="R582" s="124">
        <v>1502.5</v>
      </c>
      <c r="S582" s="79">
        <f t="shared" si="51"/>
        <v>3872.5</v>
      </c>
      <c r="T582" s="136">
        <v>23497.5</v>
      </c>
      <c r="U582" s="80" t="s">
        <v>175</v>
      </c>
      <c r="V582" s="97" t="s">
        <v>280</v>
      </c>
    </row>
    <row r="583" spans="1:22" s="127" customFormat="1" ht="30" customHeight="1">
      <c r="A583" s="92">
        <v>576</v>
      </c>
      <c r="B583" s="92" t="s">
        <v>478</v>
      </c>
      <c r="C583" s="92" t="s">
        <v>22</v>
      </c>
      <c r="D583" s="92" t="s">
        <v>1755</v>
      </c>
      <c r="E583" s="93" t="s">
        <v>681</v>
      </c>
      <c r="F583" s="94">
        <v>45627</v>
      </c>
      <c r="G583" s="94">
        <v>45809</v>
      </c>
      <c r="H583" s="136">
        <v>20000</v>
      </c>
      <c r="I583" s="92">
        <v>0</v>
      </c>
      <c r="J583" s="95">
        <v>25</v>
      </c>
      <c r="K583" s="135">
        <v>574</v>
      </c>
      <c r="L583" s="79">
        <f t="shared" si="48"/>
        <v>1419.9999999999998</v>
      </c>
      <c r="M583" s="79">
        <f t="shared" si="49"/>
        <v>260</v>
      </c>
      <c r="N583" s="81">
        <f t="shared" si="50"/>
        <v>608</v>
      </c>
      <c r="O583" s="79">
        <f t="shared" si="52"/>
        <v>1418</v>
      </c>
      <c r="P583" s="92">
        <v>25</v>
      </c>
      <c r="Q583" s="79">
        <f t="shared" si="53"/>
        <v>4305</v>
      </c>
      <c r="R583" s="124">
        <v>1207</v>
      </c>
      <c r="S583" s="79">
        <f t="shared" si="51"/>
        <v>3098</v>
      </c>
      <c r="T583" s="136">
        <v>18793</v>
      </c>
      <c r="U583" s="80" t="s">
        <v>175</v>
      </c>
      <c r="V583" s="81" t="s">
        <v>280</v>
      </c>
    </row>
    <row r="584" spans="1:22" s="127" customFormat="1" ht="30" customHeight="1">
      <c r="A584" s="92">
        <v>577</v>
      </c>
      <c r="B584" s="92" t="s">
        <v>130</v>
      </c>
      <c r="C584" s="92" t="s">
        <v>22</v>
      </c>
      <c r="D584" s="92" t="s">
        <v>1793</v>
      </c>
      <c r="E584" s="93" t="s">
        <v>681</v>
      </c>
      <c r="F584" s="94">
        <v>45627</v>
      </c>
      <c r="G584" s="94">
        <v>45809</v>
      </c>
      <c r="H584" s="136">
        <v>20000</v>
      </c>
      <c r="I584" s="92">
        <v>0</v>
      </c>
      <c r="J584" s="95">
        <v>25</v>
      </c>
      <c r="K584" s="135">
        <v>574</v>
      </c>
      <c r="L584" s="79">
        <f t="shared" ref="L584:L647" si="54">H584*0.071</f>
        <v>1419.9999999999998</v>
      </c>
      <c r="M584" s="79">
        <f t="shared" ref="M584:M647" si="55">H584*0.013</f>
        <v>260</v>
      </c>
      <c r="N584" s="81">
        <f t="shared" ref="N584:N647" si="56">+H584*0.0304</f>
        <v>608</v>
      </c>
      <c r="O584" s="79">
        <f t="shared" si="52"/>
        <v>1418</v>
      </c>
      <c r="P584" s="92">
        <v>25</v>
      </c>
      <c r="Q584" s="79">
        <f t="shared" si="53"/>
        <v>4305</v>
      </c>
      <c r="R584" s="124">
        <v>1207</v>
      </c>
      <c r="S584" s="79">
        <f t="shared" ref="S584:S647" si="57">L584+M584+O584</f>
        <v>3098</v>
      </c>
      <c r="T584" s="136">
        <v>18793</v>
      </c>
      <c r="U584" s="80" t="s">
        <v>175</v>
      </c>
      <c r="V584" s="81" t="s">
        <v>280</v>
      </c>
    </row>
    <row r="585" spans="1:22" s="127" customFormat="1" ht="30" customHeight="1">
      <c r="A585" s="92">
        <v>578</v>
      </c>
      <c r="B585" s="92" t="s">
        <v>1206</v>
      </c>
      <c r="C585" s="92" t="s">
        <v>65</v>
      </c>
      <c r="D585" s="92" t="s">
        <v>1765</v>
      </c>
      <c r="E585" s="93" t="s">
        <v>681</v>
      </c>
      <c r="F585" s="94">
        <v>45748</v>
      </c>
      <c r="G585" s="94">
        <v>45962</v>
      </c>
      <c r="H585" s="136">
        <v>40000</v>
      </c>
      <c r="I585" s="92">
        <v>442.65</v>
      </c>
      <c r="J585" s="95">
        <v>25</v>
      </c>
      <c r="K585" s="136">
        <v>1148</v>
      </c>
      <c r="L585" s="79">
        <f t="shared" si="54"/>
        <v>2839.9999999999995</v>
      </c>
      <c r="M585" s="79">
        <f t="shared" si="55"/>
        <v>520</v>
      </c>
      <c r="N585" s="81">
        <f t="shared" si="56"/>
        <v>1216</v>
      </c>
      <c r="O585" s="79">
        <f t="shared" ref="O585:O648" si="58">H585*0.0709</f>
        <v>2836</v>
      </c>
      <c r="P585" s="92">
        <v>25</v>
      </c>
      <c r="Q585" s="79">
        <f t="shared" ref="Q585:Q648" si="59">SUM(K585:P585)</f>
        <v>8585</v>
      </c>
      <c r="R585" s="124">
        <v>2831.65</v>
      </c>
      <c r="S585" s="79">
        <f t="shared" si="57"/>
        <v>6196</v>
      </c>
      <c r="T585" s="136">
        <v>37168.35</v>
      </c>
      <c r="U585" s="80" t="s">
        <v>175</v>
      </c>
      <c r="V585" s="97" t="s">
        <v>280</v>
      </c>
    </row>
    <row r="586" spans="1:22" s="127" customFormat="1" ht="30" customHeight="1">
      <c r="A586" s="92">
        <v>579</v>
      </c>
      <c r="B586" s="92" t="s">
        <v>560</v>
      </c>
      <c r="C586" s="92" t="s">
        <v>532</v>
      </c>
      <c r="D586" s="92" t="s">
        <v>535</v>
      </c>
      <c r="E586" s="93" t="s">
        <v>681</v>
      </c>
      <c r="F586" s="94">
        <v>45474</v>
      </c>
      <c r="G586" s="94">
        <v>45809</v>
      </c>
      <c r="H586" s="136">
        <v>50000</v>
      </c>
      <c r="I586" s="124">
        <v>1854</v>
      </c>
      <c r="J586" s="95">
        <v>25</v>
      </c>
      <c r="K586" s="136">
        <v>1435</v>
      </c>
      <c r="L586" s="79">
        <f t="shared" si="54"/>
        <v>3549.9999999999995</v>
      </c>
      <c r="M586" s="79">
        <f t="shared" si="55"/>
        <v>650</v>
      </c>
      <c r="N586" s="81">
        <f t="shared" si="56"/>
        <v>1520</v>
      </c>
      <c r="O586" s="79">
        <f t="shared" si="58"/>
        <v>3545.0000000000005</v>
      </c>
      <c r="P586" s="92">
        <v>25</v>
      </c>
      <c r="Q586" s="79">
        <f t="shared" si="59"/>
        <v>10725</v>
      </c>
      <c r="R586" s="124">
        <v>4834</v>
      </c>
      <c r="S586" s="79">
        <f t="shared" si="57"/>
        <v>7745</v>
      </c>
      <c r="T586" s="136">
        <v>45166</v>
      </c>
      <c r="U586" s="80" t="s">
        <v>175</v>
      </c>
      <c r="V586" s="81" t="s">
        <v>280</v>
      </c>
    </row>
    <row r="587" spans="1:22" s="127" customFormat="1" ht="30" customHeight="1">
      <c r="A587" s="92">
        <v>580</v>
      </c>
      <c r="B587" s="92" t="s">
        <v>1363</v>
      </c>
      <c r="C587" s="92" t="s">
        <v>1000</v>
      </c>
      <c r="D587" s="92" t="s">
        <v>1001</v>
      </c>
      <c r="E587" s="123" t="s">
        <v>723</v>
      </c>
      <c r="F587" s="94">
        <v>45658</v>
      </c>
      <c r="G587" s="94">
        <v>45809</v>
      </c>
      <c r="H587" s="136">
        <v>15000</v>
      </c>
      <c r="I587" s="92">
        <v>0</v>
      </c>
      <c r="J587" s="95">
        <v>25</v>
      </c>
      <c r="K587" s="135">
        <v>430.5</v>
      </c>
      <c r="L587" s="79">
        <f t="shared" si="54"/>
        <v>1065</v>
      </c>
      <c r="M587" s="79">
        <f t="shared" si="55"/>
        <v>195</v>
      </c>
      <c r="N587" s="81">
        <f t="shared" si="56"/>
        <v>456</v>
      </c>
      <c r="O587" s="79">
        <f t="shared" si="58"/>
        <v>1063.5</v>
      </c>
      <c r="P587" s="92">
        <v>25</v>
      </c>
      <c r="Q587" s="79">
        <f t="shared" si="59"/>
        <v>3235</v>
      </c>
      <c r="R587" s="92">
        <v>911.5</v>
      </c>
      <c r="S587" s="79">
        <f t="shared" si="57"/>
        <v>2323.5</v>
      </c>
      <c r="T587" s="136">
        <v>14088.5</v>
      </c>
      <c r="U587" s="80" t="s">
        <v>175</v>
      </c>
      <c r="V587" s="97" t="s">
        <v>280</v>
      </c>
    </row>
    <row r="588" spans="1:22" s="127" customFormat="1" ht="30" customHeight="1">
      <c r="A588" s="92">
        <v>581</v>
      </c>
      <c r="B588" s="135" t="s">
        <v>1910</v>
      </c>
      <c r="C588" s="135" t="s">
        <v>275</v>
      </c>
      <c r="D588" s="135" t="s">
        <v>190</v>
      </c>
      <c r="E588" s="93" t="s">
        <v>681</v>
      </c>
      <c r="F588" s="94">
        <v>45748</v>
      </c>
      <c r="G588" s="94">
        <v>45962</v>
      </c>
      <c r="H588" s="136">
        <v>80000</v>
      </c>
      <c r="I588" s="136">
        <v>7400.87</v>
      </c>
      <c r="J588" s="95">
        <v>25</v>
      </c>
      <c r="K588" s="136">
        <v>2296</v>
      </c>
      <c r="L588" s="79">
        <f t="shared" si="54"/>
        <v>5679.9999999999991</v>
      </c>
      <c r="M588" s="79">
        <f t="shared" si="55"/>
        <v>1040</v>
      </c>
      <c r="N588" s="81">
        <f t="shared" si="56"/>
        <v>2432</v>
      </c>
      <c r="O588" s="79">
        <f t="shared" si="58"/>
        <v>5672</v>
      </c>
      <c r="P588" s="135">
        <v>25</v>
      </c>
      <c r="Q588" s="79">
        <f t="shared" si="59"/>
        <v>17145</v>
      </c>
      <c r="R588" s="136">
        <v>12153.87</v>
      </c>
      <c r="S588" s="79">
        <f t="shared" si="57"/>
        <v>12392</v>
      </c>
      <c r="T588" s="136">
        <v>67846.13</v>
      </c>
      <c r="U588" s="80" t="s">
        <v>175</v>
      </c>
      <c r="V588" s="137" t="s">
        <v>280</v>
      </c>
    </row>
    <row r="589" spans="1:22" s="128" customFormat="1" ht="30" customHeight="1">
      <c r="A589" s="92">
        <v>582</v>
      </c>
      <c r="B589" s="92" t="s">
        <v>874</v>
      </c>
      <c r="C589" s="92" t="s">
        <v>398</v>
      </c>
      <c r="D589" s="92" t="s">
        <v>1753</v>
      </c>
      <c r="E589" s="93" t="s">
        <v>681</v>
      </c>
      <c r="F589" s="94">
        <v>45597</v>
      </c>
      <c r="G589" s="94">
        <v>45778</v>
      </c>
      <c r="H589" s="136">
        <v>20000</v>
      </c>
      <c r="I589" s="92">
        <v>0</v>
      </c>
      <c r="J589" s="95">
        <v>25</v>
      </c>
      <c r="K589" s="135">
        <v>574</v>
      </c>
      <c r="L589" s="79">
        <f t="shared" si="54"/>
        <v>1419.9999999999998</v>
      </c>
      <c r="M589" s="79">
        <f t="shared" si="55"/>
        <v>260</v>
      </c>
      <c r="N589" s="81">
        <f t="shared" si="56"/>
        <v>608</v>
      </c>
      <c r="O589" s="79">
        <f t="shared" si="58"/>
        <v>1418</v>
      </c>
      <c r="P589" s="92">
        <v>25</v>
      </c>
      <c r="Q589" s="79">
        <f t="shared" si="59"/>
        <v>4305</v>
      </c>
      <c r="R589" s="124">
        <v>1207</v>
      </c>
      <c r="S589" s="79">
        <f t="shared" si="57"/>
        <v>3098</v>
      </c>
      <c r="T589" s="136">
        <v>18793</v>
      </c>
      <c r="U589" s="80" t="s">
        <v>175</v>
      </c>
      <c r="V589" s="81" t="s">
        <v>280</v>
      </c>
    </row>
    <row r="590" spans="1:22" s="128" customFormat="1" ht="30" customHeight="1">
      <c r="A590" s="92">
        <v>583</v>
      </c>
      <c r="B590" s="92" t="s">
        <v>1364</v>
      </c>
      <c r="C590" s="92" t="s">
        <v>1000</v>
      </c>
      <c r="D590" s="92" t="s">
        <v>1001</v>
      </c>
      <c r="E590" s="123" t="s">
        <v>723</v>
      </c>
      <c r="F590" s="94">
        <v>45658</v>
      </c>
      <c r="G590" s="94">
        <v>45809</v>
      </c>
      <c r="H590" s="136">
        <v>15000</v>
      </c>
      <c r="I590" s="92">
        <v>0</v>
      </c>
      <c r="J590" s="95">
        <v>25</v>
      </c>
      <c r="K590" s="135">
        <v>430.5</v>
      </c>
      <c r="L590" s="79">
        <f t="shared" si="54"/>
        <v>1065</v>
      </c>
      <c r="M590" s="79">
        <f t="shared" si="55"/>
        <v>195</v>
      </c>
      <c r="N590" s="81">
        <f t="shared" si="56"/>
        <v>456</v>
      </c>
      <c r="O590" s="79">
        <f t="shared" si="58"/>
        <v>1063.5</v>
      </c>
      <c r="P590" s="92">
        <v>25</v>
      </c>
      <c r="Q590" s="79">
        <f t="shared" si="59"/>
        <v>3235</v>
      </c>
      <c r="R590" s="92">
        <v>911.5</v>
      </c>
      <c r="S590" s="79">
        <f t="shared" si="57"/>
        <v>2323.5</v>
      </c>
      <c r="T590" s="136">
        <v>14088.5</v>
      </c>
      <c r="U590" s="80" t="s">
        <v>175</v>
      </c>
      <c r="V590" s="97" t="s">
        <v>281</v>
      </c>
    </row>
    <row r="591" spans="1:22" s="128" customFormat="1" ht="30" customHeight="1">
      <c r="A591" s="92">
        <v>584</v>
      </c>
      <c r="B591" s="92" t="s">
        <v>1617</v>
      </c>
      <c r="C591" s="92" t="s">
        <v>1000</v>
      </c>
      <c r="D591" s="92" t="s">
        <v>1001</v>
      </c>
      <c r="E591" s="93" t="s">
        <v>723</v>
      </c>
      <c r="F591" s="94">
        <v>45717</v>
      </c>
      <c r="G591" s="94">
        <v>45901</v>
      </c>
      <c r="H591" s="136">
        <v>15000</v>
      </c>
      <c r="I591" s="92">
        <v>0</v>
      </c>
      <c r="J591" s="95">
        <v>25</v>
      </c>
      <c r="K591" s="135">
        <v>430.5</v>
      </c>
      <c r="L591" s="79">
        <f t="shared" si="54"/>
        <v>1065</v>
      </c>
      <c r="M591" s="79">
        <f t="shared" si="55"/>
        <v>195</v>
      </c>
      <c r="N591" s="81">
        <f t="shared" si="56"/>
        <v>456</v>
      </c>
      <c r="O591" s="79">
        <f t="shared" si="58"/>
        <v>1063.5</v>
      </c>
      <c r="P591" s="92">
        <v>25</v>
      </c>
      <c r="Q591" s="79">
        <f t="shared" si="59"/>
        <v>3235</v>
      </c>
      <c r="R591" s="92">
        <v>911.5</v>
      </c>
      <c r="S591" s="79">
        <f t="shared" si="57"/>
        <v>2323.5</v>
      </c>
      <c r="T591" s="136">
        <v>14088.5</v>
      </c>
      <c r="U591" s="80" t="s">
        <v>175</v>
      </c>
      <c r="V591" s="97" t="s">
        <v>280</v>
      </c>
    </row>
    <row r="592" spans="1:22" s="128" customFormat="1" ht="30" customHeight="1">
      <c r="A592" s="92">
        <v>585</v>
      </c>
      <c r="B592" s="92" t="s">
        <v>1479</v>
      </c>
      <c r="C592" s="92" t="s">
        <v>56</v>
      </c>
      <c r="D592" s="92" t="s">
        <v>182</v>
      </c>
      <c r="E592" s="93" t="s">
        <v>681</v>
      </c>
      <c r="F592" s="94">
        <v>45689</v>
      </c>
      <c r="G592" s="94">
        <v>45870</v>
      </c>
      <c r="H592" s="136">
        <v>80000</v>
      </c>
      <c r="I592" s="124">
        <v>7400.87</v>
      </c>
      <c r="J592" s="95">
        <v>25</v>
      </c>
      <c r="K592" s="136">
        <v>2296</v>
      </c>
      <c r="L592" s="79">
        <f t="shared" si="54"/>
        <v>5679.9999999999991</v>
      </c>
      <c r="M592" s="79">
        <f t="shared" si="55"/>
        <v>1040</v>
      </c>
      <c r="N592" s="81">
        <f t="shared" si="56"/>
        <v>2432</v>
      </c>
      <c r="O592" s="79">
        <f t="shared" si="58"/>
        <v>5672</v>
      </c>
      <c r="P592" s="92">
        <v>25</v>
      </c>
      <c r="Q592" s="79">
        <f t="shared" si="59"/>
        <v>17145</v>
      </c>
      <c r="R592" s="124">
        <v>12153.87</v>
      </c>
      <c r="S592" s="79">
        <f t="shared" si="57"/>
        <v>12392</v>
      </c>
      <c r="T592" s="136">
        <v>67846.13</v>
      </c>
      <c r="U592" s="80" t="s">
        <v>175</v>
      </c>
      <c r="V592" s="97" t="s">
        <v>280</v>
      </c>
    </row>
    <row r="593" spans="1:22" s="128" customFormat="1" ht="30" customHeight="1">
      <c r="A593" s="92">
        <v>586</v>
      </c>
      <c r="B593" s="92" t="s">
        <v>1010</v>
      </c>
      <c r="C593" s="92" t="s">
        <v>842</v>
      </c>
      <c r="D593" s="92" t="s">
        <v>1748</v>
      </c>
      <c r="E593" s="123" t="s">
        <v>723</v>
      </c>
      <c r="F593" s="94">
        <v>45627</v>
      </c>
      <c r="G593" s="94">
        <v>45809</v>
      </c>
      <c r="H593" s="136">
        <v>25000</v>
      </c>
      <c r="I593" s="92">
        <v>0</v>
      </c>
      <c r="J593" s="95">
        <v>25</v>
      </c>
      <c r="K593" s="135">
        <v>717.5</v>
      </c>
      <c r="L593" s="79">
        <f t="shared" si="54"/>
        <v>1774.9999999999998</v>
      </c>
      <c r="M593" s="79">
        <f t="shared" si="55"/>
        <v>325</v>
      </c>
      <c r="N593" s="81">
        <f t="shared" si="56"/>
        <v>760</v>
      </c>
      <c r="O593" s="79">
        <f t="shared" si="58"/>
        <v>1772.5000000000002</v>
      </c>
      <c r="P593" s="92">
        <v>25</v>
      </c>
      <c r="Q593" s="79">
        <f t="shared" si="59"/>
        <v>5375</v>
      </c>
      <c r="R593" s="124">
        <v>1502.5</v>
      </c>
      <c r="S593" s="79">
        <f t="shared" si="57"/>
        <v>3872.5</v>
      </c>
      <c r="T593" s="136">
        <v>23497.5</v>
      </c>
      <c r="U593" s="80" t="s">
        <v>175</v>
      </c>
      <c r="V593" s="81" t="s">
        <v>280</v>
      </c>
    </row>
    <row r="594" spans="1:22" s="128" customFormat="1" ht="30" customHeight="1">
      <c r="A594" s="92">
        <v>587</v>
      </c>
      <c r="B594" s="92" t="s">
        <v>618</v>
      </c>
      <c r="C594" s="92" t="s">
        <v>637</v>
      </c>
      <c r="D594" s="92" t="s">
        <v>1753</v>
      </c>
      <c r="E594" s="93" t="s">
        <v>681</v>
      </c>
      <c r="F594" s="94">
        <v>45627</v>
      </c>
      <c r="G594" s="94">
        <v>45809</v>
      </c>
      <c r="H594" s="136">
        <v>45000</v>
      </c>
      <c r="I594" s="124">
        <v>1148.33</v>
      </c>
      <c r="J594" s="95">
        <v>25</v>
      </c>
      <c r="K594" s="136">
        <v>1291.5</v>
      </c>
      <c r="L594" s="79">
        <f t="shared" si="54"/>
        <v>3194.9999999999995</v>
      </c>
      <c r="M594" s="79">
        <f t="shared" si="55"/>
        <v>585</v>
      </c>
      <c r="N594" s="81">
        <f t="shared" si="56"/>
        <v>1368</v>
      </c>
      <c r="O594" s="79">
        <f t="shared" si="58"/>
        <v>3190.5</v>
      </c>
      <c r="P594" s="92">
        <v>25</v>
      </c>
      <c r="Q594" s="79">
        <f t="shared" si="59"/>
        <v>9655</v>
      </c>
      <c r="R594" s="124">
        <v>3832.83</v>
      </c>
      <c r="S594" s="79">
        <f t="shared" si="57"/>
        <v>6970.5</v>
      </c>
      <c r="T594" s="136">
        <v>41167.17</v>
      </c>
      <c r="U594" s="80" t="s">
        <v>175</v>
      </c>
      <c r="V594" s="97" t="s">
        <v>280</v>
      </c>
    </row>
    <row r="595" spans="1:22" s="128" customFormat="1" ht="30" customHeight="1">
      <c r="A595" s="92">
        <v>588</v>
      </c>
      <c r="B595" s="92" t="s">
        <v>538</v>
      </c>
      <c r="C595" s="92" t="s">
        <v>22</v>
      </c>
      <c r="D595" s="92" t="s">
        <v>1821</v>
      </c>
      <c r="E595" s="93" t="s">
        <v>681</v>
      </c>
      <c r="F595" s="94">
        <v>45474</v>
      </c>
      <c r="G595" s="94">
        <v>45809</v>
      </c>
      <c r="H595" s="136">
        <v>20000</v>
      </c>
      <c r="I595" s="92">
        <v>0</v>
      </c>
      <c r="J595" s="95">
        <v>25</v>
      </c>
      <c r="K595" s="135">
        <v>574</v>
      </c>
      <c r="L595" s="79">
        <f t="shared" si="54"/>
        <v>1419.9999999999998</v>
      </c>
      <c r="M595" s="79">
        <f t="shared" si="55"/>
        <v>260</v>
      </c>
      <c r="N595" s="81">
        <f t="shared" si="56"/>
        <v>608</v>
      </c>
      <c r="O595" s="79">
        <f t="shared" si="58"/>
        <v>1418</v>
      </c>
      <c r="P595" s="92">
        <v>25</v>
      </c>
      <c r="Q595" s="79">
        <f t="shared" si="59"/>
        <v>4305</v>
      </c>
      <c r="R595" s="124">
        <v>1207</v>
      </c>
      <c r="S595" s="79">
        <f t="shared" si="57"/>
        <v>3098</v>
      </c>
      <c r="T595" s="136">
        <v>18793</v>
      </c>
      <c r="U595" s="80" t="s">
        <v>175</v>
      </c>
      <c r="V595" s="97" t="s">
        <v>280</v>
      </c>
    </row>
    <row r="596" spans="1:22" s="128" customFormat="1" ht="30" customHeight="1">
      <c r="A596" s="92">
        <v>589</v>
      </c>
      <c r="B596" s="92" t="s">
        <v>639</v>
      </c>
      <c r="C596" s="92" t="s">
        <v>553</v>
      </c>
      <c r="D596" s="92" t="s">
        <v>391</v>
      </c>
      <c r="E596" s="93" t="s">
        <v>681</v>
      </c>
      <c r="F596" s="94">
        <v>45627</v>
      </c>
      <c r="G596" s="94">
        <v>45809</v>
      </c>
      <c r="H596" s="136">
        <v>45000</v>
      </c>
      <c r="I596" s="92">
        <v>633.69000000000005</v>
      </c>
      <c r="J596" s="95">
        <v>25</v>
      </c>
      <c r="K596" s="136">
        <v>1291.5</v>
      </c>
      <c r="L596" s="79">
        <f t="shared" si="54"/>
        <v>3194.9999999999995</v>
      </c>
      <c r="M596" s="79">
        <f t="shared" si="55"/>
        <v>585</v>
      </c>
      <c r="N596" s="81">
        <f t="shared" si="56"/>
        <v>1368</v>
      </c>
      <c r="O596" s="79">
        <f t="shared" si="58"/>
        <v>3190.5</v>
      </c>
      <c r="P596" s="124">
        <v>11463</v>
      </c>
      <c r="Q596" s="79">
        <f t="shared" si="59"/>
        <v>21093</v>
      </c>
      <c r="R596" s="124">
        <v>14756.19</v>
      </c>
      <c r="S596" s="79">
        <f t="shared" si="57"/>
        <v>6970.5</v>
      </c>
      <c r="T596" s="136">
        <v>31473.95</v>
      </c>
      <c r="U596" s="80" t="s">
        <v>175</v>
      </c>
      <c r="V596" s="97" t="s">
        <v>281</v>
      </c>
    </row>
    <row r="597" spans="1:22" s="128" customFormat="1" ht="30" customHeight="1">
      <c r="A597" s="92">
        <v>590</v>
      </c>
      <c r="B597" s="92" t="s">
        <v>1618</v>
      </c>
      <c r="C597" s="92" t="s">
        <v>21</v>
      </c>
      <c r="D597" s="92" t="s">
        <v>534</v>
      </c>
      <c r="E597" s="93" t="s">
        <v>681</v>
      </c>
      <c r="F597" s="94">
        <v>45717</v>
      </c>
      <c r="G597" s="94">
        <v>45901</v>
      </c>
      <c r="H597" s="136">
        <v>60000</v>
      </c>
      <c r="I597" s="124">
        <v>2800.49</v>
      </c>
      <c r="J597" s="95">
        <v>25</v>
      </c>
      <c r="K597" s="136">
        <v>1722</v>
      </c>
      <c r="L597" s="79">
        <f t="shared" si="54"/>
        <v>4260</v>
      </c>
      <c r="M597" s="79">
        <f t="shared" si="55"/>
        <v>780</v>
      </c>
      <c r="N597" s="81">
        <f t="shared" si="56"/>
        <v>1824</v>
      </c>
      <c r="O597" s="79">
        <f t="shared" si="58"/>
        <v>4254</v>
      </c>
      <c r="P597" s="124">
        <v>15276.84</v>
      </c>
      <c r="Q597" s="79">
        <f t="shared" si="59"/>
        <v>28116.84</v>
      </c>
      <c r="R597" s="124">
        <v>21623.33</v>
      </c>
      <c r="S597" s="79">
        <f t="shared" si="57"/>
        <v>9294</v>
      </c>
      <c r="T597" s="136">
        <v>26075.9</v>
      </c>
      <c r="U597" s="80" t="s">
        <v>175</v>
      </c>
      <c r="V597" s="97" t="s">
        <v>280</v>
      </c>
    </row>
    <row r="598" spans="1:22" s="128" customFormat="1" ht="30" customHeight="1">
      <c r="A598" s="92">
        <v>591</v>
      </c>
      <c r="B598" s="92" t="s">
        <v>619</v>
      </c>
      <c r="C598" s="92" t="s">
        <v>637</v>
      </c>
      <c r="D598" s="92" t="s">
        <v>1753</v>
      </c>
      <c r="E598" s="93" t="s">
        <v>681</v>
      </c>
      <c r="F598" s="94">
        <v>45474</v>
      </c>
      <c r="G598" s="94">
        <v>45809</v>
      </c>
      <c r="H598" s="136">
        <v>35000</v>
      </c>
      <c r="I598" s="92">
        <v>0</v>
      </c>
      <c r="J598" s="95">
        <v>25</v>
      </c>
      <c r="K598" s="136">
        <v>1004.5</v>
      </c>
      <c r="L598" s="79">
        <f t="shared" si="54"/>
        <v>2485</v>
      </c>
      <c r="M598" s="79">
        <f t="shared" si="55"/>
        <v>455</v>
      </c>
      <c r="N598" s="81">
        <f t="shared" si="56"/>
        <v>1064</v>
      </c>
      <c r="O598" s="79">
        <f t="shared" si="58"/>
        <v>2481.5</v>
      </c>
      <c r="P598" s="92">
        <v>25</v>
      </c>
      <c r="Q598" s="79">
        <f t="shared" si="59"/>
        <v>7515</v>
      </c>
      <c r="R598" s="124">
        <v>2093.5</v>
      </c>
      <c r="S598" s="79">
        <f t="shared" si="57"/>
        <v>5421.5</v>
      </c>
      <c r="T598" s="136">
        <v>30906.5</v>
      </c>
      <c r="U598" s="80" t="s">
        <v>175</v>
      </c>
      <c r="V598" s="97" t="s">
        <v>280</v>
      </c>
    </row>
    <row r="599" spans="1:22" s="128" customFormat="1" ht="30" customHeight="1">
      <c r="A599" s="92">
        <v>592</v>
      </c>
      <c r="B599" s="92" t="s">
        <v>479</v>
      </c>
      <c r="C599" s="92" t="s">
        <v>394</v>
      </c>
      <c r="D599" s="92" t="s">
        <v>1760</v>
      </c>
      <c r="E599" s="93" t="s">
        <v>681</v>
      </c>
      <c r="F599" s="94">
        <v>45597</v>
      </c>
      <c r="G599" s="94">
        <v>45778</v>
      </c>
      <c r="H599" s="136">
        <v>42000</v>
      </c>
      <c r="I599" s="92">
        <v>724.92</v>
      </c>
      <c r="J599" s="95">
        <v>25</v>
      </c>
      <c r="K599" s="136">
        <v>1205.4000000000001</v>
      </c>
      <c r="L599" s="79">
        <f t="shared" si="54"/>
        <v>2981.9999999999995</v>
      </c>
      <c r="M599" s="79">
        <f t="shared" si="55"/>
        <v>546</v>
      </c>
      <c r="N599" s="81">
        <f t="shared" si="56"/>
        <v>1276.8</v>
      </c>
      <c r="O599" s="79">
        <f t="shared" si="58"/>
        <v>2977.8</v>
      </c>
      <c r="P599" s="92">
        <v>25</v>
      </c>
      <c r="Q599" s="79">
        <f t="shared" si="59"/>
        <v>9013</v>
      </c>
      <c r="R599" s="124">
        <v>3232.12</v>
      </c>
      <c r="S599" s="79">
        <f t="shared" si="57"/>
        <v>6505.7999999999993</v>
      </c>
      <c r="T599" s="136">
        <v>38767.879999999997</v>
      </c>
      <c r="U599" s="80" t="s">
        <v>175</v>
      </c>
      <c r="V599" s="81" t="s">
        <v>280</v>
      </c>
    </row>
    <row r="600" spans="1:22" s="128" customFormat="1" ht="30" customHeight="1">
      <c r="A600" s="92">
        <v>593</v>
      </c>
      <c r="B600" s="92" t="s">
        <v>1365</v>
      </c>
      <c r="C600" s="92" t="s">
        <v>1000</v>
      </c>
      <c r="D600" s="92" t="s">
        <v>1001</v>
      </c>
      <c r="E600" s="123" t="s">
        <v>723</v>
      </c>
      <c r="F600" s="94">
        <v>45658</v>
      </c>
      <c r="G600" s="94">
        <v>45809</v>
      </c>
      <c r="H600" s="136">
        <v>15000</v>
      </c>
      <c r="I600" s="92">
        <v>0</v>
      </c>
      <c r="J600" s="95">
        <v>25</v>
      </c>
      <c r="K600" s="135">
        <v>430.5</v>
      </c>
      <c r="L600" s="79">
        <f t="shared" si="54"/>
        <v>1065</v>
      </c>
      <c r="M600" s="79">
        <f t="shared" si="55"/>
        <v>195</v>
      </c>
      <c r="N600" s="81">
        <f t="shared" si="56"/>
        <v>456</v>
      </c>
      <c r="O600" s="79">
        <f t="shared" si="58"/>
        <v>1063.5</v>
      </c>
      <c r="P600" s="92">
        <v>25</v>
      </c>
      <c r="Q600" s="79">
        <f t="shared" si="59"/>
        <v>3235</v>
      </c>
      <c r="R600" s="92">
        <v>911.5</v>
      </c>
      <c r="S600" s="79">
        <f t="shared" si="57"/>
        <v>2323.5</v>
      </c>
      <c r="T600" s="136">
        <v>14088.5</v>
      </c>
      <c r="U600" s="80" t="s">
        <v>175</v>
      </c>
      <c r="V600" s="97" t="s">
        <v>280</v>
      </c>
    </row>
    <row r="601" spans="1:22" s="128" customFormat="1" ht="30" customHeight="1">
      <c r="A601" s="92">
        <v>594</v>
      </c>
      <c r="B601" s="92" t="s">
        <v>779</v>
      </c>
      <c r="C601" s="92" t="s">
        <v>8</v>
      </c>
      <c r="D601" s="92" t="s">
        <v>1748</v>
      </c>
      <c r="E601" s="123" t="s">
        <v>723</v>
      </c>
      <c r="F601" s="94">
        <v>45597</v>
      </c>
      <c r="G601" s="94">
        <v>45778</v>
      </c>
      <c r="H601" s="136">
        <v>30000</v>
      </c>
      <c r="I601" s="92">
        <v>0</v>
      </c>
      <c r="J601" s="95">
        <v>25</v>
      </c>
      <c r="K601" s="135">
        <v>861</v>
      </c>
      <c r="L601" s="79">
        <f t="shared" si="54"/>
        <v>2130</v>
      </c>
      <c r="M601" s="79">
        <f t="shared" si="55"/>
        <v>390</v>
      </c>
      <c r="N601" s="81">
        <f t="shared" si="56"/>
        <v>912</v>
      </c>
      <c r="O601" s="79">
        <f t="shared" si="58"/>
        <v>2127</v>
      </c>
      <c r="P601" s="92">
        <v>25</v>
      </c>
      <c r="Q601" s="79">
        <f t="shared" si="59"/>
        <v>6445</v>
      </c>
      <c r="R601" s="124">
        <v>1798</v>
      </c>
      <c r="S601" s="79">
        <f t="shared" si="57"/>
        <v>4647</v>
      </c>
      <c r="T601" s="136">
        <v>28202</v>
      </c>
      <c r="U601" s="80" t="s">
        <v>175</v>
      </c>
      <c r="V601" s="97" t="s">
        <v>280</v>
      </c>
    </row>
    <row r="602" spans="1:22" s="128" customFormat="1" ht="30" customHeight="1">
      <c r="A602" s="92">
        <v>595</v>
      </c>
      <c r="B602" s="92" t="s">
        <v>1366</v>
      </c>
      <c r="C602" s="92" t="s">
        <v>1000</v>
      </c>
      <c r="D602" s="92" t="s">
        <v>1001</v>
      </c>
      <c r="E602" s="123" t="s">
        <v>723</v>
      </c>
      <c r="F602" s="94">
        <v>45658</v>
      </c>
      <c r="G602" s="94">
        <v>45809</v>
      </c>
      <c r="H602" s="136">
        <v>15000</v>
      </c>
      <c r="I602" s="92">
        <v>0</v>
      </c>
      <c r="J602" s="95">
        <v>25</v>
      </c>
      <c r="K602" s="135">
        <v>430.5</v>
      </c>
      <c r="L602" s="79">
        <f t="shared" si="54"/>
        <v>1065</v>
      </c>
      <c r="M602" s="79">
        <f t="shared" si="55"/>
        <v>195</v>
      </c>
      <c r="N602" s="81">
        <f t="shared" si="56"/>
        <v>456</v>
      </c>
      <c r="O602" s="79">
        <f t="shared" si="58"/>
        <v>1063.5</v>
      </c>
      <c r="P602" s="92">
        <v>25</v>
      </c>
      <c r="Q602" s="79">
        <f t="shared" si="59"/>
        <v>3235</v>
      </c>
      <c r="R602" s="92">
        <v>911.5</v>
      </c>
      <c r="S602" s="79">
        <f t="shared" si="57"/>
        <v>2323.5</v>
      </c>
      <c r="T602" s="136">
        <v>14088.5</v>
      </c>
      <c r="U602" s="80" t="s">
        <v>175</v>
      </c>
      <c r="V602" s="97" t="s">
        <v>281</v>
      </c>
    </row>
    <row r="603" spans="1:22" s="128" customFormat="1" ht="30" customHeight="1">
      <c r="A603" s="92">
        <v>596</v>
      </c>
      <c r="B603" s="92" t="s">
        <v>1619</v>
      </c>
      <c r="C603" s="92" t="s">
        <v>1000</v>
      </c>
      <c r="D603" s="92" t="s">
        <v>1001</v>
      </c>
      <c r="E603" s="93" t="s">
        <v>723</v>
      </c>
      <c r="F603" s="94">
        <v>45717</v>
      </c>
      <c r="G603" s="94">
        <v>45901</v>
      </c>
      <c r="H603" s="136">
        <v>15000</v>
      </c>
      <c r="I603" s="92">
        <v>0</v>
      </c>
      <c r="J603" s="95">
        <v>25</v>
      </c>
      <c r="K603" s="135">
        <v>430.5</v>
      </c>
      <c r="L603" s="79">
        <f t="shared" si="54"/>
        <v>1065</v>
      </c>
      <c r="M603" s="79">
        <f t="shared" si="55"/>
        <v>195</v>
      </c>
      <c r="N603" s="81">
        <f t="shared" si="56"/>
        <v>456</v>
      </c>
      <c r="O603" s="79">
        <f t="shared" si="58"/>
        <v>1063.5</v>
      </c>
      <c r="P603" s="92">
        <v>25</v>
      </c>
      <c r="Q603" s="79">
        <f t="shared" si="59"/>
        <v>3235</v>
      </c>
      <c r="R603" s="92">
        <v>911.5</v>
      </c>
      <c r="S603" s="79">
        <f t="shared" si="57"/>
        <v>2323.5</v>
      </c>
      <c r="T603" s="136">
        <v>14088.5</v>
      </c>
      <c r="U603" s="80" t="s">
        <v>175</v>
      </c>
      <c r="V603" s="97" t="s">
        <v>281</v>
      </c>
    </row>
    <row r="604" spans="1:22" s="128" customFormat="1" ht="30" customHeight="1">
      <c r="A604" s="92">
        <v>597</v>
      </c>
      <c r="B604" s="92" t="s">
        <v>1207</v>
      </c>
      <c r="C604" s="92" t="s">
        <v>1000</v>
      </c>
      <c r="D604" s="92" t="s">
        <v>1001</v>
      </c>
      <c r="E604" s="123" t="s">
        <v>723</v>
      </c>
      <c r="F604" s="94">
        <v>45748</v>
      </c>
      <c r="G604" s="94">
        <v>45962</v>
      </c>
      <c r="H604" s="136">
        <v>13000</v>
      </c>
      <c r="I604" s="92">
        <v>0</v>
      </c>
      <c r="J604" s="95">
        <v>25</v>
      </c>
      <c r="K604" s="135">
        <v>373.1</v>
      </c>
      <c r="L604" s="79">
        <f t="shared" si="54"/>
        <v>922.99999999999989</v>
      </c>
      <c r="M604" s="79">
        <f t="shared" si="55"/>
        <v>169</v>
      </c>
      <c r="N604" s="81">
        <f t="shared" si="56"/>
        <v>395.2</v>
      </c>
      <c r="O604" s="79">
        <f t="shared" si="58"/>
        <v>921.7</v>
      </c>
      <c r="P604" s="92">
        <v>25</v>
      </c>
      <c r="Q604" s="79">
        <f t="shared" si="59"/>
        <v>2807</v>
      </c>
      <c r="R604" s="92">
        <v>793.3</v>
      </c>
      <c r="S604" s="79">
        <f t="shared" si="57"/>
        <v>2013.7</v>
      </c>
      <c r="T604" s="136">
        <v>12206.7</v>
      </c>
      <c r="U604" s="80" t="s">
        <v>175</v>
      </c>
      <c r="V604" s="97" t="s">
        <v>281</v>
      </c>
    </row>
    <row r="605" spans="1:22" s="128" customFormat="1" ht="30" customHeight="1">
      <c r="A605" s="92">
        <v>598</v>
      </c>
      <c r="B605" s="135" t="s">
        <v>1911</v>
      </c>
      <c r="C605" s="135" t="s">
        <v>62</v>
      </c>
      <c r="D605" s="135" t="s">
        <v>179</v>
      </c>
      <c r="E605" s="93" t="s">
        <v>681</v>
      </c>
      <c r="F605" s="94">
        <v>45748</v>
      </c>
      <c r="G605" s="94">
        <v>45962</v>
      </c>
      <c r="H605" s="136">
        <v>60000</v>
      </c>
      <c r="I605" s="136">
        <v>3486.68</v>
      </c>
      <c r="J605" s="95">
        <v>25</v>
      </c>
      <c r="K605" s="136">
        <v>1722</v>
      </c>
      <c r="L605" s="79">
        <f t="shared" si="54"/>
        <v>4260</v>
      </c>
      <c r="M605" s="79">
        <f t="shared" si="55"/>
        <v>780</v>
      </c>
      <c r="N605" s="81">
        <f t="shared" si="56"/>
        <v>1824</v>
      </c>
      <c r="O605" s="79">
        <f t="shared" si="58"/>
        <v>4254</v>
      </c>
      <c r="P605" s="135">
        <v>25</v>
      </c>
      <c r="Q605" s="79">
        <f t="shared" si="59"/>
        <v>12865</v>
      </c>
      <c r="R605" s="136">
        <v>7057.68</v>
      </c>
      <c r="S605" s="79">
        <f t="shared" si="57"/>
        <v>9294</v>
      </c>
      <c r="T605" s="136">
        <v>52942.32</v>
      </c>
      <c r="U605" s="80" t="s">
        <v>175</v>
      </c>
      <c r="V605" s="137" t="s">
        <v>280</v>
      </c>
    </row>
    <row r="606" spans="1:22" s="128" customFormat="1" ht="30" customHeight="1">
      <c r="A606" s="92">
        <v>599</v>
      </c>
      <c r="B606" s="92" t="s">
        <v>1057</v>
      </c>
      <c r="C606" s="92" t="s">
        <v>6</v>
      </c>
      <c r="D606" s="92" t="s">
        <v>390</v>
      </c>
      <c r="E606" s="93" t="s">
        <v>681</v>
      </c>
      <c r="F606" s="94">
        <v>45597</v>
      </c>
      <c r="G606" s="94">
        <v>45778</v>
      </c>
      <c r="H606" s="136">
        <v>155000</v>
      </c>
      <c r="I606" s="124">
        <v>22690.49</v>
      </c>
      <c r="J606" s="95">
        <v>25</v>
      </c>
      <c r="K606" s="136">
        <v>4448.5</v>
      </c>
      <c r="L606" s="79">
        <f t="shared" si="54"/>
        <v>11004.999999999998</v>
      </c>
      <c r="M606" s="79">
        <f t="shared" si="55"/>
        <v>2015</v>
      </c>
      <c r="N606" s="81">
        <f t="shared" si="56"/>
        <v>4712</v>
      </c>
      <c r="O606" s="79">
        <f t="shared" si="58"/>
        <v>10989.5</v>
      </c>
      <c r="P606" s="92">
        <v>25</v>
      </c>
      <c r="Q606" s="79">
        <f t="shared" si="59"/>
        <v>33195</v>
      </c>
      <c r="R606" s="124">
        <v>31284.99</v>
      </c>
      <c r="S606" s="79">
        <f t="shared" si="57"/>
        <v>24009.5</v>
      </c>
      <c r="T606" s="136">
        <v>120771.76</v>
      </c>
      <c r="U606" s="80" t="s">
        <v>175</v>
      </c>
      <c r="V606" s="81" t="s">
        <v>281</v>
      </c>
    </row>
    <row r="607" spans="1:22" s="128" customFormat="1" ht="30" customHeight="1">
      <c r="A607" s="92">
        <v>600</v>
      </c>
      <c r="B607" s="92" t="s">
        <v>780</v>
      </c>
      <c r="C607" s="92" t="s">
        <v>398</v>
      </c>
      <c r="D607" s="92" t="s">
        <v>1753</v>
      </c>
      <c r="E607" s="93" t="s">
        <v>681</v>
      </c>
      <c r="F607" s="94">
        <v>45627</v>
      </c>
      <c r="G607" s="94">
        <v>45809</v>
      </c>
      <c r="H607" s="136">
        <v>46000</v>
      </c>
      <c r="I607" s="124">
        <v>1289.46</v>
      </c>
      <c r="J607" s="95">
        <v>25</v>
      </c>
      <c r="K607" s="136">
        <v>1320.2</v>
      </c>
      <c r="L607" s="79">
        <f t="shared" si="54"/>
        <v>3265.9999999999995</v>
      </c>
      <c r="M607" s="79">
        <f t="shared" si="55"/>
        <v>598</v>
      </c>
      <c r="N607" s="81">
        <f t="shared" si="56"/>
        <v>1398.4</v>
      </c>
      <c r="O607" s="79">
        <f t="shared" si="58"/>
        <v>3261.4</v>
      </c>
      <c r="P607" s="92">
        <v>25</v>
      </c>
      <c r="Q607" s="79">
        <f t="shared" si="59"/>
        <v>9869</v>
      </c>
      <c r="R607" s="124">
        <v>4033.06</v>
      </c>
      <c r="S607" s="79">
        <f t="shared" si="57"/>
        <v>7125.4</v>
      </c>
      <c r="T607" s="136">
        <v>41966.94</v>
      </c>
      <c r="U607" s="80" t="s">
        <v>175</v>
      </c>
      <c r="V607" s="81" t="s">
        <v>280</v>
      </c>
    </row>
    <row r="608" spans="1:22" s="128" customFormat="1" ht="30" customHeight="1">
      <c r="A608" s="92">
        <v>601</v>
      </c>
      <c r="B608" s="92" t="s">
        <v>1620</v>
      </c>
      <c r="C608" s="92" t="s">
        <v>1000</v>
      </c>
      <c r="D608" s="92" t="s">
        <v>1001</v>
      </c>
      <c r="E608" s="93" t="s">
        <v>723</v>
      </c>
      <c r="F608" s="94">
        <v>45717</v>
      </c>
      <c r="G608" s="94">
        <v>45901</v>
      </c>
      <c r="H608" s="136">
        <v>15000</v>
      </c>
      <c r="I608" s="92">
        <v>0</v>
      </c>
      <c r="J608" s="95">
        <v>25</v>
      </c>
      <c r="K608" s="135">
        <v>430.5</v>
      </c>
      <c r="L608" s="79">
        <f t="shared" si="54"/>
        <v>1065</v>
      </c>
      <c r="M608" s="79">
        <f t="shared" si="55"/>
        <v>195</v>
      </c>
      <c r="N608" s="81">
        <f t="shared" si="56"/>
        <v>456</v>
      </c>
      <c r="O608" s="79">
        <f t="shared" si="58"/>
        <v>1063.5</v>
      </c>
      <c r="P608" s="92">
        <v>25</v>
      </c>
      <c r="Q608" s="79">
        <f t="shared" si="59"/>
        <v>3235</v>
      </c>
      <c r="R608" s="92">
        <v>911.5</v>
      </c>
      <c r="S608" s="79">
        <f t="shared" si="57"/>
        <v>2323.5</v>
      </c>
      <c r="T608" s="136">
        <v>14088.5</v>
      </c>
      <c r="U608" s="80" t="s">
        <v>175</v>
      </c>
      <c r="V608" s="97" t="s">
        <v>281</v>
      </c>
    </row>
    <row r="609" spans="1:22" s="128" customFormat="1" ht="30" customHeight="1">
      <c r="A609" s="92">
        <v>602</v>
      </c>
      <c r="B609" s="135" t="s">
        <v>1912</v>
      </c>
      <c r="C609" s="135" t="s">
        <v>1000</v>
      </c>
      <c r="D609" s="135" t="s">
        <v>1001</v>
      </c>
      <c r="E609" s="123" t="s">
        <v>723</v>
      </c>
      <c r="F609" s="94">
        <v>45748</v>
      </c>
      <c r="G609" s="94">
        <v>45962</v>
      </c>
      <c r="H609" s="136">
        <v>15000</v>
      </c>
      <c r="I609" s="135">
        <v>0</v>
      </c>
      <c r="J609" s="95">
        <v>25</v>
      </c>
      <c r="K609" s="135">
        <v>430.5</v>
      </c>
      <c r="L609" s="79">
        <f t="shared" si="54"/>
        <v>1065</v>
      </c>
      <c r="M609" s="79">
        <f t="shared" si="55"/>
        <v>195</v>
      </c>
      <c r="N609" s="81">
        <f t="shared" si="56"/>
        <v>456</v>
      </c>
      <c r="O609" s="79">
        <f t="shared" si="58"/>
        <v>1063.5</v>
      </c>
      <c r="P609" s="135">
        <v>25</v>
      </c>
      <c r="Q609" s="79">
        <f t="shared" si="59"/>
        <v>3235</v>
      </c>
      <c r="R609" s="135">
        <v>911.5</v>
      </c>
      <c r="S609" s="79">
        <f t="shared" si="57"/>
        <v>2323.5</v>
      </c>
      <c r="T609" s="136">
        <v>14088.5</v>
      </c>
      <c r="U609" s="80" t="s">
        <v>175</v>
      </c>
      <c r="V609" s="137" t="s">
        <v>281</v>
      </c>
    </row>
    <row r="610" spans="1:22" s="128" customFormat="1" ht="30" customHeight="1">
      <c r="A610" s="92">
        <v>603</v>
      </c>
      <c r="B610" s="92" t="s">
        <v>1621</v>
      </c>
      <c r="C610" s="92" t="s">
        <v>1000</v>
      </c>
      <c r="D610" s="92" t="s">
        <v>1001</v>
      </c>
      <c r="E610" s="93" t="s">
        <v>723</v>
      </c>
      <c r="F610" s="94">
        <v>45717</v>
      </c>
      <c r="G610" s="94">
        <v>45901</v>
      </c>
      <c r="H610" s="136">
        <v>15000</v>
      </c>
      <c r="I610" s="92">
        <v>0</v>
      </c>
      <c r="J610" s="95">
        <v>25</v>
      </c>
      <c r="K610" s="135">
        <v>430.5</v>
      </c>
      <c r="L610" s="79">
        <f t="shared" si="54"/>
        <v>1065</v>
      </c>
      <c r="M610" s="79">
        <f t="shared" si="55"/>
        <v>195</v>
      </c>
      <c r="N610" s="81">
        <f t="shared" si="56"/>
        <v>456</v>
      </c>
      <c r="O610" s="79">
        <f t="shared" si="58"/>
        <v>1063.5</v>
      </c>
      <c r="P610" s="92">
        <v>25</v>
      </c>
      <c r="Q610" s="79">
        <f t="shared" si="59"/>
        <v>3235</v>
      </c>
      <c r="R610" s="92">
        <v>911.5</v>
      </c>
      <c r="S610" s="79">
        <f t="shared" si="57"/>
        <v>2323.5</v>
      </c>
      <c r="T610" s="136">
        <v>14088.5</v>
      </c>
      <c r="U610" s="80" t="s">
        <v>175</v>
      </c>
      <c r="V610" s="97" t="s">
        <v>281</v>
      </c>
    </row>
    <row r="611" spans="1:22" s="128" customFormat="1" ht="30" customHeight="1">
      <c r="A611" s="92">
        <v>604</v>
      </c>
      <c r="B611" s="92" t="s">
        <v>43</v>
      </c>
      <c r="C611" s="92" t="s">
        <v>271</v>
      </c>
      <c r="D611" s="92" t="s">
        <v>181</v>
      </c>
      <c r="E611" s="93" t="s">
        <v>681</v>
      </c>
      <c r="F611" s="94">
        <v>45597</v>
      </c>
      <c r="G611" s="94">
        <v>45778</v>
      </c>
      <c r="H611" s="136">
        <v>80000</v>
      </c>
      <c r="I611" s="124">
        <v>7400.87</v>
      </c>
      <c r="J611" s="95">
        <v>25</v>
      </c>
      <c r="K611" s="136">
        <v>2296</v>
      </c>
      <c r="L611" s="79">
        <f t="shared" si="54"/>
        <v>5679.9999999999991</v>
      </c>
      <c r="M611" s="79">
        <f t="shared" si="55"/>
        <v>1040</v>
      </c>
      <c r="N611" s="81">
        <f t="shared" si="56"/>
        <v>2432</v>
      </c>
      <c r="O611" s="79">
        <f t="shared" si="58"/>
        <v>5672</v>
      </c>
      <c r="P611" s="92">
        <v>825</v>
      </c>
      <c r="Q611" s="79">
        <f t="shared" si="59"/>
        <v>17945</v>
      </c>
      <c r="R611" s="124">
        <v>2598</v>
      </c>
      <c r="S611" s="79">
        <f t="shared" si="57"/>
        <v>12392</v>
      </c>
      <c r="T611" s="136">
        <v>67046.13</v>
      </c>
      <c r="U611" s="80" t="s">
        <v>175</v>
      </c>
      <c r="V611" s="97" t="s">
        <v>280</v>
      </c>
    </row>
    <row r="612" spans="1:22" s="128" customFormat="1" ht="30" customHeight="1">
      <c r="A612" s="92">
        <v>605</v>
      </c>
      <c r="B612" s="92" t="s">
        <v>1367</v>
      </c>
      <c r="C612" s="92" t="s">
        <v>1000</v>
      </c>
      <c r="D612" s="92" t="s">
        <v>1001</v>
      </c>
      <c r="E612" s="123" t="s">
        <v>723</v>
      </c>
      <c r="F612" s="94">
        <v>45658</v>
      </c>
      <c r="G612" s="94">
        <v>45809</v>
      </c>
      <c r="H612" s="136">
        <v>15000</v>
      </c>
      <c r="I612" s="92">
        <v>0</v>
      </c>
      <c r="J612" s="95">
        <v>25</v>
      </c>
      <c r="K612" s="135">
        <v>430.5</v>
      </c>
      <c r="L612" s="79">
        <f t="shared" si="54"/>
        <v>1065</v>
      </c>
      <c r="M612" s="79">
        <f t="shared" si="55"/>
        <v>195</v>
      </c>
      <c r="N612" s="81">
        <f t="shared" si="56"/>
        <v>456</v>
      </c>
      <c r="O612" s="79">
        <f t="shared" si="58"/>
        <v>1063.5</v>
      </c>
      <c r="P612" s="92">
        <v>25</v>
      </c>
      <c r="Q612" s="79">
        <f t="shared" si="59"/>
        <v>3235</v>
      </c>
      <c r="R612" s="92">
        <v>911.5</v>
      </c>
      <c r="S612" s="79">
        <f t="shared" si="57"/>
        <v>2323.5</v>
      </c>
      <c r="T612" s="136">
        <v>14088.5</v>
      </c>
      <c r="U612" s="80" t="s">
        <v>175</v>
      </c>
      <c r="V612" s="97" t="s">
        <v>280</v>
      </c>
    </row>
    <row r="613" spans="1:22" s="128" customFormat="1" ht="30" customHeight="1">
      <c r="A613" s="92">
        <v>606</v>
      </c>
      <c r="B613" s="92" t="s">
        <v>239</v>
      </c>
      <c r="C613" s="92" t="s">
        <v>6</v>
      </c>
      <c r="D613" s="92" t="s">
        <v>1822</v>
      </c>
      <c r="E613" s="93" t="s">
        <v>681</v>
      </c>
      <c r="F613" s="94">
        <v>45717</v>
      </c>
      <c r="G613" s="94">
        <v>45901</v>
      </c>
      <c r="H613" s="136">
        <v>168000</v>
      </c>
      <c r="I613" s="124">
        <v>19162.12</v>
      </c>
      <c r="J613" s="95">
        <v>25</v>
      </c>
      <c r="K613" s="136">
        <v>4821.6000000000004</v>
      </c>
      <c r="L613" s="79">
        <f t="shared" si="54"/>
        <v>11927.999999999998</v>
      </c>
      <c r="M613" s="79">
        <f t="shared" si="55"/>
        <v>2184</v>
      </c>
      <c r="N613" s="81">
        <f t="shared" si="56"/>
        <v>5107.2</v>
      </c>
      <c r="O613" s="79">
        <f t="shared" si="58"/>
        <v>11911.2</v>
      </c>
      <c r="P613" s="92">
        <v>125</v>
      </c>
      <c r="Q613" s="79">
        <f t="shared" si="59"/>
        <v>36077</v>
      </c>
      <c r="R613" s="124">
        <v>26970.12</v>
      </c>
      <c r="S613" s="79">
        <f t="shared" si="57"/>
        <v>26023.199999999997</v>
      </c>
      <c r="T613" s="136">
        <v>129845.53</v>
      </c>
      <c r="U613" s="80" t="s">
        <v>175</v>
      </c>
      <c r="V613" s="97" t="s">
        <v>280</v>
      </c>
    </row>
    <row r="614" spans="1:22" s="128" customFormat="1" ht="30" customHeight="1">
      <c r="A614" s="92">
        <v>607</v>
      </c>
      <c r="B614" s="92" t="s">
        <v>255</v>
      </c>
      <c r="C614" s="92" t="s">
        <v>22</v>
      </c>
      <c r="D614" s="92" t="s">
        <v>1756</v>
      </c>
      <c r="E614" s="93" t="s">
        <v>681</v>
      </c>
      <c r="F614" s="94">
        <v>45597</v>
      </c>
      <c r="G614" s="94">
        <v>45778</v>
      </c>
      <c r="H614" s="136">
        <v>20000</v>
      </c>
      <c r="I614" s="92">
        <v>0</v>
      </c>
      <c r="J614" s="95">
        <v>25</v>
      </c>
      <c r="K614" s="135">
        <v>574</v>
      </c>
      <c r="L614" s="79">
        <f t="shared" si="54"/>
        <v>1419.9999999999998</v>
      </c>
      <c r="M614" s="79">
        <f t="shared" si="55"/>
        <v>260</v>
      </c>
      <c r="N614" s="81">
        <f t="shared" si="56"/>
        <v>608</v>
      </c>
      <c r="O614" s="79">
        <f t="shared" si="58"/>
        <v>1418</v>
      </c>
      <c r="P614" s="92">
        <v>125</v>
      </c>
      <c r="Q614" s="79">
        <f t="shared" si="59"/>
        <v>4405</v>
      </c>
      <c r="R614" s="124">
        <v>1307</v>
      </c>
      <c r="S614" s="79">
        <f t="shared" si="57"/>
        <v>3098</v>
      </c>
      <c r="T614" s="136">
        <v>18693</v>
      </c>
      <c r="U614" s="80" t="s">
        <v>175</v>
      </c>
      <c r="V614" s="81" t="s">
        <v>280</v>
      </c>
    </row>
    <row r="615" spans="1:22" s="128" customFormat="1" ht="30" customHeight="1">
      <c r="A615" s="92">
        <v>608</v>
      </c>
      <c r="B615" s="92" t="s">
        <v>1622</v>
      </c>
      <c r="C615" s="92" t="s">
        <v>1000</v>
      </c>
      <c r="D615" s="92" t="s">
        <v>1001</v>
      </c>
      <c r="E615" s="93" t="s">
        <v>723</v>
      </c>
      <c r="F615" s="94">
        <v>45717</v>
      </c>
      <c r="G615" s="94">
        <v>45901</v>
      </c>
      <c r="H615" s="136">
        <v>15000</v>
      </c>
      <c r="I615" s="92">
        <v>0</v>
      </c>
      <c r="J615" s="95">
        <v>25</v>
      </c>
      <c r="K615" s="135">
        <v>430.5</v>
      </c>
      <c r="L615" s="79">
        <f t="shared" si="54"/>
        <v>1065</v>
      </c>
      <c r="M615" s="79">
        <f t="shared" si="55"/>
        <v>195</v>
      </c>
      <c r="N615" s="81">
        <f t="shared" si="56"/>
        <v>456</v>
      </c>
      <c r="O615" s="79">
        <f t="shared" si="58"/>
        <v>1063.5</v>
      </c>
      <c r="P615" s="92">
        <v>25</v>
      </c>
      <c r="Q615" s="79">
        <f t="shared" si="59"/>
        <v>3235</v>
      </c>
      <c r="R615" s="92">
        <v>911.5</v>
      </c>
      <c r="S615" s="79">
        <f t="shared" si="57"/>
        <v>2323.5</v>
      </c>
      <c r="T615" s="136">
        <v>14088.5</v>
      </c>
      <c r="U615" s="80" t="s">
        <v>175</v>
      </c>
      <c r="V615" s="97" t="s">
        <v>281</v>
      </c>
    </row>
    <row r="616" spans="1:22" s="128" customFormat="1" ht="30" customHeight="1">
      <c r="A616" s="92">
        <v>609</v>
      </c>
      <c r="B616" s="92" t="s">
        <v>99</v>
      </c>
      <c r="C616" s="92" t="s">
        <v>22</v>
      </c>
      <c r="D616" s="92" t="s">
        <v>1751</v>
      </c>
      <c r="E616" s="93" t="s">
        <v>681</v>
      </c>
      <c r="F616" s="94">
        <v>45474</v>
      </c>
      <c r="G616" s="94">
        <v>45809</v>
      </c>
      <c r="H616" s="136">
        <v>20000</v>
      </c>
      <c r="I616" s="92">
        <v>0</v>
      </c>
      <c r="J616" s="95">
        <v>25</v>
      </c>
      <c r="K616" s="135">
        <v>574</v>
      </c>
      <c r="L616" s="79">
        <f t="shared" si="54"/>
        <v>1419.9999999999998</v>
      </c>
      <c r="M616" s="79">
        <f t="shared" si="55"/>
        <v>260</v>
      </c>
      <c r="N616" s="81">
        <f t="shared" si="56"/>
        <v>608</v>
      </c>
      <c r="O616" s="79">
        <f t="shared" si="58"/>
        <v>1418</v>
      </c>
      <c r="P616" s="92">
        <v>125</v>
      </c>
      <c r="Q616" s="79">
        <f t="shared" si="59"/>
        <v>4405</v>
      </c>
      <c r="R616" s="124">
        <v>1307</v>
      </c>
      <c r="S616" s="79">
        <f t="shared" si="57"/>
        <v>3098</v>
      </c>
      <c r="T616" s="136">
        <v>18693</v>
      </c>
      <c r="U616" s="80" t="s">
        <v>175</v>
      </c>
      <c r="V616" s="81" t="s">
        <v>280</v>
      </c>
    </row>
    <row r="617" spans="1:22" s="128" customFormat="1" ht="30" customHeight="1">
      <c r="A617" s="92">
        <v>610</v>
      </c>
      <c r="B617" s="92" t="s">
        <v>1480</v>
      </c>
      <c r="C617" s="92" t="s">
        <v>16</v>
      </c>
      <c r="D617" s="92" t="s">
        <v>1823</v>
      </c>
      <c r="E617" s="93" t="s">
        <v>681</v>
      </c>
      <c r="F617" s="94">
        <v>45689</v>
      </c>
      <c r="G617" s="94">
        <v>45870</v>
      </c>
      <c r="H617" s="136">
        <v>30000</v>
      </c>
      <c r="I617" s="92">
        <v>0</v>
      </c>
      <c r="J617" s="95">
        <v>25</v>
      </c>
      <c r="K617" s="135">
        <v>861</v>
      </c>
      <c r="L617" s="79">
        <f t="shared" si="54"/>
        <v>2130</v>
      </c>
      <c r="M617" s="79">
        <f t="shared" si="55"/>
        <v>390</v>
      </c>
      <c r="N617" s="81">
        <f t="shared" si="56"/>
        <v>912</v>
      </c>
      <c r="O617" s="79">
        <f t="shared" si="58"/>
        <v>2127</v>
      </c>
      <c r="P617" s="92">
        <v>125</v>
      </c>
      <c r="Q617" s="79">
        <f t="shared" si="59"/>
        <v>6545</v>
      </c>
      <c r="R617" s="124">
        <v>1898</v>
      </c>
      <c r="S617" s="79">
        <f t="shared" si="57"/>
        <v>4647</v>
      </c>
      <c r="T617" s="136">
        <v>28102</v>
      </c>
      <c r="U617" s="80" t="s">
        <v>175</v>
      </c>
      <c r="V617" s="97" t="s">
        <v>280</v>
      </c>
    </row>
    <row r="618" spans="1:22" s="128" customFormat="1" ht="30" customHeight="1">
      <c r="A618" s="92">
        <v>611</v>
      </c>
      <c r="B618" s="92" t="s">
        <v>875</v>
      </c>
      <c r="C618" s="92" t="s">
        <v>269</v>
      </c>
      <c r="D618" s="92" t="s">
        <v>1753</v>
      </c>
      <c r="E618" s="93" t="s">
        <v>681</v>
      </c>
      <c r="F618" s="94">
        <v>45474</v>
      </c>
      <c r="G618" s="94">
        <v>45809</v>
      </c>
      <c r="H618" s="136">
        <v>80000</v>
      </c>
      <c r="I618" s="124">
        <v>7400.87</v>
      </c>
      <c r="J618" s="95">
        <v>25</v>
      </c>
      <c r="K618" s="136">
        <v>2296</v>
      </c>
      <c r="L618" s="79">
        <f t="shared" si="54"/>
        <v>5679.9999999999991</v>
      </c>
      <c r="M618" s="79">
        <f t="shared" si="55"/>
        <v>1040</v>
      </c>
      <c r="N618" s="81">
        <f t="shared" si="56"/>
        <v>2432</v>
      </c>
      <c r="O618" s="79">
        <f t="shared" si="58"/>
        <v>5672</v>
      </c>
      <c r="P618" s="92">
        <v>25</v>
      </c>
      <c r="Q618" s="79">
        <f t="shared" si="59"/>
        <v>17145</v>
      </c>
      <c r="R618" s="124">
        <v>12153.87</v>
      </c>
      <c r="S618" s="79">
        <f t="shared" si="57"/>
        <v>12392</v>
      </c>
      <c r="T618" s="136">
        <v>67846.13</v>
      </c>
      <c r="U618" s="80" t="s">
        <v>175</v>
      </c>
      <c r="V618" s="81" t="s">
        <v>281</v>
      </c>
    </row>
    <row r="619" spans="1:22" s="128" customFormat="1" ht="30" customHeight="1">
      <c r="A619" s="92">
        <v>612</v>
      </c>
      <c r="B619" s="92" t="s">
        <v>561</v>
      </c>
      <c r="C619" s="92" t="s">
        <v>5</v>
      </c>
      <c r="D619" s="92" t="s">
        <v>1767</v>
      </c>
      <c r="E619" s="93" t="s">
        <v>681</v>
      </c>
      <c r="F619" s="94">
        <v>45597</v>
      </c>
      <c r="G619" s="94">
        <v>45778</v>
      </c>
      <c r="H619" s="136">
        <v>160000</v>
      </c>
      <c r="I619" s="124">
        <v>25790</v>
      </c>
      <c r="J619" s="95">
        <v>25</v>
      </c>
      <c r="K619" s="136">
        <v>4592</v>
      </c>
      <c r="L619" s="79">
        <f t="shared" si="54"/>
        <v>11359.999999999998</v>
      </c>
      <c r="M619" s="79">
        <f t="shared" si="55"/>
        <v>2080</v>
      </c>
      <c r="N619" s="81">
        <f t="shared" si="56"/>
        <v>4864</v>
      </c>
      <c r="O619" s="79">
        <f t="shared" si="58"/>
        <v>11344</v>
      </c>
      <c r="P619" s="124">
        <v>8840.4599999999991</v>
      </c>
      <c r="Q619" s="79">
        <f t="shared" si="59"/>
        <v>43080.46</v>
      </c>
      <c r="R619" s="124">
        <v>44086.46</v>
      </c>
      <c r="S619" s="79">
        <f t="shared" si="57"/>
        <v>24784</v>
      </c>
      <c r="T619" s="136">
        <v>115913.54</v>
      </c>
      <c r="U619" s="80" t="s">
        <v>175</v>
      </c>
      <c r="V619" s="81" t="s">
        <v>280</v>
      </c>
    </row>
    <row r="620" spans="1:22" s="128" customFormat="1" ht="30" customHeight="1">
      <c r="A620" s="92">
        <v>613</v>
      </c>
      <c r="B620" s="92" t="s">
        <v>1208</v>
      </c>
      <c r="C620" s="92" t="s">
        <v>842</v>
      </c>
      <c r="D620" s="92" t="s">
        <v>1001</v>
      </c>
      <c r="E620" s="123" t="s">
        <v>723</v>
      </c>
      <c r="F620" s="94">
        <v>45748</v>
      </c>
      <c r="G620" s="94">
        <v>45962</v>
      </c>
      <c r="H620" s="136">
        <v>15000</v>
      </c>
      <c r="I620" s="92">
        <v>0</v>
      </c>
      <c r="J620" s="95">
        <v>25</v>
      </c>
      <c r="K620" s="135">
        <v>430.5</v>
      </c>
      <c r="L620" s="79">
        <f t="shared" si="54"/>
        <v>1065</v>
      </c>
      <c r="M620" s="79">
        <f t="shared" si="55"/>
        <v>195</v>
      </c>
      <c r="N620" s="81">
        <f t="shared" si="56"/>
        <v>456</v>
      </c>
      <c r="O620" s="79">
        <f t="shared" si="58"/>
        <v>1063.5</v>
      </c>
      <c r="P620" s="92">
        <v>25</v>
      </c>
      <c r="Q620" s="79">
        <f t="shared" si="59"/>
        <v>3235</v>
      </c>
      <c r="R620" s="92">
        <v>911.5</v>
      </c>
      <c r="S620" s="79">
        <f t="shared" si="57"/>
        <v>2323.5</v>
      </c>
      <c r="T620" s="136">
        <v>14088.5</v>
      </c>
      <c r="U620" s="80" t="s">
        <v>175</v>
      </c>
      <c r="V620" s="97" t="s">
        <v>280</v>
      </c>
    </row>
    <row r="621" spans="1:22" s="128" customFormat="1" ht="24" customHeight="1">
      <c r="A621" s="92">
        <v>614</v>
      </c>
      <c r="B621" s="92" t="s">
        <v>1481</v>
      </c>
      <c r="C621" s="92" t="s">
        <v>433</v>
      </c>
      <c r="D621" s="92" t="s">
        <v>194</v>
      </c>
      <c r="E621" s="93" t="s">
        <v>681</v>
      </c>
      <c r="F621" s="94">
        <v>45689</v>
      </c>
      <c r="G621" s="94">
        <v>45870</v>
      </c>
      <c r="H621" s="136">
        <v>80000</v>
      </c>
      <c r="I621" s="124">
        <v>7400.87</v>
      </c>
      <c r="J621" s="95">
        <v>25</v>
      </c>
      <c r="K621" s="136">
        <v>2296</v>
      </c>
      <c r="L621" s="79">
        <f t="shared" si="54"/>
        <v>5679.9999999999991</v>
      </c>
      <c r="M621" s="79">
        <f t="shared" si="55"/>
        <v>1040</v>
      </c>
      <c r="N621" s="81">
        <f t="shared" si="56"/>
        <v>2432</v>
      </c>
      <c r="O621" s="79">
        <f t="shared" si="58"/>
        <v>5672</v>
      </c>
      <c r="P621" s="92">
        <v>25</v>
      </c>
      <c r="Q621" s="79">
        <f t="shared" si="59"/>
        <v>17145</v>
      </c>
      <c r="R621" s="124">
        <v>12153.87</v>
      </c>
      <c r="S621" s="79">
        <f t="shared" si="57"/>
        <v>12392</v>
      </c>
      <c r="T621" s="136">
        <v>67846.13</v>
      </c>
      <c r="U621" s="80" t="s">
        <v>175</v>
      </c>
      <c r="V621" s="97" t="s">
        <v>281</v>
      </c>
    </row>
    <row r="622" spans="1:22" s="128" customFormat="1" ht="23.25" customHeight="1">
      <c r="A622" s="92">
        <v>615</v>
      </c>
      <c r="B622" s="92" t="s">
        <v>1368</v>
      </c>
      <c r="C622" s="92" t="s">
        <v>1000</v>
      </c>
      <c r="D622" s="92" t="s">
        <v>1001</v>
      </c>
      <c r="E622" s="123" t="s">
        <v>723</v>
      </c>
      <c r="F622" s="94">
        <v>45658</v>
      </c>
      <c r="G622" s="94">
        <v>45809</v>
      </c>
      <c r="H622" s="136">
        <v>15000</v>
      </c>
      <c r="I622" s="92">
        <v>0</v>
      </c>
      <c r="J622" s="95">
        <v>25</v>
      </c>
      <c r="K622" s="135">
        <v>430.5</v>
      </c>
      <c r="L622" s="79">
        <f t="shared" si="54"/>
        <v>1065</v>
      </c>
      <c r="M622" s="79">
        <f t="shared" si="55"/>
        <v>195</v>
      </c>
      <c r="N622" s="81">
        <f t="shared" si="56"/>
        <v>456</v>
      </c>
      <c r="O622" s="79">
        <f t="shared" si="58"/>
        <v>1063.5</v>
      </c>
      <c r="P622" s="92">
        <v>25</v>
      </c>
      <c r="Q622" s="79">
        <f t="shared" si="59"/>
        <v>3235</v>
      </c>
      <c r="R622" s="92">
        <v>911.5</v>
      </c>
      <c r="S622" s="79">
        <f t="shared" si="57"/>
        <v>2323.5</v>
      </c>
      <c r="T622" s="136">
        <v>14088.5</v>
      </c>
      <c r="U622" s="80" t="s">
        <v>175</v>
      </c>
      <c r="V622" s="97" t="s">
        <v>281</v>
      </c>
    </row>
    <row r="623" spans="1:22" s="128" customFormat="1" ht="21.75" customHeight="1">
      <c r="A623" s="92">
        <v>616</v>
      </c>
      <c r="B623" s="92" t="s">
        <v>920</v>
      </c>
      <c r="C623" s="92" t="s">
        <v>6</v>
      </c>
      <c r="D623" s="92" t="s">
        <v>923</v>
      </c>
      <c r="E623" s="93" t="s">
        <v>681</v>
      </c>
      <c r="F623" s="94">
        <v>45656</v>
      </c>
      <c r="G623" s="94">
        <v>45807</v>
      </c>
      <c r="H623" s="136">
        <v>145000</v>
      </c>
      <c r="I623" s="124">
        <v>22690.49</v>
      </c>
      <c r="J623" s="95">
        <v>25</v>
      </c>
      <c r="K623" s="136">
        <v>4161.5</v>
      </c>
      <c r="L623" s="79">
        <f t="shared" si="54"/>
        <v>10294.999999999998</v>
      </c>
      <c r="M623" s="79">
        <f t="shared" si="55"/>
        <v>1885</v>
      </c>
      <c r="N623" s="81">
        <f t="shared" si="56"/>
        <v>4408</v>
      </c>
      <c r="O623" s="79">
        <f t="shared" si="58"/>
        <v>10280.5</v>
      </c>
      <c r="P623" s="92">
        <v>125</v>
      </c>
      <c r="Q623" s="79">
        <f t="shared" si="59"/>
        <v>31155</v>
      </c>
      <c r="R623" s="124">
        <v>31384.99</v>
      </c>
      <c r="S623" s="79">
        <f t="shared" si="57"/>
        <v>22460.5</v>
      </c>
      <c r="T623" s="136">
        <v>112115.01</v>
      </c>
      <c r="U623" s="80" t="s">
        <v>175</v>
      </c>
      <c r="V623" s="81" t="s">
        <v>280</v>
      </c>
    </row>
    <row r="624" spans="1:22" s="128" customFormat="1" ht="24" customHeight="1">
      <c r="A624" s="92">
        <v>617</v>
      </c>
      <c r="B624" s="92" t="s">
        <v>80</v>
      </c>
      <c r="C624" s="92" t="s">
        <v>6</v>
      </c>
      <c r="D624" s="92" t="s">
        <v>182</v>
      </c>
      <c r="E624" s="93" t="s">
        <v>681</v>
      </c>
      <c r="F624" s="94">
        <v>45717</v>
      </c>
      <c r="G624" s="94">
        <v>45901</v>
      </c>
      <c r="H624" s="136">
        <v>95000</v>
      </c>
      <c r="I624" s="124">
        <v>10929.24</v>
      </c>
      <c r="J624" s="95">
        <v>25</v>
      </c>
      <c r="K624" s="136">
        <v>2726.5</v>
      </c>
      <c r="L624" s="79">
        <f t="shared" si="54"/>
        <v>6744.9999999999991</v>
      </c>
      <c r="M624" s="79">
        <f t="shared" si="55"/>
        <v>1235</v>
      </c>
      <c r="N624" s="81">
        <f t="shared" si="56"/>
        <v>2888</v>
      </c>
      <c r="O624" s="79">
        <f t="shared" si="58"/>
        <v>6735.5</v>
      </c>
      <c r="P624" s="92">
        <v>125</v>
      </c>
      <c r="Q624" s="79">
        <f t="shared" si="59"/>
        <v>20455</v>
      </c>
      <c r="R624" s="124">
        <v>12253.87</v>
      </c>
      <c r="S624" s="79">
        <f t="shared" si="57"/>
        <v>14715.5</v>
      </c>
      <c r="T624" s="136">
        <v>78331.259999999995</v>
      </c>
      <c r="U624" s="80" t="s">
        <v>175</v>
      </c>
      <c r="V624" s="97" t="s">
        <v>280</v>
      </c>
    </row>
    <row r="625" spans="1:22" s="128" customFormat="1" ht="23.25" customHeight="1">
      <c r="A625" s="92">
        <v>618</v>
      </c>
      <c r="B625" s="92" t="s">
        <v>439</v>
      </c>
      <c r="C625" s="92" t="s">
        <v>272</v>
      </c>
      <c r="D625" s="92" t="s">
        <v>278</v>
      </c>
      <c r="E625" s="93" t="s">
        <v>681</v>
      </c>
      <c r="F625" s="94">
        <v>45474</v>
      </c>
      <c r="G625" s="94">
        <v>45809</v>
      </c>
      <c r="H625" s="136">
        <v>60000</v>
      </c>
      <c r="I625" s="124">
        <v>3486.68</v>
      </c>
      <c r="J625" s="95">
        <v>25</v>
      </c>
      <c r="K625" s="136">
        <v>1722</v>
      </c>
      <c r="L625" s="79">
        <f t="shared" si="54"/>
        <v>4260</v>
      </c>
      <c r="M625" s="79">
        <f t="shared" si="55"/>
        <v>780</v>
      </c>
      <c r="N625" s="81">
        <f t="shared" si="56"/>
        <v>1824</v>
      </c>
      <c r="O625" s="79">
        <f t="shared" si="58"/>
        <v>4254</v>
      </c>
      <c r="P625" s="92">
        <v>125</v>
      </c>
      <c r="Q625" s="79">
        <f t="shared" si="59"/>
        <v>12965</v>
      </c>
      <c r="R625" s="124">
        <v>7157.68</v>
      </c>
      <c r="S625" s="79">
        <f t="shared" si="57"/>
        <v>9294</v>
      </c>
      <c r="T625" s="136">
        <v>51342.32</v>
      </c>
      <c r="U625" s="80" t="s">
        <v>175</v>
      </c>
      <c r="V625" s="81" t="s">
        <v>281</v>
      </c>
    </row>
    <row r="626" spans="1:22" s="128" customFormat="1" ht="23.25" customHeight="1">
      <c r="A626" s="92">
        <v>619</v>
      </c>
      <c r="B626" s="92" t="s">
        <v>286</v>
      </c>
      <c r="C626" s="92" t="s">
        <v>46</v>
      </c>
      <c r="D626" s="92" t="s">
        <v>1760</v>
      </c>
      <c r="E626" s="93" t="s">
        <v>681</v>
      </c>
      <c r="F626" s="94">
        <v>45689</v>
      </c>
      <c r="G626" s="94">
        <v>45870</v>
      </c>
      <c r="H626" s="136">
        <v>55000</v>
      </c>
      <c r="I626" s="124">
        <v>2559.6799999999998</v>
      </c>
      <c r="J626" s="95">
        <v>25</v>
      </c>
      <c r="K626" s="136">
        <v>1578.5</v>
      </c>
      <c r="L626" s="79">
        <f t="shared" si="54"/>
        <v>3904.9999999999995</v>
      </c>
      <c r="M626" s="79">
        <f t="shared" si="55"/>
        <v>715</v>
      </c>
      <c r="N626" s="81">
        <f t="shared" si="56"/>
        <v>1672</v>
      </c>
      <c r="O626" s="79">
        <f t="shared" si="58"/>
        <v>3899.5000000000005</v>
      </c>
      <c r="P626" s="92">
        <v>125</v>
      </c>
      <c r="Q626" s="79">
        <f t="shared" si="59"/>
        <v>11895</v>
      </c>
      <c r="R626" s="124">
        <v>5935.18</v>
      </c>
      <c r="S626" s="79">
        <f t="shared" si="57"/>
        <v>8519.5</v>
      </c>
      <c r="T626" s="136">
        <v>49064.82</v>
      </c>
      <c r="U626" s="80" t="s">
        <v>175</v>
      </c>
      <c r="V626" s="97" t="s">
        <v>281</v>
      </c>
    </row>
    <row r="627" spans="1:22" s="128" customFormat="1" ht="25.5" customHeight="1">
      <c r="A627" s="92">
        <v>620</v>
      </c>
      <c r="B627" s="92" t="s">
        <v>1623</v>
      </c>
      <c r="C627" s="92" t="s">
        <v>554</v>
      </c>
      <c r="D627" s="92" t="s">
        <v>1745</v>
      </c>
      <c r="E627" s="93" t="s">
        <v>681</v>
      </c>
      <c r="F627" s="94">
        <v>45717</v>
      </c>
      <c r="G627" s="94">
        <v>45901</v>
      </c>
      <c r="H627" s="136">
        <v>60000</v>
      </c>
      <c r="I627" s="124">
        <v>3486.68</v>
      </c>
      <c r="J627" s="95">
        <v>25</v>
      </c>
      <c r="K627" s="136">
        <v>1722</v>
      </c>
      <c r="L627" s="79">
        <f t="shared" si="54"/>
        <v>4260</v>
      </c>
      <c r="M627" s="79">
        <f t="shared" si="55"/>
        <v>780</v>
      </c>
      <c r="N627" s="81">
        <f t="shared" si="56"/>
        <v>1824</v>
      </c>
      <c r="O627" s="79">
        <f t="shared" si="58"/>
        <v>4254</v>
      </c>
      <c r="P627" s="92">
        <v>25</v>
      </c>
      <c r="Q627" s="79">
        <f t="shared" si="59"/>
        <v>12865</v>
      </c>
      <c r="R627" s="124">
        <v>7057.68</v>
      </c>
      <c r="S627" s="79">
        <f t="shared" si="57"/>
        <v>9294</v>
      </c>
      <c r="T627" s="136">
        <v>52942.32</v>
      </c>
      <c r="U627" s="80" t="s">
        <v>175</v>
      </c>
      <c r="V627" s="97" t="s">
        <v>281</v>
      </c>
    </row>
    <row r="628" spans="1:22" s="128" customFormat="1" ht="24" customHeight="1">
      <c r="A628" s="92">
        <v>621</v>
      </c>
      <c r="B628" s="92" t="s">
        <v>288</v>
      </c>
      <c r="C628" s="92" t="s">
        <v>271</v>
      </c>
      <c r="D628" s="92" t="s">
        <v>181</v>
      </c>
      <c r="E628" s="93" t="s">
        <v>681</v>
      </c>
      <c r="F628" s="94">
        <v>45627</v>
      </c>
      <c r="G628" s="94">
        <v>45809</v>
      </c>
      <c r="H628" s="136">
        <v>80000</v>
      </c>
      <c r="I628" s="124">
        <v>7400.87</v>
      </c>
      <c r="J628" s="95">
        <v>25</v>
      </c>
      <c r="K628" s="136">
        <v>2296</v>
      </c>
      <c r="L628" s="79">
        <f t="shared" si="54"/>
        <v>5679.9999999999991</v>
      </c>
      <c r="M628" s="79">
        <f t="shared" si="55"/>
        <v>1040</v>
      </c>
      <c r="N628" s="81">
        <f t="shared" si="56"/>
        <v>2432</v>
      </c>
      <c r="O628" s="79">
        <f t="shared" si="58"/>
        <v>5672</v>
      </c>
      <c r="P628" s="92">
        <v>125</v>
      </c>
      <c r="Q628" s="79">
        <f t="shared" si="59"/>
        <v>17245</v>
      </c>
      <c r="R628" s="124">
        <v>8394.08</v>
      </c>
      <c r="S628" s="79">
        <f t="shared" si="57"/>
        <v>12392</v>
      </c>
      <c r="T628" s="136">
        <v>67746.13</v>
      </c>
      <c r="U628" s="80" t="s">
        <v>175</v>
      </c>
      <c r="V628" s="97" t="s">
        <v>281</v>
      </c>
    </row>
    <row r="629" spans="1:22" s="128" customFormat="1" ht="23.25" customHeight="1">
      <c r="A629" s="92">
        <v>622</v>
      </c>
      <c r="B629" s="92" t="s">
        <v>781</v>
      </c>
      <c r="C629" s="92" t="s">
        <v>398</v>
      </c>
      <c r="D629" s="92" t="s">
        <v>1753</v>
      </c>
      <c r="E629" s="93" t="s">
        <v>681</v>
      </c>
      <c r="F629" s="94">
        <v>45717</v>
      </c>
      <c r="G629" s="94">
        <v>45901</v>
      </c>
      <c r="H629" s="136">
        <v>30000</v>
      </c>
      <c r="I629" s="92">
        <v>0</v>
      </c>
      <c r="J629" s="95">
        <v>25</v>
      </c>
      <c r="K629" s="135">
        <v>861</v>
      </c>
      <c r="L629" s="79">
        <f t="shared" si="54"/>
        <v>2130</v>
      </c>
      <c r="M629" s="79">
        <f t="shared" si="55"/>
        <v>390</v>
      </c>
      <c r="N629" s="81">
        <f t="shared" si="56"/>
        <v>912</v>
      </c>
      <c r="O629" s="79">
        <f t="shared" si="58"/>
        <v>2127</v>
      </c>
      <c r="P629" s="92">
        <v>25</v>
      </c>
      <c r="Q629" s="79">
        <f t="shared" si="59"/>
        <v>6445</v>
      </c>
      <c r="R629" s="124">
        <v>1798</v>
      </c>
      <c r="S629" s="79">
        <f t="shared" si="57"/>
        <v>4647</v>
      </c>
      <c r="T629" s="136">
        <v>28202</v>
      </c>
      <c r="U629" s="80" t="s">
        <v>175</v>
      </c>
      <c r="V629" s="97" t="s">
        <v>281</v>
      </c>
    </row>
    <row r="630" spans="1:22" s="128" customFormat="1" ht="24.75" customHeight="1">
      <c r="A630" s="92">
        <v>623</v>
      </c>
      <c r="B630" s="92" t="s">
        <v>1369</v>
      </c>
      <c r="C630" s="92" t="s">
        <v>65</v>
      </c>
      <c r="D630" s="92" t="s">
        <v>187</v>
      </c>
      <c r="E630" s="93" t="s">
        <v>681</v>
      </c>
      <c r="F630" s="94">
        <v>45658</v>
      </c>
      <c r="G630" s="94">
        <v>45809</v>
      </c>
      <c r="H630" s="136">
        <v>80000</v>
      </c>
      <c r="I630" s="124">
        <v>7400.87</v>
      </c>
      <c r="J630" s="95">
        <v>25</v>
      </c>
      <c r="K630" s="136">
        <v>2296</v>
      </c>
      <c r="L630" s="79">
        <f t="shared" si="54"/>
        <v>5679.9999999999991</v>
      </c>
      <c r="M630" s="79">
        <f t="shared" si="55"/>
        <v>1040</v>
      </c>
      <c r="N630" s="81">
        <f t="shared" si="56"/>
        <v>2432</v>
      </c>
      <c r="O630" s="79">
        <f t="shared" si="58"/>
        <v>5672</v>
      </c>
      <c r="P630" s="92">
        <v>25</v>
      </c>
      <c r="Q630" s="79">
        <f t="shared" si="59"/>
        <v>17145</v>
      </c>
      <c r="R630" s="124">
        <v>12153.87</v>
      </c>
      <c r="S630" s="79">
        <f t="shared" si="57"/>
        <v>12392</v>
      </c>
      <c r="T630" s="136">
        <v>75247</v>
      </c>
      <c r="U630" s="80" t="s">
        <v>175</v>
      </c>
      <c r="V630" s="97" t="s">
        <v>281</v>
      </c>
    </row>
    <row r="631" spans="1:22" s="128" customFormat="1" ht="19.5" customHeight="1">
      <c r="A631" s="92">
        <v>624</v>
      </c>
      <c r="B631" s="92" t="s">
        <v>897</v>
      </c>
      <c r="C631" s="92" t="s">
        <v>65</v>
      </c>
      <c r="D631" s="92" t="s">
        <v>1754</v>
      </c>
      <c r="E631" s="93" t="s">
        <v>681</v>
      </c>
      <c r="F631" s="94">
        <v>45656</v>
      </c>
      <c r="G631" s="94">
        <v>45807</v>
      </c>
      <c r="H631" s="136">
        <v>40000</v>
      </c>
      <c r="I631" s="92">
        <v>0</v>
      </c>
      <c r="J631" s="95">
        <v>25</v>
      </c>
      <c r="K631" s="136">
        <v>1148</v>
      </c>
      <c r="L631" s="79">
        <f t="shared" si="54"/>
        <v>2839.9999999999995</v>
      </c>
      <c r="M631" s="79">
        <f t="shared" si="55"/>
        <v>520</v>
      </c>
      <c r="N631" s="81">
        <f t="shared" si="56"/>
        <v>1216</v>
      </c>
      <c r="O631" s="79">
        <f t="shared" si="58"/>
        <v>2836</v>
      </c>
      <c r="P631" s="92">
        <v>25</v>
      </c>
      <c r="Q631" s="79">
        <f t="shared" si="59"/>
        <v>8585</v>
      </c>
      <c r="R631" s="124">
        <v>1207</v>
      </c>
      <c r="S631" s="79">
        <f t="shared" si="57"/>
        <v>6196</v>
      </c>
      <c r="T631" s="136">
        <v>37168.35</v>
      </c>
      <c r="U631" s="80" t="s">
        <v>175</v>
      </c>
      <c r="V631" s="81" t="s">
        <v>280</v>
      </c>
    </row>
    <row r="632" spans="1:22" s="128" customFormat="1" ht="17.25" customHeight="1">
      <c r="A632" s="92">
        <v>625</v>
      </c>
      <c r="B632" s="92" t="s">
        <v>850</v>
      </c>
      <c r="C632" s="92" t="s">
        <v>8</v>
      </c>
      <c r="D632" s="92" t="s">
        <v>1748</v>
      </c>
      <c r="E632" s="123" t="s">
        <v>723</v>
      </c>
      <c r="F632" s="94">
        <v>45474</v>
      </c>
      <c r="G632" s="94">
        <v>45809</v>
      </c>
      <c r="H632" s="136">
        <v>20000</v>
      </c>
      <c r="I632" s="92">
        <v>0</v>
      </c>
      <c r="J632" s="95">
        <v>25</v>
      </c>
      <c r="K632" s="135">
        <v>574</v>
      </c>
      <c r="L632" s="79">
        <f t="shared" si="54"/>
        <v>1419.9999999999998</v>
      </c>
      <c r="M632" s="79">
        <f t="shared" si="55"/>
        <v>260</v>
      </c>
      <c r="N632" s="81">
        <f t="shared" si="56"/>
        <v>608</v>
      </c>
      <c r="O632" s="79">
        <f t="shared" si="58"/>
        <v>1418</v>
      </c>
      <c r="P632" s="92">
        <v>25</v>
      </c>
      <c r="Q632" s="79">
        <f t="shared" si="59"/>
        <v>4305</v>
      </c>
      <c r="R632" s="124">
        <v>1207</v>
      </c>
      <c r="S632" s="79">
        <f t="shared" si="57"/>
        <v>3098</v>
      </c>
      <c r="T632" s="136">
        <v>18793</v>
      </c>
      <c r="U632" s="80" t="s">
        <v>175</v>
      </c>
      <c r="V632" s="81" t="s">
        <v>281</v>
      </c>
    </row>
    <row r="633" spans="1:22" s="128" customFormat="1" ht="17.25" customHeight="1">
      <c r="A633" s="92">
        <v>626</v>
      </c>
      <c r="B633" s="92" t="s">
        <v>337</v>
      </c>
      <c r="C633" s="92" t="s">
        <v>271</v>
      </c>
      <c r="D633" s="92" t="s">
        <v>188</v>
      </c>
      <c r="E633" s="93" t="s">
        <v>681</v>
      </c>
      <c r="F633" s="94">
        <v>45627</v>
      </c>
      <c r="G633" s="94">
        <v>45809</v>
      </c>
      <c r="H633" s="136">
        <v>40000</v>
      </c>
      <c r="I633" s="92">
        <v>442.65</v>
      </c>
      <c r="J633" s="95">
        <v>25</v>
      </c>
      <c r="K633" s="136">
        <v>1148</v>
      </c>
      <c r="L633" s="79">
        <f t="shared" si="54"/>
        <v>2839.9999999999995</v>
      </c>
      <c r="M633" s="79">
        <f t="shared" si="55"/>
        <v>520</v>
      </c>
      <c r="N633" s="81">
        <f t="shared" si="56"/>
        <v>1216</v>
      </c>
      <c r="O633" s="79">
        <f t="shared" si="58"/>
        <v>2836</v>
      </c>
      <c r="P633" s="92">
        <v>25</v>
      </c>
      <c r="Q633" s="79">
        <f t="shared" si="59"/>
        <v>8585</v>
      </c>
      <c r="R633" s="124">
        <v>2831.65</v>
      </c>
      <c r="S633" s="79">
        <f t="shared" si="57"/>
        <v>6196</v>
      </c>
      <c r="T633" s="136">
        <v>37168.35</v>
      </c>
      <c r="U633" s="80" t="s">
        <v>175</v>
      </c>
      <c r="V633" s="81" t="s">
        <v>280</v>
      </c>
    </row>
    <row r="634" spans="1:22" s="128" customFormat="1" ht="17.25" customHeight="1">
      <c r="A634" s="92">
        <v>627</v>
      </c>
      <c r="B634" s="135" t="s">
        <v>1913</v>
      </c>
      <c r="C634" s="135" t="s">
        <v>1000</v>
      </c>
      <c r="D634" s="135" t="s">
        <v>1001</v>
      </c>
      <c r="E634" s="123" t="s">
        <v>723</v>
      </c>
      <c r="F634" s="94">
        <v>45748</v>
      </c>
      <c r="G634" s="94">
        <v>45962</v>
      </c>
      <c r="H634" s="136">
        <v>15000</v>
      </c>
      <c r="I634" s="135">
        <v>0</v>
      </c>
      <c r="J634" s="95">
        <v>25</v>
      </c>
      <c r="K634" s="135">
        <v>430.5</v>
      </c>
      <c r="L634" s="79">
        <f t="shared" si="54"/>
        <v>1065</v>
      </c>
      <c r="M634" s="79">
        <f t="shared" si="55"/>
        <v>195</v>
      </c>
      <c r="N634" s="81">
        <f t="shared" si="56"/>
        <v>456</v>
      </c>
      <c r="O634" s="79">
        <f t="shared" si="58"/>
        <v>1063.5</v>
      </c>
      <c r="P634" s="135">
        <v>25</v>
      </c>
      <c r="Q634" s="79">
        <f t="shared" si="59"/>
        <v>3235</v>
      </c>
      <c r="R634" s="135">
        <v>911.5</v>
      </c>
      <c r="S634" s="79">
        <f t="shared" si="57"/>
        <v>2323.5</v>
      </c>
      <c r="T634" s="136">
        <v>14088.5</v>
      </c>
      <c r="U634" s="80" t="s">
        <v>175</v>
      </c>
      <c r="V634" s="137" t="s">
        <v>281</v>
      </c>
    </row>
    <row r="635" spans="1:22" s="128" customFormat="1" ht="17.25" customHeight="1">
      <c r="A635" s="92">
        <v>628</v>
      </c>
      <c r="B635" s="92" t="s">
        <v>1624</v>
      </c>
      <c r="C635" s="92" t="s">
        <v>1000</v>
      </c>
      <c r="D635" s="92" t="s">
        <v>1001</v>
      </c>
      <c r="E635" s="93" t="s">
        <v>723</v>
      </c>
      <c r="F635" s="94">
        <v>45717</v>
      </c>
      <c r="G635" s="94">
        <v>45901</v>
      </c>
      <c r="H635" s="136">
        <v>15000</v>
      </c>
      <c r="I635" s="92">
        <v>0</v>
      </c>
      <c r="J635" s="95">
        <v>25</v>
      </c>
      <c r="K635" s="135">
        <v>430.5</v>
      </c>
      <c r="L635" s="79">
        <f t="shared" si="54"/>
        <v>1065</v>
      </c>
      <c r="M635" s="79">
        <f t="shared" si="55"/>
        <v>195</v>
      </c>
      <c r="N635" s="81">
        <f t="shared" si="56"/>
        <v>456</v>
      </c>
      <c r="O635" s="79">
        <f t="shared" si="58"/>
        <v>1063.5</v>
      </c>
      <c r="P635" s="92">
        <v>25</v>
      </c>
      <c r="Q635" s="79">
        <f t="shared" si="59"/>
        <v>3235</v>
      </c>
      <c r="R635" s="92">
        <v>911.5</v>
      </c>
      <c r="S635" s="79">
        <f t="shared" si="57"/>
        <v>2323.5</v>
      </c>
      <c r="T635" s="136">
        <v>14088.5</v>
      </c>
      <c r="U635" s="80" t="s">
        <v>175</v>
      </c>
      <c r="V635" s="97" t="s">
        <v>281</v>
      </c>
    </row>
    <row r="636" spans="1:22" s="128" customFormat="1" ht="17.25" customHeight="1">
      <c r="A636" s="92">
        <v>629</v>
      </c>
      <c r="B636" s="92" t="s">
        <v>39</v>
      </c>
      <c r="C636" s="92" t="s">
        <v>4</v>
      </c>
      <c r="D636" s="92" t="s">
        <v>1776</v>
      </c>
      <c r="E636" s="93" t="s">
        <v>681</v>
      </c>
      <c r="F636" s="94">
        <v>45474</v>
      </c>
      <c r="G636" s="94">
        <v>45809</v>
      </c>
      <c r="H636" s="136">
        <v>75000</v>
      </c>
      <c r="I636" s="124">
        <v>5966.28</v>
      </c>
      <c r="J636" s="95">
        <v>25</v>
      </c>
      <c r="K636" s="136">
        <v>2152.5</v>
      </c>
      <c r="L636" s="79">
        <f t="shared" si="54"/>
        <v>5324.9999999999991</v>
      </c>
      <c r="M636" s="79">
        <f t="shared" si="55"/>
        <v>975</v>
      </c>
      <c r="N636" s="81">
        <f t="shared" si="56"/>
        <v>2280</v>
      </c>
      <c r="O636" s="79">
        <f t="shared" si="58"/>
        <v>5317.5</v>
      </c>
      <c r="P636" s="124">
        <v>2624.53</v>
      </c>
      <c r="Q636" s="79">
        <f t="shared" si="59"/>
        <v>18674.53</v>
      </c>
      <c r="R636" s="124">
        <v>13023.31</v>
      </c>
      <c r="S636" s="79">
        <f t="shared" si="57"/>
        <v>11617.5</v>
      </c>
      <c r="T636" s="136">
        <v>64414.15</v>
      </c>
      <c r="U636" s="80" t="s">
        <v>175</v>
      </c>
      <c r="V636" s="81" t="s">
        <v>281</v>
      </c>
    </row>
    <row r="637" spans="1:22" s="128" customFormat="1" ht="21.75" customHeight="1">
      <c r="A637" s="92">
        <v>630</v>
      </c>
      <c r="B637" s="92" t="s">
        <v>782</v>
      </c>
      <c r="C637" s="92" t="s">
        <v>56</v>
      </c>
      <c r="D637" s="92" t="s">
        <v>182</v>
      </c>
      <c r="E637" s="93" t="s">
        <v>681</v>
      </c>
      <c r="F637" s="94">
        <v>45627</v>
      </c>
      <c r="G637" s="94">
        <v>45809</v>
      </c>
      <c r="H637" s="136">
        <v>65000</v>
      </c>
      <c r="I637" s="124">
        <v>4427.58</v>
      </c>
      <c r="J637" s="95">
        <v>25</v>
      </c>
      <c r="K637" s="136">
        <v>1865.5</v>
      </c>
      <c r="L637" s="79">
        <f t="shared" si="54"/>
        <v>4615</v>
      </c>
      <c r="M637" s="79">
        <f t="shared" si="55"/>
        <v>845</v>
      </c>
      <c r="N637" s="81">
        <f t="shared" si="56"/>
        <v>1976</v>
      </c>
      <c r="O637" s="79">
        <f t="shared" si="58"/>
        <v>4608.5</v>
      </c>
      <c r="P637" s="92">
        <v>25</v>
      </c>
      <c r="Q637" s="79">
        <f t="shared" si="59"/>
        <v>13935</v>
      </c>
      <c r="R637" s="124">
        <v>8294.08</v>
      </c>
      <c r="S637" s="79">
        <f t="shared" si="57"/>
        <v>10068.5</v>
      </c>
      <c r="T637" s="136">
        <v>51705.919999999998</v>
      </c>
      <c r="U637" s="80" t="s">
        <v>175</v>
      </c>
      <c r="V637" s="81" t="s">
        <v>281</v>
      </c>
    </row>
    <row r="638" spans="1:22" s="128" customFormat="1" ht="21" customHeight="1">
      <c r="A638" s="92">
        <v>631</v>
      </c>
      <c r="B638" s="92" t="s">
        <v>370</v>
      </c>
      <c r="C638" s="92" t="s">
        <v>22</v>
      </c>
      <c r="D638" s="92" t="s">
        <v>1758</v>
      </c>
      <c r="E638" s="93" t="s">
        <v>681</v>
      </c>
      <c r="F638" s="94">
        <v>45689</v>
      </c>
      <c r="G638" s="94">
        <v>45870</v>
      </c>
      <c r="H638" s="136">
        <v>20000</v>
      </c>
      <c r="I638" s="92">
        <v>0</v>
      </c>
      <c r="J638" s="95">
        <v>25</v>
      </c>
      <c r="K638" s="135">
        <v>574</v>
      </c>
      <c r="L638" s="79">
        <f t="shared" si="54"/>
        <v>1419.9999999999998</v>
      </c>
      <c r="M638" s="79">
        <f t="shared" si="55"/>
        <v>260</v>
      </c>
      <c r="N638" s="81">
        <f t="shared" si="56"/>
        <v>608</v>
      </c>
      <c r="O638" s="79">
        <f t="shared" si="58"/>
        <v>1418</v>
      </c>
      <c r="P638" s="92">
        <v>25</v>
      </c>
      <c r="Q638" s="79">
        <f t="shared" si="59"/>
        <v>4305</v>
      </c>
      <c r="R638" s="124">
        <v>1207</v>
      </c>
      <c r="S638" s="79">
        <f t="shared" si="57"/>
        <v>3098</v>
      </c>
      <c r="T638" s="136">
        <v>18793</v>
      </c>
      <c r="U638" s="80" t="s">
        <v>175</v>
      </c>
      <c r="V638" s="97" t="s">
        <v>281</v>
      </c>
    </row>
    <row r="639" spans="1:22" s="128" customFormat="1" ht="20.25" customHeight="1">
      <c r="A639" s="92">
        <v>632</v>
      </c>
      <c r="B639" s="92" t="s">
        <v>1209</v>
      </c>
      <c r="C639" s="92" t="s">
        <v>271</v>
      </c>
      <c r="D639" s="92" t="s">
        <v>217</v>
      </c>
      <c r="E639" s="93" t="s">
        <v>681</v>
      </c>
      <c r="F639" s="94">
        <v>45748</v>
      </c>
      <c r="G639" s="94">
        <v>45962</v>
      </c>
      <c r="H639" s="136">
        <v>65000</v>
      </c>
      <c r="I639" s="124">
        <v>4427.58</v>
      </c>
      <c r="J639" s="95">
        <v>25</v>
      </c>
      <c r="K639" s="136">
        <v>1865.5</v>
      </c>
      <c r="L639" s="79">
        <f t="shared" si="54"/>
        <v>4615</v>
      </c>
      <c r="M639" s="79">
        <f t="shared" si="55"/>
        <v>845</v>
      </c>
      <c r="N639" s="81">
        <f t="shared" si="56"/>
        <v>1976</v>
      </c>
      <c r="O639" s="79">
        <f t="shared" si="58"/>
        <v>4608.5</v>
      </c>
      <c r="P639" s="124">
        <v>10965.13</v>
      </c>
      <c r="Q639" s="79">
        <f t="shared" si="59"/>
        <v>24875.129999999997</v>
      </c>
      <c r="R639" s="124">
        <v>19234.21</v>
      </c>
      <c r="S639" s="79">
        <f t="shared" si="57"/>
        <v>10068.5</v>
      </c>
      <c r="T639" s="136">
        <v>54605.919999999998</v>
      </c>
      <c r="U639" s="80" t="s">
        <v>175</v>
      </c>
      <c r="V639" s="97" t="s">
        <v>280</v>
      </c>
    </row>
    <row r="640" spans="1:22" s="128" customFormat="1" ht="18" customHeight="1">
      <c r="A640" s="92">
        <v>633</v>
      </c>
      <c r="B640" s="92" t="s">
        <v>783</v>
      </c>
      <c r="C640" s="92" t="s">
        <v>271</v>
      </c>
      <c r="D640" s="92" t="s">
        <v>182</v>
      </c>
      <c r="E640" s="93" t="s">
        <v>681</v>
      </c>
      <c r="F640" s="94">
        <v>45627</v>
      </c>
      <c r="G640" s="94">
        <v>45809</v>
      </c>
      <c r="H640" s="136">
        <v>70000</v>
      </c>
      <c r="I640" s="124">
        <v>5368.48</v>
      </c>
      <c r="J640" s="95">
        <v>25</v>
      </c>
      <c r="K640" s="136">
        <v>2009</v>
      </c>
      <c r="L640" s="79">
        <f t="shared" si="54"/>
        <v>4970</v>
      </c>
      <c r="M640" s="79">
        <f t="shared" si="55"/>
        <v>910</v>
      </c>
      <c r="N640" s="81">
        <f t="shared" si="56"/>
        <v>2128</v>
      </c>
      <c r="O640" s="79">
        <f t="shared" si="58"/>
        <v>4963</v>
      </c>
      <c r="P640" s="92">
        <v>25</v>
      </c>
      <c r="Q640" s="79">
        <f t="shared" si="59"/>
        <v>15005</v>
      </c>
      <c r="R640" s="124">
        <v>9530.48</v>
      </c>
      <c r="S640" s="79">
        <f t="shared" si="57"/>
        <v>10843</v>
      </c>
      <c r="T640" s="136">
        <v>60469.52</v>
      </c>
      <c r="U640" s="80" t="s">
        <v>175</v>
      </c>
      <c r="V640" s="81" t="s">
        <v>281</v>
      </c>
    </row>
    <row r="641" spans="1:22" s="128" customFormat="1" ht="24" customHeight="1">
      <c r="A641" s="92">
        <v>634</v>
      </c>
      <c r="B641" s="92" t="s">
        <v>377</v>
      </c>
      <c r="C641" s="92" t="s">
        <v>22</v>
      </c>
      <c r="D641" s="92" t="s">
        <v>1824</v>
      </c>
      <c r="E641" s="93" t="s">
        <v>681</v>
      </c>
      <c r="F641" s="94">
        <v>45627</v>
      </c>
      <c r="G641" s="94">
        <v>45809</v>
      </c>
      <c r="H641" s="136">
        <v>20000</v>
      </c>
      <c r="I641" s="92">
        <v>0</v>
      </c>
      <c r="J641" s="95">
        <v>25</v>
      </c>
      <c r="K641" s="135">
        <v>574</v>
      </c>
      <c r="L641" s="79">
        <f t="shared" si="54"/>
        <v>1419.9999999999998</v>
      </c>
      <c r="M641" s="79">
        <f t="shared" si="55"/>
        <v>260</v>
      </c>
      <c r="N641" s="81">
        <f t="shared" si="56"/>
        <v>608</v>
      </c>
      <c r="O641" s="79">
        <f t="shared" si="58"/>
        <v>1418</v>
      </c>
      <c r="P641" s="92">
        <v>25</v>
      </c>
      <c r="Q641" s="79">
        <f t="shared" si="59"/>
        <v>4305</v>
      </c>
      <c r="R641" s="124">
        <v>1207</v>
      </c>
      <c r="S641" s="79">
        <f t="shared" si="57"/>
        <v>3098</v>
      </c>
      <c r="T641" s="136">
        <v>18793</v>
      </c>
      <c r="U641" s="80" t="s">
        <v>175</v>
      </c>
      <c r="V641" s="81" t="s">
        <v>280</v>
      </c>
    </row>
    <row r="642" spans="1:22" s="128" customFormat="1" ht="20.25" customHeight="1">
      <c r="A642" s="92">
        <v>635</v>
      </c>
      <c r="B642" s="92" t="s">
        <v>1058</v>
      </c>
      <c r="C642" s="92" t="s">
        <v>842</v>
      </c>
      <c r="D642" s="92" t="s">
        <v>1748</v>
      </c>
      <c r="E642" s="123" t="s">
        <v>723</v>
      </c>
      <c r="F642" s="94">
        <v>45474</v>
      </c>
      <c r="G642" s="94">
        <v>45809</v>
      </c>
      <c r="H642" s="136">
        <v>25000</v>
      </c>
      <c r="I642" s="92">
        <v>0</v>
      </c>
      <c r="J642" s="95">
        <v>25</v>
      </c>
      <c r="K642" s="135">
        <v>717.5</v>
      </c>
      <c r="L642" s="79">
        <f t="shared" si="54"/>
        <v>1774.9999999999998</v>
      </c>
      <c r="M642" s="79">
        <f t="shared" si="55"/>
        <v>325</v>
      </c>
      <c r="N642" s="81">
        <f t="shared" si="56"/>
        <v>760</v>
      </c>
      <c r="O642" s="79">
        <f t="shared" si="58"/>
        <v>1772.5000000000002</v>
      </c>
      <c r="P642" s="92">
        <v>25</v>
      </c>
      <c r="Q642" s="79">
        <f t="shared" si="59"/>
        <v>5375</v>
      </c>
      <c r="R642" s="124">
        <v>1502.5</v>
      </c>
      <c r="S642" s="79">
        <f t="shared" si="57"/>
        <v>3872.5</v>
      </c>
      <c r="T642" s="136">
        <v>23497.5</v>
      </c>
      <c r="U642" s="80" t="s">
        <v>175</v>
      </c>
      <c r="V642" s="81" t="s">
        <v>280</v>
      </c>
    </row>
    <row r="643" spans="1:22" s="128" customFormat="1" ht="23.25" customHeight="1">
      <c r="A643" s="92">
        <v>636</v>
      </c>
      <c r="B643" s="92" t="s">
        <v>345</v>
      </c>
      <c r="C643" s="92" t="s">
        <v>22</v>
      </c>
      <c r="D643" s="92" t="s">
        <v>1758</v>
      </c>
      <c r="E643" s="93" t="s">
        <v>681</v>
      </c>
      <c r="F643" s="94">
        <v>45536</v>
      </c>
      <c r="G643" s="94">
        <v>45809</v>
      </c>
      <c r="H643" s="136">
        <v>20000</v>
      </c>
      <c r="I643" s="92">
        <v>0</v>
      </c>
      <c r="J643" s="95">
        <v>25</v>
      </c>
      <c r="K643" s="135">
        <v>574</v>
      </c>
      <c r="L643" s="79">
        <f t="shared" si="54"/>
        <v>1419.9999999999998</v>
      </c>
      <c r="M643" s="79">
        <f t="shared" si="55"/>
        <v>260</v>
      </c>
      <c r="N643" s="81">
        <f t="shared" si="56"/>
        <v>608</v>
      </c>
      <c r="O643" s="79">
        <f t="shared" si="58"/>
        <v>1418</v>
      </c>
      <c r="P643" s="92">
        <v>25</v>
      </c>
      <c r="Q643" s="79">
        <f t="shared" si="59"/>
        <v>4305</v>
      </c>
      <c r="R643" s="124">
        <v>1207</v>
      </c>
      <c r="S643" s="79">
        <f t="shared" si="57"/>
        <v>3098</v>
      </c>
      <c r="T643" s="136">
        <v>18793</v>
      </c>
      <c r="U643" s="80" t="s">
        <v>175</v>
      </c>
      <c r="V643" s="81" t="s">
        <v>280</v>
      </c>
    </row>
    <row r="644" spans="1:22" s="128" customFormat="1" ht="16.5" customHeight="1">
      <c r="A644" s="92">
        <v>637</v>
      </c>
      <c r="B644" s="92" t="s">
        <v>1482</v>
      </c>
      <c r="C644" s="92" t="s">
        <v>5</v>
      </c>
      <c r="D644" s="92" t="s">
        <v>1772</v>
      </c>
      <c r="E644" s="93" t="s">
        <v>681</v>
      </c>
      <c r="F644" s="94">
        <v>45689</v>
      </c>
      <c r="G644" s="94">
        <v>45870</v>
      </c>
      <c r="H644" s="136">
        <v>180000</v>
      </c>
      <c r="I644" s="124">
        <v>30923.37</v>
      </c>
      <c r="J644" s="95">
        <v>25</v>
      </c>
      <c r="K644" s="136">
        <v>5166</v>
      </c>
      <c r="L644" s="79">
        <f t="shared" si="54"/>
        <v>12779.999999999998</v>
      </c>
      <c r="M644" s="79">
        <f t="shared" si="55"/>
        <v>2340</v>
      </c>
      <c r="N644" s="81">
        <f t="shared" si="56"/>
        <v>5472</v>
      </c>
      <c r="O644" s="79">
        <f t="shared" si="58"/>
        <v>12762</v>
      </c>
      <c r="P644" s="92">
        <v>25</v>
      </c>
      <c r="Q644" s="79">
        <f t="shared" si="59"/>
        <v>38545</v>
      </c>
      <c r="R644" s="124">
        <v>41586.370000000003</v>
      </c>
      <c r="S644" s="79">
        <f t="shared" si="57"/>
        <v>27882</v>
      </c>
      <c r="T644" s="136">
        <v>138413.63</v>
      </c>
      <c r="U644" s="80" t="s">
        <v>175</v>
      </c>
      <c r="V644" s="97" t="s">
        <v>280</v>
      </c>
    </row>
    <row r="645" spans="1:22" s="128" customFormat="1" ht="21.75" customHeight="1">
      <c r="A645" s="92">
        <v>638</v>
      </c>
      <c r="B645" s="92" t="s">
        <v>539</v>
      </c>
      <c r="C645" s="92" t="s">
        <v>15</v>
      </c>
      <c r="D645" s="92" t="s">
        <v>1755</v>
      </c>
      <c r="E645" s="93" t="s">
        <v>681</v>
      </c>
      <c r="F645" s="94">
        <v>45627</v>
      </c>
      <c r="G645" s="94">
        <v>45809</v>
      </c>
      <c r="H645" s="136">
        <v>45000</v>
      </c>
      <c r="I645" s="124">
        <v>1148.33</v>
      </c>
      <c r="J645" s="95">
        <v>25</v>
      </c>
      <c r="K645" s="136">
        <v>1291.5</v>
      </c>
      <c r="L645" s="79">
        <f t="shared" si="54"/>
        <v>3194.9999999999995</v>
      </c>
      <c r="M645" s="79">
        <f t="shared" si="55"/>
        <v>585</v>
      </c>
      <c r="N645" s="81">
        <f t="shared" si="56"/>
        <v>1368</v>
      </c>
      <c r="O645" s="79">
        <f t="shared" si="58"/>
        <v>3190.5</v>
      </c>
      <c r="P645" s="92">
        <v>125</v>
      </c>
      <c r="Q645" s="79">
        <f t="shared" si="59"/>
        <v>9755</v>
      </c>
      <c r="R645" s="124">
        <v>1898</v>
      </c>
      <c r="S645" s="79">
        <f t="shared" si="57"/>
        <v>6970.5</v>
      </c>
      <c r="T645" s="136">
        <v>41067.17</v>
      </c>
      <c r="U645" s="80" t="s">
        <v>175</v>
      </c>
      <c r="V645" s="81" t="s">
        <v>280</v>
      </c>
    </row>
    <row r="646" spans="1:22" s="128" customFormat="1" ht="16.5" customHeight="1">
      <c r="A646" s="92">
        <v>639</v>
      </c>
      <c r="B646" s="92" t="s">
        <v>113</v>
      </c>
      <c r="C646" s="92" t="s">
        <v>22</v>
      </c>
      <c r="D646" s="92" t="s">
        <v>1787</v>
      </c>
      <c r="E646" s="93" t="s">
        <v>681</v>
      </c>
      <c r="F646" s="94">
        <v>45504</v>
      </c>
      <c r="G646" s="94">
        <v>45869</v>
      </c>
      <c r="H646" s="136">
        <v>20000</v>
      </c>
      <c r="I646" s="92">
        <v>0</v>
      </c>
      <c r="J646" s="95">
        <v>25</v>
      </c>
      <c r="K646" s="135">
        <v>574</v>
      </c>
      <c r="L646" s="79">
        <f t="shared" si="54"/>
        <v>1419.9999999999998</v>
      </c>
      <c r="M646" s="79">
        <f t="shared" si="55"/>
        <v>260</v>
      </c>
      <c r="N646" s="81">
        <f t="shared" si="56"/>
        <v>608</v>
      </c>
      <c r="O646" s="79">
        <f t="shared" si="58"/>
        <v>1418</v>
      </c>
      <c r="P646" s="92">
        <v>125</v>
      </c>
      <c r="Q646" s="79">
        <f t="shared" si="59"/>
        <v>4405</v>
      </c>
      <c r="R646" s="124">
        <v>1307</v>
      </c>
      <c r="S646" s="79">
        <f t="shared" si="57"/>
        <v>3098</v>
      </c>
      <c r="T646" s="136">
        <v>18693</v>
      </c>
      <c r="U646" s="80" t="s">
        <v>175</v>
      </c>
      <c r="V646" s="81" t="s">
        <v>280</v>
      </c>
    </row>
    <row r="647" spans="1:22" s="128" customFormat="1" ht="16.5" customHeight="1">
      <c r="A647" s="92">
        <v>640</v>
      </c>
      <c r="B647" s="92" t="s">
        <v>876</v>
      </c>
      <c r="C647" s="92" t="s">
        <v>398</v>
      </c>
      <c r="D647" s="92" t="s">
        <v>1753</v>
      </c>
      <c r="E647" s="93" t="s">
        <v>681</v>
      </c>
      <c r="F647" s="94">
        <v>45656</v>
      </c>
      <c r="G647" s="94">
        <v>45807</v>
      </c>
      <c r="H647" s="136">
        <v>30000</v>
      </c>
      <c r="I647" s="92">
        <v>0</v>
      </c>
      <c r="J647" s="95">
        <v>25</v>
      </c>
      <c r="K647" s="135">
        <v>861</v>
      </c>
      <c r="L647" s="79">
        <f t="shared" si="54"/>
        <v>2130</v>
      </c>
      <c r="M647" s="79">
        <f t="shared" si="55"/>
        <v>390</v>
      </c>
      <c r="N647" s="81">
        <f t="shared" si="56"/>
        <v>912</v>
      </c>
      <c r="O647" s="79">
        <f t="shared" si="58"/>
        <v>2127</v>
      </c>
      <c r="P647" s="92">
        <v>25</v>
      </c>
      <c r="Q647" s="79">
        <f t="shared" si="59"/>
        <v>6445</v>
      </c>
      <c r="R647" s="124">
        <v>1798</v>
      </c>
      <c r="S647" s="79">
        <f t="shared" si="57"/>
        <v>4647</v>
      </c>
      <c r="T647" s="136">
        <v>28202</v>
      </c>
      <c r="U647" s="80" t="s">
        <v>175</v>
      </c>
      <c r="V647" s="81" t="s">
        <v>280</v>
      </c>
    </row>
    <row r="648" spans="1:22" s="128" customFormat="1" ht="21" customHeight="1">
      <c r="A648" s="92">
        <v>641</v>
      </c>
      <c r="B648" s="92" t="s">
        <v>1123</v>
      </c>
      <c r="C648" s="92" t="s">
        <v>893</v>
      </c>
      <c r="D648" s="92" t="s">
        <v>392</v>
      </c>
      <c r="E648" s="93" t="s">
        <v>681</v>
      </c>
      <c r="F648" s="94">
        <v>45597</v>
      </c>
      <c r="G648" s="94">
        <v>45778</v>
      </c>
      <c r="H648" s="136">
        <v>165000</v>
      </c>
      <c r="I648" s="124">
        <v>16809.87</v>
      </c>
      <c r="J648" s="95">
        <v>25</v>
      </c>
      <c r="K648" s="136">
        <v>4735.5</v>
      </c>
      <c r="L648" s="79">
        <f t="shared" ref="L648:L711" si="60">H648*0.071</f>
        <v>11714.999999999998</v>
      </c>
      <c r="M648" s="79">
        <f t="shared" ref="M648:M711" si="61">H648*0.013</f>
        <v>2145</v>
      </c>
      <c r="N648" s="81">
        <f t="shared" ref="N648:N711" si="62">+H648*0.0304</f>
        <v>5016</v>
      </c>
      <c r="O648" s="79">
        <f t="shared" si="58"/>
        <v>11698.5</v>
      </c>
      <c r="P648" s="92">
        <v>25</v>
      </c>
      <c r="Q648" s="79">
        <f t="shared" si="59"/>
        <v>35335</v>
      </c>
      <c r="R648" s="124">
        <v>23926.87</v>
      </c>
      <c r="S648" s="79">
        <f t="shared" ref="S648:S711" si="63">L648+M648+O648</f>
        <v>25558.5</v>
      </c>
      <c r="T648" s="136">
        <v>127828.51</v>
      </c>
      <c r="U648" s="80" t="s">
        <v>175</v>
      </c>
      <c r="V648" s="81" t="s">
        <v>280</v>
      </c>
    </row>
    <row r="649" spans="1:22" s="128" customFormat="1" ht="21" customHeight="1">
      <c r="A649" s="92">
        <v>642</v>
      </c>
      <c r="B649" s="135" t="s">
        <v>1914</v>
      </c>
      <c r="C649" s="135" t="s">
        <v>2002</v>
      </c>
      <c r="D649" s="135" t="s">
        <v>2003</v>
      </c>
      <c r="E649" s="93" t="s">
        <v>681</v>
      </c>
      <c r="F649" s="94">
        <v>45748</v>
      </c>
      <c r="G649" s="94">
        <v>45962</v>
      </c>
      <c r="H649" s="136">
        <v>52000</v>
      </c>
      <c r="I649" s="136">
        <v>2136.27</v>
      </c>
      <c r="J649" s="95">
        <v>25</v>
      </c>
      <c r="K649" s="136">
        <v>1492.4</v>
      </c>
      <c r="L649" s="79">
        <f t="shared" si="60"/>
        <v>3691.9999999999995</v>
      </c>
      <c r="M649" s="79">
        <f t="shared" si="61"/>
        <v>676</v>
      </c>
      <c r="N649" s="81">
        <f t="shared" si="62"/>
        <v>1580.8</v>
      </c>
      <c r="O649" s="79">
        <f t="shared" ref="O649:O712" si="64">H649*0.0709</f>
        <v>3686.8</v>
      </c>
      <c r="P649" s="135">
        <v>25</v>
      </c>
      <c r="Q649" s="79">
        <f t="shared" ref="Q649:Q712" si="65">SUM(K649:P649)</f>
        <v>11153</v>
      </c>
      <c r="R649" s="136">
        <v>5234.47</v>
      </c>
      <c r="S649" s="79">
        <f t="shared" si="63"/>
        <v>8054.8</v>
      </c>
      <c r="T649" s="136">
        <v>46765.53</v>
      </c>
      <c r="U649" s="80" t="s">
        <v>175</v>
      </c>
      <c r="V649" s="137" t="s">
        <v>280</v>
      </c>
    </row>
    <row r="650" spans="1:22" s="128" customFormat="1" ht="21.75" customHeight="1">
      <c r="A650" s="92">
        <v>643</v>
      </c>
      <c r="B650" s="92" t="s">
        <v>260</v>
      </c>
      <c r="C650" s="92" t="s">
        <v>22</v>
      </c>
      <c r="D650" s="92" t="s">
        <v>1816</v>
      </c>
      <c r="E650" s="93" t="s">
        <v>681</v>
      </c>
      <c r="F650" s="94">
        <v>45627</v>
      </c>
      <c r="G650" s="94">
        <v>45809</v>
      </c>
      <c r="H650" s="136">
        <v>20000</v>
      </c>
      <c r="I650" s="92">
        <v>0</v>
      </c>
      <c r="J650" s="95">
        <v>25</v>
      </c>
      <c r="K650" s="135">
        <v>574</v>
      </c>
      <c r="L650" s="79">
        <f t="shared" si="60"/>
        <v>1419.9999999999998</v>
      </c>
      <c r="M650" s="79">
        <f t="shared" si="61"/>
        <v>260</v>
      </c>
      <c r="N650" s="81">
        <f t="shared" si="62"/>
        <v>608</v>
      </c>
      <c r="O650" s="79">
        <f t="shared" si="64"/>
        <v>1418</v>
      </c>
      <c r="P650" s="92">
        <v>125</v>
      </c>
      <c r="Q650" s="79">
        <f t="shared" si="65"/>
        <v>4405</v>
      </c>
      <c r="R650" s="124">
        <v>1307</v>
      </c>
      <c r="S650" s="79">
        <f t="shared" si="63"/>
        <v>3098</v>
      </c>
      <c r="T650" s="136">
        <v>18693</v>
      </c>
      <c r="U650" s="80" t="s">
        <v>175</v>
      </c>
      <c r="V650" s="81" t="s">
        <v>280</v>
      </c>
    </row>
    <row r="651" spans="1:22" s="128" customFormat="1" ht="18.75" customHeight="1">
      <c r="A651" s="92">
        <v>644</v>
      </c>
      <c r="B651" s="92" t="s">
        <v>1124</v>
      </c>
      <c r="C651" s="92" t="s">
        <v>6</v>
      </c>
      <c r="D651" s="92" t="s">
        <v>1798</v>
      </c>
      <c r="E651" s="93" t="s">
        <v>681</v>
      </c>
      <c r="F651" s="94">
        <v>45627</v>
      </c>
      <c r="G651" s="94">
        <v>45809</v>
      </c>
      <c r="H651" s="136">
        <v>155000</v>
      </c>
      <c r="I651" s="124">
        <v>16809.87</v>
      </c>
      <c r="J651" s="95">
        <v>25</v>
      </c>
      <c r="K651" s="136">
        <v>4448.5</v>
      </c>
      <c r="L651" s="79">
        <f t="shared" si="60"/>
        <v>11004.999999999998</v>
      </c>
      <c r="M651" s="79">
        <f t="shared" si="61"/>
        <v>2015</v>
      </c>
      <c r="N651" s="81">
        <f t="shared" si="62"/>
        <v>4712</v>
      </c>
      <c r="O651" s="79">
        <f t="shared" si="64"/>
        <v>10989.5</v>
      </c>
      <c r="P651" s="92">
        <v>25</v>
      </c>
      <c r="Q651" s="79">
        <f t="shared" si="65"/>
        <v>33195</v>
      </c>
      <c r="R651" s="124">
        <v>23926.87</v>
      </c>
      <c r="S651" s="79">
        <f t="shared" si="63"/>
        <v>24009.5</v>
      </c>
      <c r="T651" s="136">
        <v>120771.76</v>
      </c>
      <c r="U651" s="80" t="s">
        <v>175</v>
      </c>
      <c r="V651" s="81" t="s">
        <v>280</v>
      </c>
    </row>
    <row r="652" spans="1:22" s="128" customFormat="1" ht="20.25" customHeight="1">
      <c r="A652" s="92">
        <v>645</v>
      </c>
      <c r="B652" s="92" t="s">
        <v>251</v>
      </c>
      <c r="C652" s="92" t="s">
        <v>86</v>
      </c>
      <c r="D652" s="92" t="s">
        <v>1770</v>
      </c>
      <c r="E652" s="93" t="s">
        <v>681</v>
      </c>
      <c r="F652" s="94">
        <v>45536</v>
      </c>
      <c r="G652" s="94">
        <v>45809</v>
      </c>
      <c r="H652" s="136">
        <v>60000</v>
      </c>
      <c r="I652" s="124">
        <v>3486.68</v>
      </c>
      <c r="J652" s="95">
        <v>25</v>
      </c>
      <c r="K652" s="136">
        <v>1722</v>
      </c>
      <c r="L652" s="79">
        <f t="shared" si="60"/>
        <v>4260</v>
      </c>
      <c r="M652" s="79">
        <f t="shared" si="61"/>
        <v>780</v>
      </c>
      <c r="N652" s="81">
        <f t="shared" si="62"/>
        <v>1824</v>
      </c>
      <c r="O652" s="79">
        <f t="shared" si="64"/>
        <v>4254</v>
      </c>
      <c r="P652" s="124">
        <v>1877.8</v>
      </c>
      <c r="Q652" s="79">
        <f t="shared" si="65"/>
        <v>14717.8</v>
      </c>
      <c r="R652" s="124">
        <v>8910.48</v>
      </c>
      <c r="S652" s="79">
        <f t="shared" si="63"/>
        <v>9294</v>
      </c>
      <c r="T652" s="136">
        <v>52842.32</v>
      </c>
      <c r="U652" s="80" t="s">
        <v>175</v>
      </c>
      <c r="V652" s="81" t="s">
        <v>280</v>
      </c>
    </row>
    <row r="653" spans="1:22" s="128" customFormat="1" ht="21" customHeight="1">
      <c r="A653" s="92">
        <v>646</v>
      </c>
      <c r="B653" s="92" t="s">
        <v>1059</v>
      </c>
      <c r="C653" s="92" t="s">
        <v>842</v>
      </c>
      <c r="D653" s="92" t="s">
        <v>1748</v>
      </c>
      <c r="E653" s="123" t="s">
        <v>723</v>
      </c>
      <c r="F653" s="94">
        <v>45717</v>
      </c>
      <c r="G653" s="94">
        <v>45901</v>
      </c>
      <c r="H653" s="136">
        <v>25000</v>
      </c>
      <c r="I653" s="92">
        <v>0</v>
      </c>
      <c r="J653" s="95">
        <v>25</v>
      </c>
      <c r="K653" s="135">
        <v>717.5</v>
      </c>
      <c r="L653" s="79">
        <f t="shared" si="60"/>
        <v>1774.9999999999998</v>
      </c>
      <c r="M653" s="79">
        <f t="shared" si="61"/>
        <v>325</v>
      </c>
      <c r="N653" s="81">
        <f t="shared" si="62"/>
        <v>760</v>
      </c>
      <c r="O653" s="79">
        <f t="shared" si="64"/>
        <v>1772.5000000000002</v>
      </c>
      <c r="P653" s="92">
        <v>25</v>
      </c>
      <c r="Q653" s="79">
        <f t="shared" si="65"/>
        <v>5375</v>
      </c>
      <c r="R653" s="124">
        <v>1502.5</v>
      </c>
      <c r="S653" s="79">
        <f t="shared" si="63"/>
        <v>3872.5</v>
      </c>
      <c r="T653" s="136">
        <v>23497.5</v>
      </c>
      <c r="U653" s="80" t="s">
        <v>175</v>
      </c>
      <c r="V653" s="97" t="s">
        <v>280</v>
      </c>
    </row>
    <row r="654" spans="1:22" s="128" customFormat="1">
      <c r="A654" s="92">
        <v>647</v>
      </c>
      <c r="B654" s="92" t="s">
        <v>141</v>
      </c>
      <c r="C654" s="92" t="s">
        <v>86</v>
      </c>
      <c r="D654" s="92" t="s">
        <v>1825</v>
      </c>
      <c r="E654" s="93" t="s">
        <v>681</v>
      </c>
      <c r="F654" s="94">
        <v>45656</v>
      </c>
      <c r="G654" s="94">
        <v>45807</v>
      </c>
      <c r="H654" s="136">
        <v>60000</v>
      </c>
      <c r="I654" s="124">
        <v>3486.68</v>
      </c>
      <c r="J654" s="95">
        <v>25</v>
      </c>
      <c r="K654" s="136">
        <v>1722</v>
      </c>
      <c r="L654" s="79">
        <f t="shared" si="60"/>
        <v>4260</v>
      </c>
      <c r="M654" s="79">
        <f t="shared" si="61"/>
        <v>780</v>
      </c>
      <c r="N654" s="81">
        <f t="shared" si="62"/>
        <v>1824</v>
      </c>
      <c r="O654" s="79">
        <f t="shared" si="64"/>
        <v>4254</v>
      </c>
      <c r="P654" s="92">
        <v>25</v>
      </c>
      <c r="Q654" s="79">
        <f t="shared" si="65"/>
        <v>12865</v>
      </c>
      <c r="R654" s="124">
        <v>7057.68</v>
      </c>
      <c r="S654" s="79">
        <f t="shared" si="63"/>
        <v>9294</v>
      </c>
      <c r="T654" s="136">
        <v>52942.32</v>
      </c>
      <c r="U654" s="80" t="s">
        <v>175</v>
      </c>
      <c r="V654" s="81" t="s">
        <v>280</v>
      </c>
    </row>
    <row r="655" spans="1:22" s="128" customFormat="1" ht="20.25" customHeight="1">
      <c r="A655" s="92">
        <v>648</v>
      </c>
      <c r="B655" s="92" t="s">
        <v>950</v>
      </c>
      <c r="C655" s="92" t="s">
        <v>1000</v>
      </c>
      <c r="D655" s="92" t="s">
        <v>1001</v>
      </c>
      <c r="E655" s="123" t="s">
        <v>723</v>
      </c>
      <c r="F655" s="94">
        <v>45656</v>
      </c>
      <c r="G655" s="94">
        <v>45807</v>
      </c>
      <c r="H655" s="136">
        <v>15000</v>
      </c>
      <c r="I655" s="92">
        <v>0</v>
      </c>
      <c r="J655" s="95">
        <v>25</v>
      </c>
      <c r="K655" s="135">
        <v>430.5</v>
      </c>
      <c r="L655" s="79">
        <f t="shared" si="60"/>
        <v>1065</v>
      </c>
      <c r="M655" s="79">
        <f t="shared" si="61"/>
        <v>195</v>
      </c>
      <c r="N655" s="81">
        <f t="shared" si="62"/>
        <v>456</v>
      </c>
      <c r="O655" s="79">
        <f t="shared" si="64"/>
        <v>1063.5</v>
      </c>
      <c r="P655" s="92">
        <v>25</v>
      </c>
      <c r="Q655" s="79">
        <f t="shared" si="65"/>
        <v>3235</v>
      </c>
      <c r="R655" s="92">
        <v>793.3</v>
      </c>
      <c r="S655" s="79">
        <f t="shared" si="63"/>
        <v>2323.5</v>
      </c>
      <c r="T655" s="136">
        <v>14088.5</v>
      </c>
      <c r="U655" s="80" t="s">
        <v>175</v>
      </c>
      <c r="V655" s="81" t="s">
        <v>280</v>
      </c>
    </row>
    <row r="656" spans="1:22" s="128" customFormat="1">
      <c r="A656" s="92">
        <v>649</v>
      </c>
      <c r="B656" s="92" t="s">
        <v>1370</v>
      </c>
      <c r="C656" s="92" t="s">
        <v>1000</v>
      </c>
      <c r="D656" s="92" t="s">
        <v>1001</v>
      </c>
      <c r="E656" s="123" t="s">
        <v>723</v>
      </c>
      <c r="F656" s="94">
        <v>45658</v>
      </c>
      <c r="G656" s="94">
        <v>45809</v>
      </c>
      <c r="H656" s="136">
        <v>15000</v>
      </c>
      <c r="I656" s="92">
        <v>0</v>
      </c>
      <c r="J656" s="95">
        <v>25</v>
      </c>
      <c r="K656" s="135">
        <v>430.5</v>
      </c>
      <c r="L656" s="79">
        <f t="shared" si="60"/>
        <v>1065</v>
      </c>
      <c r="M656" s="79">
        <f t="shared" si="61"/>
        <v>195</v>
      </c>
      <c r="N656" s="81">
        <f t="shared" si="62"/>
        <v>456</v>
      </c>
      <c r="O656" s="79">
        <f t="shared" si="64"/>
        <v>1063.5</v>
      </c>
      <c r="P656" s="92">
        <v>25</v>
      </c>
      <c r="Q656" s="79">
        <f t="shared" si="65"/>
        <v>3235</v>
      </c>
      <c r="R656" s="92">
        <v>911.5</v>
      </c>
      <c r="S656" s="79">
        <f t="shared" si="63"/>
        <v>2323.5</v>
      </c>
      <c r="T656" s="136">
        <v>14088.5</v>
      </c>
      <c r="U656" s="80" t="s">
        <v>175</v>
      </c>
      <c r="V656" s="97" t="s">
        <v>281</v>
      </c>
    </row>
    <row r="657" spans="1:22" s="128" customFormat="1" ht="16.5" customHeight="1">
      <c r="A657" s="92">
        <v>650</v>
      </c>
      <c r="B657" s="92" t="s">
        <v>1371</v>
      </c>
      <c r="C657" s="92" t="s">
        <v>1000</v>
      </c>
      <c r="D657" s="92" t="s">
        <v>1001</v>
      </c>
      <c r="E657" s="123" t="s">
        <v>723</v>
      </c>
      <c r="F657" s="94">
        <v>45658</v>
      </c>
      <c r="G657" s="94">
        <v>45809</v>
      </c>
      <c r="H657" s="136">
        <v>13000</v>
      </c>
      <c r="I657" s="92">
        <v>0</v>
      </c>
      <c r="J657" s="95">
        <v>25</v>
      </c>
      <c r="K657" s="135">
        <v>373.1</v>
      </c>
      <c r="L657" s="79">
        <f t="shared" si="60"/>
        <v>922.99999999999989</v>
      </c>
      <c r="M657" s="79">
        <f t="shared" si="61"/>
        <v>169</v>
      </c>
      <c r="N657" s="81">
        <f t="shared" si="62"/>
        <v>395.2</v>
      </c>
      <c r="O657" s="79">
        <f t="shared" si="64"/>
        <v>921.7</v>
      </c>
      <c r="P657" s="92">
        <v>25</v>
      </c>
      <c r="Q657" s="79">
        <f t="shared" si="65"/>
        <v>2807</v>
      </c>
      <c r="R657" s="92">
        <v>793.3</v>
      </c>
      <c r="S657" s="79">
        <f t="shared" si="63"/>
        <v>2013.7</v>
      </c>
      <c r="T657" s="136">
        <v>12206.7</v>
      </c>
      <c r="U657" s="80" t="s">
        <v>175</v>
      </c>
      <c r="V657" s="97" t="s">
        <v>280</v>
      </c>
    </row>
    <row r="658" spans="1:22" s="128" customFormat="1" ht="18" customHeight="1">
      <c r="A658" s="92">
        <v>651</v>
      </c>
      <c r="B658" s="92" t="s">
        <v>1125</v>
      </c>
      <c r="C658" s="92" t="s">
        <v>842</v>
      </c>
      <c r="D658" s="92" t="s">
        <v>1001</v>
      </c>
      <c r="E658" s="123" t="s">
        <v>723</v>
      </c>
      <c r="F658" s="94">
        <v>45627</v>
      </c>
      <c r="G658" s="94">
        <v>45809</v>
      </c>
      <c r="H658" s="136">
        <v>20000</v>
      </c>
      <c r="I658" s="92">
        <v>0</v>
      </c>
      <c r="J658" s="95">
        <v>25</v>
      </c>
      <c r="K658" s="135">
        <v>574</v>
      </c>
      <c r="L658" s="79">
        <f t="shared" si="60"/>
        <v>1419.9999999999998</v>
      </c>
      <c r="M658" s="79">
        <f t="shared" si="61"/>
        <v>260</v>
      </c>
      <c r="N658" s="81">
        <f t="shared" si="62"/>
        <v>608</v>
      </c>
      <c r="O658" s="79">
        <f t="shared" si="64"/>
        <v>1418</v>
      </c>
      <c r="P658" s="92">
        <v>25</v>
      </c>
      <c r="Q658" s="79">
        <f t="shared" si="65"/>
        <v>4305</v>
      </c>
      <c r="R658" s="124">
        <v>1207</v>
      </c>
      <c r="S658" s="79">
        <f t="shared" si="63"/>
        <v>3098</v>
      </c>
      <c r="T658" s="136">
        <v>18793</v>
      </c>
      <c r="U658" s="80" t="s">
        <v>175</v>
      </c>
      <c r="V658" s="81" t="s">
        <v>280</v>
      </c>
    </row>
    <row r="659" spans="1:22" s="128" customFormat="1" ht="18.75" customHeight="1">
      <c r="A659" s="92">
        <v>652</v>
      </c>
      <c r="B659" s="92" t="s">
        <v>1126</v>
      </c>
      <c r="C659" s="92" t="s">
        <v>842</v>
      </c>
      <c r="D659" s="92" t="s">
        <v>195</v>
      </c>
      <c r="E659" s="123" t="s">
        <v>723</v>
      </c>
      <c r="F659" s="94">
        <v>45627</v>
      </c>
      <c r="G659" s="94">
        <v>45809</v>
      </c>
      <c r="H659" s="136">
        <v>25000</v>
      </c>
      <c r="I659" s="92">
        <v>0</v>
      </c>
      <c r="J659" s="95">
        <v>25</v>
      </c>
      <c r="K659" s="135">
        <v>717.5</v>
      </c>
      <c r="L659" s="79">
        <f t="shared" si="60"/>
        <v>1774.9999999999998</v>
      </c>
      <c r="M659" s="79">
        <f t="shared" si="61"/>
        <v>325</v>
      </c>
      <c r="N659" s="81">
        <f t="shared" si="62"/>
        <v>760</v>
      </c>
      <c r="O659" s="79">
        <f t="shared" si="64"/>
        <v>1772.5000000000002</v>
      </c>
      <c r="P659" s="92">
        <v>25</v>
      </c>
      <c r="Q659" s="79">
        <f t="shared" si="65"/>
        <v>5375</v>
      </c>
      <c r="R659" s="124">
        <v>1502.5</v>
      </c>
      <c r="S659" s="79">
        <f t="shared" si="63"/>
        <v>3872.5</v>
      </c>
      <c r="T659" s="136">
        <v>23497.5</v>
      </c>
      <c r="U659" s="80" t="s">
        <v>175</v>
      </c>
      <c r="V659" s="97" t="s">
        <v>280</v>
      </c>
    </row>
    <row r="660" spans="1:22" s="128" customFormat="1" ht="18.75" customHeight="1">
      <c r="A660" s="92">
        <v>653</v>
      </c>
      <c r="B660" s="92" t="s">
        <v>660</v>
      </c>
      <c r="C660" s="92" t="s">
        <v>652</v>
      </c>
      <c r="D660" s="92" t="s">
        <v>194</v>
      </c>
      <c r="E660" s="93" t="s">
        <v>681</v>
      </c>
      <c r="F660" s="94">
        <v>45597</v>
      </c>
      <c r="G660" s="94">
        <v>45778</v>
      </c>
      <c r="H660" s="136">
        <v>50000</v>
      </c>
      <c r="I660" s="124">
        <v>1854</v>
      </c>
      <c r="J660" s="95">
        <v>25</v>
      </c>
      <c r="K660" s="136">
        <v>1435</v>
      </c>
      <c r="L660" s="79">
        <f t="shared" si="60"/>
        <v>3549.9999999999995</v>
      </c>
      <c r="M660" s="79">
        <f t="shared" si="61"/>
        <v>650</v>
      </c>
      <c r="N660" s="81">
        <f t="shared" si="62"/>
        <v>1520</v>
      </c>
      <c r="O660" s="79">
        <f t="shared" si="64"/>
        <v>3545.0000000000005</v>
      </c>
      <c r="P660" s="124">
        <v>14245.83</v>
      </c>
      <c r="Q660" s="79">
        <f t="shared" si="65"/>
        <v>24945.83</v>
      </c>
      <c r="R660" s="124">
        <v>19054.830000000002</v>
      </c>
      <c r="S660" s="79">
        <f t="shared" si="63"/>
        <v>7745</v>
      </c>
      <c r="T660" s="136">
        <v>40311.800000000003</v>
      </c>
      <c r="U660" s="80" t="s">
        <v>175</v>
      </c>
      <c r="V660" s="81" t="s">
        <v>280</v>
      </c>
    </row>
    <row r="661" spans="1:22" s="128" customFormat="1" ht="15.75" customHeight="1">
      <c r="A661" s="92">
        <v>654</v>
      </c>
      <c r="B661" s="92" t="s">
        <v>605</v>
      </c>
      <c r="C661" s="92" t="s">
        <v>22</v>
      </c>
      <c r="D661" s="92" t="s">
        <v>1773</v>
      </c>
      <c r="E661" s="93" t="s">
        <v>681</v>
      </c>
      <c r="F661" s="94">
        <v>45597</v>
      </c>
      <c r="G661" s="94">
        <v>45778</v>
      </c>
      <c r="H661" s="136">
        <v>20000</v>
      </c>
      <c r="I661" s="92">
        <v>0</v>
      </c>
      <c r="J661" s="95">
        <v>25</v>
      </c>
      <c r="K661" s="135">
        <v>574</v>
      </c>
      <c r="L661" s="79">
        <f t="shared" si="60"/>
        <v>1419.9999999999998</v>
      </c>
      <c r="M661" s="79">
        <f t="shared" si="61"/>
        <v>260</v>
      </c>
      <c r="N661" s="81">
        <f t="shared" si="62"/>
        <v>608</v>
      </c>
      <c r="O661" s="79">
        <f t="shared" si="64"/>
        <v>1418</v>
      </c>
      <c r="P661" s="92">
        <v>25</v>
      </c>
      <c r="Q661" s="79">
        <f t="shared" si="65"/>
        <v>4305</v>
      </c>
      <c r="R661" s="124">
        <v>1207</v>
      </c>
      <c r="S661" s="79">
        <f t="shared" si="63"/>
        <v>3098</v>
      </c>
      <c r="T661" s="136">
        <v>18793</v>
      </c>
      <c r="U661" s="80" t="s">
        <v>175</v>
      </c>
      <c r="V661" s="81" t="s">
        <v>280</v>
      </c>
    </row>
    <row r="662" spans="1:22" s="128" customFormat="1" ht="23.25" customHeight="1">
      <c r="A662" s="92">
        <v>655</v>
      </c>
      <c r="B662" s="92" t="s">
        <v>1625</v>
      </c>
      <c r="C662" s="92" t="s">
        <v>1000</v>
      </c>
      <c r="D662" s="92" t="s">
        <v>1001</v>
      </c>
      <c r="E662" s="93" t="s">
        <v>723</v>
      </c>
      <c r="F662" s="94">
        <v>45717</v>
      </c>
      <c r="G662" s="94">
        <v>45901</v>
      </c>
      <c r="H662" s="136">
        <v>15000</v>
      </c>
      <c r="I662" s="92">
        <v>0</v>
      </c>
      <c r="J662" s="95">
        <v>25</v>
      </c>
      <c r="K662" s="135">
        <v>430.5</v>
      </c>
      <c r="L662" s="79">
        <f t="shared" si="60"/>
        <v>1065</v>
      </c>
      <c r="M662" s="79">
        <f t="shared" si="61"/>
        <v>195</v>
      </c>
      <c r="N662" s="81">
        <f t="shared" si="62"/>
        <v>456</v>
      </c>
      <c r="O662" s="79">
        <f t="shared" si="64"/>
        <v>1063.5</v>
      </c>
      <c r="P662" s="92">
        <v>25</v>
      </c>
      <c r="Q662" s="79">
        <f t="shared" si="65"/>
        <v>3235</v>
      </c>
      <c r="R662" s="92">
        <v>911.5</v>
      </c>
      <c r="S662" s="79">
        <f t="shared" si="63"/>
        <v>2323.5</v>
      </c>
      <c r="T662" s="136">
        <v>14088.5</v>
      </c>
      <c r="U662" s="80" t="s">
        <v>175</v>
      </c>
      <c r="V662" s="97" t="s">
        <v>281</v>
      </c>
    </row>
    <row r="663" spans="1:22" s="128" customFormat="1" ht="18.75" customHeight="1">
      <c r="A663" s="92">
        <v>656</v>
      </c>
      <c r="B663" s="92" t="s">
        <v>1060</v>
      </c>
      <c r="C663" s="92" t="s">
        <v>85</v>
      </c>
      <c r="D663" s="92" t="s">
        <v>182</v>
      </c>
      <c r="E663" s="93" t="s">
        <v>681</v>
      </c>
      <c r="F663" s="94">
        <v>45689</v>
      </c>
      <c r="G663" s="94">
        <v>45870</v>
      </c>
      <c r="H663" s="136">
        <v>95000</v>
      </c>
      <c r="I663" s="124">
        <v>10929.24</v>
      </c>
      <c r="J663" s="95">
        <v>25</v>
      </c>
      <c r="K663" s="136">
        <v>2726.5</v>
      </c>
      <c r="L663" s="79">
        <f t="shared" si="60"/>
        <v>6744.9999999999991</v>
      </c>
      <c r="M663" s="79">
        <f t="shared" si="61"/>
        <v>1235</v>
      </c>
      <c r="N663" s="81">
        <f t="shared" si="62"/>
        <v>2888</v>
      </c>
      <c r="O663" s="79">
        <f t="shared" si="64"/>
        <v>6735.5</v>
      </c>
      <c r="P663" s="92">
        <v>25</v>
      </c>
      <c r="Q663" s="79">
        <f t="shared" si="65"/>
        <v>20355</v>
      </c>
      <c r="R663" s="124">
        <v>16568.740000000002</v>
      </c>
      <c r="S663" s="79">
        <f t="shared" si="63"/>
        <v>14715.5</v>
      </c>
      <c r="T663" s="136">
        <v>78431.259999999995</v>
      </c>
      <c r="U663" s="80" t="s">
        <v>175</v>
      </c>
      <c r="V663" s="97" t="s">
        <v>281</v>
      </c>
    </row>
    <row r="664" spans="1:22" s="128" customFormat="1" ht="18.75" customHeight="1">
      <c r="A664" s="92">
        <v>657</v>
      </c>
      <c r="B664" s="135" t="s">
        <v>1915</v>
      </c>
      <c r="C664" s="135" t="s">
        <v>1000</v>
      </c>
      <c r="D664" s="135" t="s">
        <v>1001</v>
      </c>
      <c r="E664" s="123" t="s">
        <v>723</v>
      </c>
      <c r="F664" s="94">
        <v>45748</v>
      </c>
      <c r="G664" s="94">
        <v>45962</v>
      </c>
      <c r="H664" s="136">
        <v>15000</v>
      </c>
      <c r="I664" s="135">
        <v>0</v>
      </c>
      <c r="J664" s="95">
        <v>25</v>
      </c>
      <c r="K664" s="135">
        <v>430.5</v>
      </c>
      <c r="L664" s="79">
        <f t="shared" si="60"/>
        <v>1065</v>
      </c>
      <c r="M664" s="79">
        <f t="shared" si="61"/>
        <v>195</v>
      </c>
      <c r="N664" s="81">
        <f t="shared" si="62"/>
        <v>456</v>
      </c>
      <c r="O664" s="79">
        <f t="shared" si="64"/>
        <v>1063.5</v>
      </c>
      <c r="P664" s="135">
        <v>25</v>
      </c>
      <c r="Q664" s="79">
        <f t="shared" si="65"/>
        <v>3235</v>
      </c>
      <c r="R664" s="135">
        <v>911.5</v>
      </c>
      <c r="S664" s="79">
        <f t="shared" si="63"/>
        <v>2323.5</v>
      </c>
      <c r="T664" s="136">
        <v>14088.5</v>
      </c>
      <c r="U664" s="80" t="s">
        <v>175</v>
      </c>
      <c r="V664" s="137" t="s">
        <v>281</v>
      </c>
    </row>
    <row r="665" spans="1:22" s="128" customFormat="1" ht="18.75" customHeight="1">
      <c r="A665" s="92">
        <v>658</v>
      </c>
      <c r="B665" s="92" t="s">
        <v>784</v>
      </c>
      <c r="C665" s="92" t="s">
        <v>404</v>
      </c>
      <c r="D665" s="92" t="s">
        <v>534</v>
      </c>
      <c r="E665" s="93" t="s">
        <v>681</v>
      </c>
      <c r="F665" s="94">
        <v>45474</v>
      </c>
      <c r="G665" s="94">
        <v>45809</v>
      </c>
      <c r="H665" s="136">
        <v>50000</v>
      </c>
      <c r="I665" s="124">
        <v>1854</v>
      </c>
      <c r="J665" s="95">
        <v>25</v>
      </c>
      <c r="K665" s="136">
        <v>1435</v>
      </c>
      <c r="L665" s="79">
        <f t="shared" si="60"/>
        <v>3549.9999999999995</v>
      </c>
      <c r="M665" s="79">
        <f t="shared" si="61"/>
        <v>650</v>
      </c>
      <c r="N665" s="81">
        <f t="shared" si="62"/>
        <v>1520</v>
      </c>
      <c r="O665" s="79">
        <f t="shared" si="64"/>
        <v>3545.0000000000005</v>
      </c>
      <c r="P665" s="92">
        <v>125</v>
      </c>
      <c r="Q665" s="79">
        <f t="shared" si="65"/>
        <v>10825</v>
      </c>
      <c r="R665" s="124">
        <v>1602.5</v>
      </c>
      <c r="S665" s="79">
        <f t="shared" si="63"/>
        <v>7745</v>
      </c>
      <c r="T665" s="136">
        <v>45066</v>
      </c>
      <c r="U665" s="80" t="s">
        <v>175</v>
      </c>
      <c r="V665" s="96" t="s">
        <v>280</v>
      </c>
    </row>
    <row r="666" spans="1:22" s="128" customFormat="1" ht="20.25" customHeight="1">
      <c r="A666" s="92">
        <v>659</v>
      </c>
      <c r="B666" s="92" t="s">
        <v>1127</v>
      </c>
      <c r="C666" s="92" t="s">
        <v>1162</v>
      </c>
      <c r="D666" s="92" t="s">
        <v>217</v>
      </c>
      <c r="E666" s="93" t="s">
        <v>681</v>
      </c>
      <c r="F666" s="94">
        <v>45717</v>
      </c>
      <c r="G666" s="94">
        <v>45901</v>
      </c>
      <c r="H666" s="136">
        <v>80000</v>
      </c>
      <c r="I666" s="124">
        <v>7400.87</v>
      </c>
      <c r="J666" s="95">
        <v>25</v>
      </c>
      <c r="K666" s="136">
        <v>2296</v>
      </c>
      <c r="L666" s="79">
        <f t="shared" si="60"/>
        <v>5679.9999999999991</v>
      </c>
      <c r="M666" s="79">
        <f t="shared" si="61"/>
        <v>1040</v>
      </c>
      <c r="N666" s="81">
        <f t="shared" si="62"/>
        <v>2432</v>
      </c>
      <c r="O666" s="79">
        <f t="shared" si="64"/>
        <v>5672</v>
      </c>
      <c r="P666" s="92">
        <v>25</v>
      </c>
      <c r="Q666" s="79">
        <f t="shared" si="65"/>
        <v>17145</v>
      </c>
      <c r="R666" s="124">
        <v>12153.87</v>
      </c>
      <c r="S666" s="79">
        <f t="shared" si="63"/>
        <v>12392</v>
      </c>
      <c r="T666" s="136">
        <v>67746.13</v>
      </c>
      <c r="U666" s="80" t="s">
        <v>175</v>
      </c>
      <c r="V666" s="97" t="s">
        <v>280</v>
      </c>
    </row>
    <row r="667" spans="1:22" s="127" customFormat="1" ht="19.5" customHeight="1">
      <c r="A667" s="92">
        <v>660</v>
      </c>
      <c r="B667" s="92" t="s">
        <v>1128</v>
      </c>
      <c r="C667" s="92" t="s">
        <v>842</v>
      </c>
      <c r="D667" s="92" t="s">
        <v>1748</v>
      </c>
      <c r="E667" s="123" t="s">
        <v>723</v>
      </c>
      <c r="F667" s="94">
        <v>45656</v>
      </c>
      <c r="G667" s="94">
        <v>45807</v>
      </c>
      <c r="H667" s="136">
        <v>25000</v>
      </c>
      <c r="I667" s="92">
        <v>0</v>
      </c>
      <c r="J667" s="95">
        <v>25</v>
      </c>
      <c r="K667" s="135">
        <v>717.5</v>
      </c>
      <c r="L667" s="79">
        <f t="shared" si="60"/>
        <v>1774.9999999999998</v>
      </c>
      <c r="M667" s="79">
        <f t="shared" si="61"/>
        <v>325</v>
      </c>
      <c r="N667" s="81">
        <f t="shared" si="62"/>
        <v>760</v>
      </c>
      <c r="O667" s="79">
        <f t="shared" si="64"/>
        <v>1772.5000000000002</v>
      </c>
      <c r="P667" s="92">
        <v>25</v>
      </c>
      <c r="Q667" s="79">
        <f t="shared" si="65"/>
        <v>5375</v>
      </c>
      <c r="R667" s="124">
        <v>1502.5</v>
      </c>
      <c r="S667" s="79">
        <f t="shared" si="63"/>
        <v>3872.5</v>
      </c>
      <c r="T667" s="136">
        <v>23497.5</v>
      </c>
      <c r="U667" s="80" t="s">
        <v>175</v>
      </c>
      <c r="V667" s="81" t="s">
        <v>281</v>
      </c>
    </row>
    <row r="668" spans="1:22" s="127" customFormat="1" ht="20.25" customHeight="1">
      <c r="A668" s="92">
        <v>661</v>
      </c>
      <c r="B668" s="92" t="s">
        <v>134</v>
      </c>
      <c r="C668" s="92" t="s">
        <v>22</v>
      </c>
      <c r="D668" s="92" t="s">
        <v>1775</v>
      </c>
      <c r="E668" s="93" t="s">
        <v>681</v>
      </c>
      <c r="F668" s="94">
        <v>45597</v>
      </c>
      <c r="G668" s="94">
        <v>45778</v>
      </c>
      <c r="H668" s="136">
        <v>20000</v>
      </c>
      <c r="I668" s="92">
        <v>0</v>
      </c>
      <c r="J668" s="95">
        <v>25</v>
      </c>
      <c r="K668" s="135">
        <v>574</v>
      </c>
      <c r="L668" s="79">
        <f t="shared" si="60"/>
        <v>1419.9999999999998</v>
      </c>
      <c r="M668" s="79">
        <f t="shared" si="61"/>
        <v>260</v>
      </c>
      <c r="N668" s="81">
        <f t="shared" si="62"/>
        <v>608</v>
      </c>
      <c r="O668" s="79">
        <f t="shared" si="64"/>
        <v>1418</v>
      </c>
      <c r="P668" s="92">
        <v>25</v>
      </c>
      <c r="Q668" s="79">
        <f t="shared" si="65"/>
        <v>4305</v>
      </c>
      <c r="R668" s="124">
        <v>1207</v>
      </c>
      <c r="S668" s="79">
        <f t="shared" si="63"/>
        <v>3098</v>
      </c>
      <c r="T668" s="136">
        <v>18793</v>
      </c>
      <c r="U668" s="80" t="s">
        <v>175</v>
      </c>
      <c r="V668" s="81" t="s">
        <v>280</v>
      </c>
    </row>
    <row r="669" spans="1:22" s="127" customFormat="1" ht="19.5" customHeight="1">
      <c r="A669" s="92">
        <v>662</v>
      </c>
      <c r="B669" s="92" t="s">
        <v>1626</v>
      </c>
      <c r="C669" s="92" t="s">
        <v>1000</v>
      </c>
      <c r="D669" s="92" t="s">
        <v>1001</v>
      </c>
      <c r="E669" s="93" t="s">
        <v>723</v>
      </c>
      <c r="F669" s="94">
        <v>45717</v>
      </c>
      <c r="G669" s="94">
        <v>45901</v>
      </c>
      <c r="H669" s="136">
        <v>15000</v>
      </c>
      <c r="I669" s="92">
        <v>0</v>
      </c>
      <c r="J669" s="95">
        <v>25</v>
      </c>
      <c r="K669" s="135">
        <v>430.5</v>
      </c>
      <c r="L669" s="79">
        <f t="shared" si="60"/>
        <v>1065</v>
      </c>
      <c r="M669" s="79">
        <f t="shared" si="61"/>
        <v>195</v>
      </c>
      <c r="N669" s="81">
        <f t="shared" si="62"/>
        <v>456</v>
      </c>
      <c r="O669" s="79">
        <f t="shared" si="64"/>
        <v>1063.5</v>
      </c>
      <c r="P669" s="92">
        <v>25</v>
      </c>
      <c r="Q669" s="79">
        <f t="shared" si="65"/>
        <v>3235</v>
      </c>
      <c r="R669" s="92">
        <v>911.5</v>
      </c>
      <c r="S669" s="79">
        <f t="shared" si="63"/>
        <v>2323.5</v>
      </c>
      <c r="T669" s="136">
        <v>14088.5</v>
      </c>
      <c r="U669" s="80" t="s">
        <v>175</v>
      </c>
      <c r="V669" s="97" t="s">
        <v>281</v>
      </c>
    </row>
    <row r="670" spans="1:22" s="127" customFormat="1" ht="20.25" customHeight="1">
      <c r="A670" s="92">
        <v>663</v>
      </c>
      <c r="B670" s="92" t="s">
        <v>785</v>
      </c>
      <c r="C670" s="92" t="s">
        <v>398</v>
      </c>
      <c r="D670" s="92" t="s">
        <v>1753</v>
      </c>
      <c r="E670" s="93" t="s">
        <v>681</v>
      </c>
      <c r="F670" s="94">
        <v>45597</v>
      </c>
      <c r="G670" s="94">
        <v>45778</v>
      </c>
      <c r="H670" s="136">
        <v>25000</v>
      </c>
      <c r="I670" s="92">
        <v>0</v>
      </c>
      <c r="J670" s="95">
        <v>25</v>
      </c>
      <c r="K670" s="135">
        <v>717.5</v>
      </c>
      <c r="L670" s="79">
        <f t="shared" si="60"/>
        <v>1774.9999999999998</v>
      </c>
      <c r="M670" s="79">
        <f t="shared" si="61"/>
        <v>325</v>
      </c>
      <c r="N670" s="81">
        <f t="shared" si="62"/>
        <v>760</v>
      </c>
      <c r="O670" s="79">
        <f t="shared" si="64"/>
        <v>1772.5000000000002</v>
      </c>
      <c r="P670" s="92">
        <v>25</v>
      </c>
      <c r="Q670" s="79">
        <f t="shared" si="65"/>
        <v>5375</v>
      </c>
      <c r="R670" s="124">
        <v>1502.5</v>
      </c>
      <c r="S670" s="79">
        <f t="shared" si="63"/>
        <v>3872.5</v>
      </c>
      <c r="T670" s="136">
        <v>19997.5</v>
      </c>
      <c r="U670" s="80" t="s">
        <v>175</v>
      </c>
      <c r="V670" s="81" t="s">
        <v>280</v>
      </c>
    </row>
    <row r="671" spans="1:22" s="127" customFormat="1" ht="21.75" customHeight="1">
      <c r="A671" s="92">
        <v>664</v>
      </c>
      <c r="B671" s="92" t="s">
        <v>1627</v>
      </c>
      <c r="C671" s="92" t="s">
        <v>842</v>
      </c>
      <c r="D671" s="92" t="s">
        <v>1748</v>
      </c>
      <c r="E671" s="93" t="s">
        <v>723</v>
      </c>
      <c r="F671" s="94">
        <v>45717</v>
      </c>
      <c r="G671" s="94">
        <v>45901</v>
      </c>
      <c r="H671" s="136">
        <v>20000</v>
      </c>
      <c r="I671" s="92">
        <v>0</v>
      </c>
      <c r="J671" s="95">
        <v>25</v>
      </c>
      <c r="K671" s="135">
        <v>574</v>
      </c>
      <c r="L671" s="79">
        <f t="shared" si="60"/>
        <v>1419.9999999999998</v>
      </c>
      <c r="M671" s="79">
        <f t="shared" si="61"/>
        <v>260</v>
      </c>
      <c r="N671" s="81">
        <f t="shared" si="62"/>
        <v>608</v>
      </c>
      <c r="O671" s="79">
        <f t="shared" si="64"/>
        <v>1418</v>
      </c>
      <c r="P671" s="92">
        <v>25</v>
      </c>
      <c r="Q671" s="79">
        <f t="shared" si="65"/>
        <v>4305</v>
      </c>
      <c r="R671" s="124">
        <v>1207</v>
      </c>
      <c r="S671" s="79">
        <f t="shared" si="63"/>
        <v>3098</v>
      </c>
      <c r="T671" s="136">
        <v>18793</v>
      </c>
      <c r="U671" s="80" t="s">
        <v>175</v>
      </c>
      <c r="V671" s="97" t="s">
        <v>280</v>
      </c>
    </row>
    <row r="672" spans="1:22" s="127" customFormat="1" ht="20.25" customHeight="1">
      <c r="A672" s="92">
        <v>665</v>
      </c>
      <c r="B672" s="135" t="s">
        <v>1916</v>
      </c>
      <c r="C672" s="135" t="s">
        <v>4</v>
      </c>
      <c r="D672" s="135" t="s">
        <v>1834</v>
      </c>
      <c r="E672" s="93" t="s">
        <v>681</v>
      </c>
      <c r="F672" s="94">
        <v>45748</v>
      </c>
      <c r="G672" s="94">
        <v>45962</v>
      </c>
      <c r="H672" s="136">
        <v>80000</v>
      </c>
      <c r="I672" s="136">
        <v>7400.87</v>
      </c>
      <c r="J672" s="95">
        <v>25</v>
      </c>
      <c r="K672" s="136">
        <v>2296</v>
      </c>
      <c r="L672" s="79">
        <f t="shared" si="60"/>
        <v>5679.9999999999991</v>
      </c>
      <c r="M672" s="79">
        <f t="shared" si="61"/>
        <v>1040</v>
      </c>
      <c r="N672" s="81">
        <f t="shared" si="62"/>
        <v>2432</v>
      </c>
      <c r="O672" s="79">
        <f t="shared" si="64"/>
        <v>5672</v>
      </c>
      <c r="P672" s="135">
        <v>25</v>
      </c>
      <c r="Q672" s="79">
        <f t="shared" si="65"/>
        <v>17145</v>
      </c>
      <c r="R672" s="136">
        <v>12153.87</v>
      </c>
      <c r="S672" s="79">
        <f t="shared" si="63"/>
        <v>12392</v>
      </c>
      <c r="T672" s="136">
        <v>67846.13</v>
      </c>
      <c r="U672" s="80" t="s">
        <v>175</v>
      </c>
      <c r="V672" s="137" t="s">
        <v>281</v>
      </c>
    </row>
    <row r="673" spans="1:22" s="127" customFormat="1" ht="18.75" customHeight="1">
      <c r="A673" s="92">
        <v>666</v>
      </c>
      <c r="B673" s="92" t="s">
        <v>851</v>
      </c>
      <c r="C673" s="92" t="s">
        <v>8</v>
      </c>
      <c r="D673" s="92" t="s">
        <v>1748</v>
      </c>
      <c r="E673" s="123" t="s">
        <v>723</v>
      </c>
      <c r="F673" s="94">
        <v>45717</v>
      </c>
      <c r="G673" s="94">
        <v>45901</v>
      </c>
      <c r="H673" s="136">
        <v>20000</v>
      </c>
      <c r="I673" s="92">
        <v>0</v>
      </c>
      <c r="J673" s="95">
        <v>25</v>
      </c>
      <c r="K673" s="135">
        <v>574</v>
      </c>
      <c r="L673" s="79">
        <f t="shared" si="60"/>
        <v>1419.9999999999998</v>
      </c>
      <c r="M673" s="79">
        <f t="shared" si="61"/>
        <v>260</v>
      </c>
      <c r="N673" s="81">
        <f t="shared" si="62"/>
        <v>608</v>
      </c>
      <c r="O673" s="79">
        <f t="shared" si="64"/>
        <v>1418</v>
      </c>
      <c r="P673" s="92">
        <v>25</v>
      </c>
      <c r="Q673" s="79">
        <f t="shared" si="65"/>
        <v>4305</v>
      </c>
      <c r="R673" s="124">
        <v>1207</v>
      </c>
      <c r="S673" s="79">
        <f t="shared" si="63"/>
        <v>3098</v>
      </c>
      <c r="T673" s="136">
        <v>18793</v>
      </c>
      <c r="U673" s="80" t="s">
        <v>175</v>
      </c>
      <c r="V673" s="97" t="s">
        <v>280</v>
      </c>
    </row>
    <row r="674" spans="1:22" s="127" customFormat="1" ht="18.75" customHeight="1">
      <c r="A674" s="92">
        <v>667</v>
      </c>
      <c r="B674" s="92" t="s">
        <v>1628</v>
      </c>
      <c r="C674" s="92" t="s">
        <v>1000</v>
      </c>
      <c r="D674" s="92" t="s">
        <v>1001</v>
      </c>
      <c r="E674" s="93" t="s">
        <v>723</v>
      </c>
      <c r="F674" s="94">
        <v>45717</v>
      </c>
      <c r="G674" s="94">
        <v>45901</v>
      </c>
      <c r="H674" s="136">
        <v>15000</v>
      </c>
      <c r="I674" s="92">
        <v>0</v>
      </c>
      <c r="J674" s="95">
        <v>25</v>
      </c>
      <c r="K674" s="135">
        <v>430.5</v>
      </c>
      <c r="L674" s="79">
        <f t="shared" si="60"/>
        <v>1065</v>
      </c>
      <c r="M674" s="79">
        <f t="shared" si="61"/>
        <v>195</v>
      </c>
      <c r="N674" s="81">
        <f t="shared" si="62"/>
        <v>456</v>
      </c>
      <c r="O674" s="79">
        <f t="shared" si="64"/>
        <v>1063.5</v>
      </c>
      <c r="P674" s="92">
        <v>25</v>
      </c>
      <c r="Q674" s="79">
        <f t="shared" si="65"/>
        <v>3235</v>
      </c>
      <c r="R674" s="92">
        <v>911.5</v>
      </c>
      <c r="S674" s="79">
        <f t="shared" si="63"/>
        <v>2323.5</v>
      </c>
      <c r="T674" s="136">
        <v>14088.5</v>
      </c>
      <c r="U674" s="80" t="s">
        <v>175</v>
      </c>
      <c r="V674" s="97" t="s">
        <v>281</v>
      </c>
    </row>
    <row r="675" spans="1:22" s="127" customFormat="1" ht="19.5" customHeight="1">
      <c r="A675" s="92">
        <v>668</v>
      </c>
      <c r="B675" s="92" t="s">
        <v>1483</v>
      </c>
      <c r="C675" s="92" t="s">
        <v>1534</v>
      </c>
      <c r="D675" s="92" t="s">
        <v>1535</v>
      </c>
      <c r="E675" s="93" t="s">
        <v>681</v>
      </c>
      <c r="F675" s="94">
        <v>45689</v>
      </c>
      <c r="G675" s="94">
        <v>45870</v>
      </c>
      <c r="H675" s="136">
        <v>145000</v>
      </c>
      <c r="I675" s="124">
        <v>22690.49</v>
      </c>
      <c r="J675" s="95">
        <v>25</v>
      </c>
      <c r="K675" s="136">
        <v>4161.5</v>
      </c>
      <c r="L675" s="79">
        <f t="shared" si="60"/>
        <v>10294.999999999998</v>
      </c>
      <c r="M675" s="79">
        <f t="shared" si="61"/>
        <v>1885</v>
      </c>
      <c r="N675" s="81">
        <f t="shared" si="62"/>
        <v>4408</v>
      </c>
      <c r="O675" s="79">
        <f t="shared" si="64"/>
        <v>10280.5</v>
      </c>
      <c r="P675" s="92">
        <v>25</v>
      </c>
      <c r="Q675" s="79">
        <f t="shared" si="65"/>
        <v>31055</v>
      </c>
      <c r="R675" s="124">
        <v>31284.99</v>
      </c>
      <c r="S675" s="79">
        <f t="shared" si="63"/>
        <v>22460.5</v>
      </c>
      <c r="T675" s="136">
        <v>111115.01</v>
      </c>
      <c r="U675" s="80" t="s">
        <v>175</v>
      </c>
      <c r="V675" s="97" t="s">
        <v>281</v>
      </c>
    </row>
    <row r="676" spans="1:22" s="127" customFormat="1" ht="18" customHeight="1">
      <c r="A676" s="92">
        <v>669</v>
      </c>
      <c r="B676" s="135" t="s">
        <v>1917</v>
      </c>
      <c r="C676" s="135" t="s">
        <v>433</v>
      </c>
      <c r="D676" s="135" t="s">
        <v>2004</v>
      </c>
      <c r="E676" s="93" t="s">
        <v>681</v>
      </c>
      <c r="F676" s="94">
        <v>45748</v>
      </c>
      <c r="G676" s="94">
        <v>45962</v>
      </c>
      <c r="H676" s="136">
        <v>70000</v>
      </c>
      <c r="I676" s="136">
        <v>5368.48</v>
      </c>
      <c r="J676" s="95">
        <v>25</v>
      </c>
      <c r="K676" s="136">
        <v>2009</v>
      </c>
      <c r="L676" s="79">
        <f t="shared" si="60"/>
        <v>4970</v>
      </c>
      <c r="M676" s="79">
        <f t="shared" si="61"/>
        <v>910</v>
      </c>
      <c r="N676" s="81">
        <f t="shared" si="62"/>
        <v>2128</v>
      </c>
      <c r="O676" s="79">
        <f t="shared" si="64"/>
        <v>4963</v>
      </c>
      <c r="P676" s="135">
        <v>25</v>
      </c>
      <c r="Q676" s="79">
        <f t="shared" si="65"/>
        <v>15005</v>
      </c>
      <c r="R676" s="136">
        <v>9530.48</v>
      </c>
      <c r="S676" s="79">
        <f t="shared" si="63"/>
        <v>10843</v>
      </c>
      <c r="T676" s="136">
        <v>60469.52</v>
      </c>
      <c r="U676" s="80" t="s">
        <v>175</v>
      </c>
      <c r="V676" s="137" t="s">
        <v>281</v>
      </c>
    </row>
    <row r="677" spans="1:22" s="127" customFormat="1" ht="19.5" customHeight="1">
      <c r="A677" s="92">
        <v>670</v>
      </c>
      <c r="B677" s="92" t="s">
        <v>852</v>
      </c>
      <c r="C677" s="92" t="s">
        <v>8</v>
      </c>
      <c r="D677" s="92" t="s">
        <v>1748</v>
      </c>
      <c r="E677" s="123" t="s">
        <v>723</v>
      </c>
      <c r="F677" s="94">
        <v>45536</v>
      </c>
      <c r="G677" s="94">
        <v>45809</v>
      </c>
      <c r="H677" s="136">
        <v>20000</v>
      </c>
      <c r="I677" s="92">
        <v>0</v>
      </c>
      <c r="J677" s="95">
        <v>25</v>
      </c>
      <c r="K677" s="135">
        <v>574</v>
      </c>
      <c r="L677" s="79">
        <f t="shared" si="60"/>
        <v>1419.9999999999998</v>
      </c>
      <c r="M677" s="79">
        <f t="shared" si="61"/>
        <v>260</v>
      </c>
      <c r="N677" s="81">
        <f t="shared" si="62"/>
        <v>608</v>
      </c>
      <c r="O677" s="79">
        <f t="shared" si="64"/>
        <v>1418</v>
      </c>
      <c r="P677" s="92">
        <v>25</v>
      </c>
      <c r="Q677" s="79">
        <f t="shared" si="65"/>
        <v>4305</v>
      </c>
      <c r="R677" s="124">
        <v>1207</v>
      </c>
      <c r="S677" s="79">
        <f t="shared" si="63"/>
        <v>3098</v>
      </c>
      <c r="T677" s="136">
        <v>18793</v>
      </c>
      <c r="U677" s="80" t="s">
        <v>175</v>
      </c>
      <c r="V677" s="81" t="s">
        <v>280</v>
      </c>
    </row>
    <row r="678" spans="1:22" s="127" customFormat="1" ht="21" customHeight="1">
      <c r="A678" s="92">
        <v>671</v>
      </c>
      <c r="B678" s="92" t="s">
        <v>440</v>
      </c>
      <c r="C678" s="92" t="s">
        <v>22</v>
      </c>
      <c r="D678" s="92" t="s">
        <v>1826</v>
      </c>
      <c r="E678" s="93" t="s">
        <v>681</v>
      </c>
      <c r="F678" s="94">
        <v>45627</v>
      </c>
      <c r="G678" s="94">
        <v>45809</v>
      </c>
      <c r="H678" s="136">
        <v>20000</v>
      </c>
      <c r="I678" s="92">
        <v>0</v>
      </c>
      <c r="J678" s="95">
        <v>25</v>
      </c>
      <c r="K678" s="135">
        <v>574</v>
      </c>
      <c r="L678" s="79">
        <f t="shared" si="60"/>
        <v>1419.9999999999998</v>
      </c>
      <c r="M678" s="79">
        <f t="shared" si="61"/>
        <v>260</v>
      </c>
      <c r="N678" s="81">
        <f t="shared" si="62"/>
        <v>608</v>
      </c>
      <c r="O678" s="79">
        <f t="shared" si="64"/>
        <v>1418</v>
      </c>
      <c r="P678" s="92">
        <v>25</v>
      </c>
      <c r="Q678" s="79">
        <f t="shared" si="65"/>
        <v>4305</v>
      </c>
      <c r="R678" s="124">
        <v>1207</v>
      </c>
      <c r="S678" s="79">
        <f t="shared" si="63"/>
        <v>3098</v>
      </c>
      <c r="T678" s="136">
        <v>18793</v>
      </c>
      <c r="U678" s="80" t="s">
        <v>175</v>
      </c>
      <c r="V678" s="81" t="s">
        <v>280</v>
      </c>
    </row>
    <row r="679" spans="1:22" s="127" customFormat="1" ht="18.75" customHeight="1">
      <c r="A679" s="92">
        <v>672</v>
      </c>
      <c r="B679" s="92" t="s">
        <v>1372</v>
      </c>
      <c r="C679" s="92" t="s">
        <v>1000</v>
      </c>
      <c r="D679" s="92" t="s">
        <v>1001</v>
      </c>
      <c r="E679" s="123" t="s">
        <v>723</v>
      </c>
      <c r="F679" s="94">
        <v>45658</v>
      </c>
      <c r="G679" s="94">
        <v>45809</v>
      </c>
      <c r="H679" s="136">
        <v>15000</v>
      </c>
      <c r="I679" s="92">
        <v>0</v>
      </c>
      <c r="J679" s="95">
        <v>25</v>
      </c>
      <c r="K679" s="135">
        <v>430.5</v>
      </c>
      <c r="L679" s="79">
        <f t="shared" si="60"/>
        <v>1065</v>
      </c>
      <c r="M679" s="79">
        <f t="shared" si="61"/>
        <v>195</v>
      </c>
      <c r="N679" s="81">
        <f t="shared" si="62"/>
        <v>456</v>
      </c>
      <c r="O679" s="79">
        <f t="shared" si="64"/>
        <v>1063.5</v>
      </c>
      <c r="P679" s="92">
        <v>25</v>
      </c>
      <c r="Q679" s="79">
        <f t="shared" si="65"/>
        <v>3235</v>
      </c>
      <c r="R679" s="92">
        <v>911.5</v>
      </c>
      <c r="S679" s="79">
        <f t="shared" si="63"/>
        <v>2323.5</v>
      </c>
      <c r="T679" s="136">
        <v>14088.5</v>
      </c>
      <c r="U679" s="80" t="s">
        <v>175</v>
      </c>
      <c r="V679" s="97" t="s">
        <v>281</v>
      </c>
    </row>
    <row r="680" spans="1:22" s="127" customFormat="1" ht="19.5" customHeight="1">
      <c r="A680" s="92">
        <v>673</v>
      </c>
      <c r="B680" s="92" t="s">
        <v>646</v>
      </c>
      <c r="C680" s="92" t="s">
        <v>456</v>
      </c>
      <c r="D680" s="92" t="s">
        <v>180</v>
      </c>
      <c r="E680" s="93" t="s">
        <v>681</v>
      </c>
      <c r="F680" s="94">
        <v>45536</v>
      </c>
      <c r="G680" s="94">
        <v>45809</v>
      </c>
      <c r="H680" s="136">
        <v>45000</v>
      </c>
      <c r="I680" s="124">
        <v>1148.33</v>
      </c>
      <c r="J680" s="95">
        <v>25</v>
      </c>
      <c r="K680" s="136">
        <v>1291.5</v>
      </c>
      <c r="L680" s="79">
        <f t="shared" si="60"/>
        <v>3194.9999999999995</v>
      </c>
      <c r="M680" s="79">
        <f t="shared" si="61"/>
        <v>585</v>
      </c>
      <c r="N680" s="81">
        <f t="shared" si="62"/>
        <v>1368</v>
      </c>
      <c r="O680" s="79">
        <f t="shared" si="64"/>
        <v>3190.5</v>
      </c>
      <c r="P680" s="124">
        <v>6826.05</v>
      </c>
      <c r="Q680" s="79">
        <f t="shared" si="65"/>
        <v>16456.05</v>
      </c>
      <c r="R680" s="124">
        <v>8599.0499999999993</v>
      </c>
      <c r="S680" s="79">
        <f t="shared" si="63"/>
        <v>6970.5</v>
      </c>
      <c r="T680" s="136">
        <v>35031.629999999997</v>
      </c>
      <c r="U680" s="80" t="s">
        <v>175</v>
      </c>
      <c r="V680" s="81" t="s">
        <v>281</v>
      </c>
    </row>
    <row r="681" spans="1:22" s="127" customFormat="1" ht="19.5" customHeight="1">
      <c r="A681" s="92">
        <v>674</v>
      </c>
      <c r="B681" s="92" t="s">
        <v>1210</v>
      </c>
      <c r="C681" s="92" t="s">
        <v>6</v>
      </c>
      <c r="D681" s="92" t="s">
        <v>187</v>
      </c>
      <c r="E681" s="93" t="s">
        <v>681</v>
      </c>
      <c r="F681" s="94">
        <v>45748</v>
      </c>
      <c r="G681" s="94">
        <v>45962</v>
      </c>
      <c r="H681" s="136">
        <v>145000</v>
      </c>
      <c r="I681" s="124">
        <v>22690.49</v>
      </c>
      <c r="J681" s="95">
        <v>25</v>
      </c>
      <c r="K681" s="136">
        <v>4161.5</v>
      </c>
      <c r="L681" s="79">
        <f t="shared" si="60"/>
        <v>10294.999999999998</v>
      </c>
      <c r="M681" s="79">
        <f t="shared" si="61"/>
        <v>1885</v>
      </c>
      <c r="N681" s="81">
        <f t="shared" si="62"/>
        <v>4408</v>
      </c>
      <c r="O681" s="79">
        <f t="shared" si="64"/>
        <v>10280.5</v>
      </c>
      <c r="P681" s="92">
        <v>25</v>
      </c>
      <c r="Q681" s="79">
        <f t="shared" si="65"/>
        <v>31055</v>
      </c>
      <c r="R681" s="124">
        <v>31284.99</v>
      </c>
      <c r="S681" s="79">
        <f t="shared" si="63"/>
        <v>22460.5</v>
      </c>
      <c r="T681" s="136">
        <v>113715.01</v>
      </c>
      <c r="U681" s="80" t="s">
        <v>175</v>
      </c>
      <c r="V681" s="97" t="s">
        <v>280</v>
      </c>
    </row>
    <row r="682" spans="1:22" s="127" customFormat="1" ht="20.25" customHeight="1">
      <c r="A682" s="92">
        <v>675</v>
      </c>
      <c r="B682" s="92" t="s">
        <v>898</v>
      </c>
      <c r="C682" s="92" t="s">
        <v>909</v>
      </c>
      <c r="D682" s="92" t="s">
        <v>391</v>
      </c>
      <c r="E682" s="93" t="s">
        <v>681</v>
      </c>
      <c r="F682" s="94">
        <v>45748</v>
      </c>
      <c r="G682" s="94">
        <v>45962</v>
      </c>
      <c r="H682" s="136">
        <v>130000</v>
      </c>
      <c r="I682" s="124">
        <v>19162.12</v>
      </c>
      <c r="J682" s="95">
        <v>25</v>
      </c>
      <c r="K682" s="136">
        <v>3731</v>
      </c>
      <c r="L682" s="79">
        <f t="shared" si="60"/>
        <v>9230</v>
      </c>
      <c r="M682" s="79">
        <f t="shared" si="61"/>
        <v>1690</v>
      </c>
      <c r="N682" s="81">
        <f t="shared" si="62"/>
        <v>3952</v>
      </c>
      <c r="O682" s="79">
        <f t="shared" si="64"/>
        <v>9217</v>
      </c>
      <c r="P682" s="124">
        <v>10025</v>
      </c>
      <c r="Q682" s="79">
        <f t="shared" si="65"/>
        <v>37845</v>
      </c>
      <c r="R682" s="124">
        <v>36870.120000000003</v>
      </c>
      <c r="S682" s="79">
        <f t="shared" si="63"/>
        <v>20137</v>
      </c>
      <c r="T682" s="136">
        <v>93029.88</v>
      </c>
      <c r="U682" s="80" t="s">
        <v>175</v>
      </c>
      <c r="V682" s="96" t="s">
        <v>280</v>
      </c>
    </row>
    <row r="683" spans="1:22" s="127" customFormat="1" ht="20.25" customHeight="1">
      <c r="A683" s="92">
        <v>676</v>
      </c>
      <c r="B683" s="92" t="s">
        <v>786</v>
      </c>
      <c r="C683" s="92" t="s">
        <v>842</v>
      </c>
      <c r="D683" s="92" t="s">
        <v>1748</v>
      </c>
      <c r="E683" s="123" t="s">
        <v>723</v>
      </c>
      <c r="F683" s="94">
        <v>45717</v>
      </c>
      <c r="G683" s="94">
        <v>45901</v>
      </c>
      <c r="H683" s="136">
        <v>25000</v>
      </c>
      <c r="I683" s="92">
        <v>0</v>
      </c>
      <c r="J683" s="95">
        <v>25</v>
      </c>
      <c r="K683" s="135">
        <v>717.5</v>
      </c>
      <c r="L683" s="79">
        <f t="shared" si="60"/>
        <v>1774.9999999999998</v>
      </c>
      <c r="M683" s="79">
        <f t="shared" si="61"/>
        <v>325</v>
      </c>
      <c r="N683" s="81">
        <f t="shared" si="62"/>
        <v>760</v>
      </c>
      <c r="O683" s="79">
        <f t="shared" si="64"/>
        <v>1772.5000000000002</v>
      </c>
      <c r="P683" s="92">
        <v>25</v>
      </c>
      <c r="Q683" s="79">
        <f t="shared" si="65"/>
        <v>5375</v>
      </c>
      <c r="R683" s="124">
        <v>1502.5</v>
      </c>
      <c r="S683" s="79">
        <f t="shared" si="63"/>
        <v>3872.5</v>
      </c>
      <c r="T683" s="136">
        <v>23497.5</v>
      </c>
      <c r="U683" s="80" t="s">
        <v>175</v>
      </c>
      <c r="V683" s="97" t="s">
        <v>280</v>
      </c>
    </row>
    <row r="684" spans="1:22" s="127" customFormat="1" ht="18.75" customHeight="1">
      <c r="A684" s="92">
        <v>677</v>
      </c>
      <c r="B684" s="92" t="s">
        <v>1629</v>
      </c>
      <c r="C684" s="92" t="s">
        <v>1000</v>
      </c>
      <c r="D684" s="92" t="s">
        <v>1001</v>
      </c>
      <c r="E684" s="93" t="s">
        <v>723</v>
      </c>
      <c r="F684" s="94">
        <v>45717</v>
      </c>
      <c r="G684" s="94">
        <v>45901</v>
      </c>
      <c r="H684" s="136">
        <v>15000</v>
      </c>
      <c r="I684" s="92">
        <v>0</v>
      </c>
      <c r="J684" s="95">
        <v>25</v>
      </c>
      <c r="K684" s="135">
        <v>430.5</v>
      </c>
      <c r="L684" s="79">
        <f t="shared" si="60"/>
        <v>1065</v>
      </c>
      <c r="M684" s="79">
        <f t="shared" si="61"/>
        <v>195</v>
      </c>
      <c r="N684" s="81">
        <f t="shared" si="62"/>
        <v>456</v>
      </c>
      <c r="O684" s="79">
        <f t="shared" si="64"/>
        <v>1063.5</v>
      </c>
      <c r="P684" s="92">
        <v>25</v>
      </c>
      <c r="Q684" s="79">
        <f t="shared" si="65"/>
        <v>3235</v>
      </c>
      <c r="R684" s="92">
        <v>911.5</v>
      </c>
      <c r="S684" s="79">
        <f t="shared" si="63"/>
        <v>2323.5</v>
      </c>
      <c r="T684" s="136">
        <v>14088.5</v>
      </c>
      <c r="U684" s="80" t="s">
        <v>175</v>
      </c>
      <c r="V684" s="97" t="s">
        <v>281</v>
      </c>
    </row>
    <row r="685" spans="1:22" s="127" customFormat="1" ht="19.5" customHeight="1">
      <c r="A685" s="92">
        <v>678</v>
      </c>
      <c r="B685" s="92" t="s">
        <v>1630</v>
      </c>
      <c r="C685" s="92" t="s">
        <v>842</v>
      </c>
      <c r="D685" s="92" t="s">
        <v>1748</v>
      </c>
      <c r="E685" s="93" t="s">
        <v>723</v>
      </c>
      <c r="F685" s="94">
        <v>45717</v>
      </c>
      <c r="G685" s="94">
        <v>45901</v>
      </c>
      <c r="H685" s="136">
        <v>25000</v>
      </c>
      <c r="I685" s="92">
        <v>0</v>
      </c>
      <c r="J685" s="95">
        <v>25</v>
      </c>
      <c r="K685" s="135">
        <v>717.5</v>
      </c>
      <c r="L685" s="79">
        <f t="shared" si="60"/>
        <v>1774.9999999999998</v>
      </c>
      <c r="M685" s="79">
        <f t="shared" si="61"/>
        <v>325</v>
      </c>
      <c r="N685" s="81">
        <f t="shared" si="62"/>
        <v>760</v>
      </c>
      <c r="O685" s="79">
        <f t="shared" si="64"/>
        <v>1772.5000000000002</v>
      </c>
      <c r="P685" s="92">
        <v>25</v>
      </c>
      <c r="Q685" s="79">
        <f t="shared" si="65"/>
        <v>5375</v>
      </c>
      <c r="R685" s="124">
        <v>1502.5</v>
      </c>
      <c r="S685" s="79">
        <f t="shared" si="63"/>
        <v>3872.5</v>
      </c>
      <c r="T685" s="136">
        <v>23497.5</v>
      </c>
      <c r="U685" s="80" t="s">
        <v>175</v>
      </c>
      <c r="V685" s="97" t="s">
        <v>281</v>
      </c>
    </row>
    <row r="686" spans="1:22" s="127" customFormat="1" ht="18" customHeight="1">
      <c r="A686" s="92">
        <v>679</v>
      </c>
      <c r="B686" s="135" t="s">
        <v>1918</v>
      </c>
      <c r="C686" s="135" t="s">
        <v>842</v>
      </c>
      <c r="D686" s="135" t="s">
        <v>1001</v>
      </c>
      <c r="E686" s="123" t="s">
        <v>723</v>
      </c>
      <c r="F686" s="94">
        <v>45748</v>
      </c>
      <c r="G686" s="94">
        <v>45962</v>
      </c>
      <c r="H686" s="136">
        <v>25000</v>
      </c>
      <c r="I686" s="135">
        <v>0</v>
      </c>
      <c r="J686" s="95">
        <v>25</v>
      </c>
      <c r="K686" s="135">
        <v>717.5</v>
      </c>
      <c r="L686" s="79">
        <f t="shared" si="60"/>
        <v>1774.9999999999998</v>
      </c>
      <c r="M686" s="79">
        <f t="shared" si="61"/>
        <v>325</v>
      </c>
      <c r="N686" s="81">
        <f t="shared" si="62"/>
        <v>760</v>
      </c>
      <c r="O686" s="79">
        <f t="shared" si="64"/>
        <v>1772.5000000000002</v>
      </c>
      <c r="P686" s="135">
        <v>25</v>
      </c>
      <c r="Q686" s="79">
        <f t="shared" si="65"/>
        <v>5375</v>
      </c>
      <c r="R686" s="136">
        <v>1502.5</v>
      </c>
      <c r="S686" s="79">
        <f t="shared" si="63"/>
        <v>3872.5</v>
      </c>
      <c r="T686" s="136">
        <v>23497.5</v>
      </c>
      <c r="U686" s="80" t="s">
        <v>175</v>
      </c>
      <c r="V686" s="137" t="s">
        <v>281</v>
      </c>
    </row>
    <row r="687" spans="1:22" s="127" customFormat="1" ht="20.25" customHeight="1">
      <c r="A687" s="92">
        <v>680</v>
      </c>
      <c r="B687" s="92" t="s">
        <v>1129</v>
      </c>
      <c r="C687" s="92" t="s">
        <v>842</v>
      </c>
      <c r="D687" s="92" t="s">
        <v>195</v>
      </c>
      <c r="E687" s="123" t="s">
        <v>723</v>
      </c>
      <c r="F687" s="94">
        <v>45656</v>
      </c>
      <c r="G687" s="94">
        <v>45807</v>
      </c>
      <c r="H687" s="136">
        <v>25000</v>
      </c>
      <c r="I687" s="92">
        <v>0</v>
      </c>
      <c r="J687" s="95">
        <v>25</v>
      </c>
      <c r="K687" s="135">
        <v>717.5</v>
      </c>
      <c r="L687" s="79">
        <f t="shared" si="60"/>
        <v>1774.9999999999998</v>
      </c>
      <c r="M687" s="79">
        <f t="shared" si="61"/>
        <v>325</v>
      </c>
      <c r="N687" s="81">
        <f t="shared" si="62"/>
        <v>760</v>
      </c>
      <c r="O687" s="79">
        <f t="shared" si="64"/>
        <v>1772.5000000000002</v>
      </c>
      <c r="P687" s="92">
        <v>25</v>
      </c>
      <c r="Q687" s="79">
        <f t="shared" si="65"/>
        <v>5375</v>
      </c>
      <c r="R687" s="124">
        <v>1502.5</v>
      </c>
      <c r="S687" s="79">
        <f t="shared" si="63"/>
        <v>3872.5</v>
      </c>
      <c r="T687" s="136">
        <v>23497.5</v>
      </c>
      <c r="U687" s="80" t="s">
        <v>175</v>
      </c>
      <c r="V687" s="81" t="s">
        <v>280</v>
      </c>
    </row>
    <row r="688" spans="1:22" s="127" customFormat="1" ht="18" customHeight="1">
      <c r="A688" s="92">
        <v>681</v>
      </c>
      <c r="B688" s="92" t="s">
        <v>350</v>
      </c>
      <c r="C688" s="92" t="s">
        <v>22</v>
      </c>
      <c r="D688" s="92" t="s">
        <v>1827</v>
      </c>
      <c r="E688" s="93" t="s">
        <v>681</v>
      </c>
      <c r="F688" s="94">
        <v>45597</v>
      </c>
      <c r="G688" s="94">
        <v>45778</v>
      </c>
      <c r="H688" s="136">
        <v>20000</v>
      </c>
      <c r="I688" s="92">
        <v>0</v>
      </c>
      <c r="J688" s="95">
        <v>25</v>
      </c>
      <c r="K688" s="135">
        <v>574</v>
      </c>
      <c r="L688" s="79">
        <f t="shared" si="60"/>
        <v>1419.9999999999998</v>
      </c>
      <c r="M688" s="79">
        <f t="shared" si="61"/>
        <v>260</v>
      </c>
      <c r="N688" s="81">
        <f t="shared" si="62"/>
        <v>608</v>
      </c>
      <c r="O688" s="79">
        <f t="shared" si="64"/>
        <v>1418</v>
      </c>
      <c r="P688" s="92">
        <v>25</v>
      </c>
      <c r="Q688" s="79">
        <f t="shared" si="65"/>
        <v>4305</v>
      </c>
      <c r="R688" s="124">
        <v>1207</v>
      </c>
      <c r="S688" s="79">
        <f t="shared" si="63"/>
        <v>3098</v>
      </c>
      <c r="T688" s="136">
        <v>18793</v>
      </c>
      <c r="U688" s="80" t="s">
        <v>175</v>
      </c>
      <c r="V688" s="81" t="s">
        <v>280</v>
      </c>
    </row>
    <row r="689" spans="1:22" s="127" customFormat="1" ht="14.25" customHeight="1">
      <c r="A689" s="92">
        <v>682</v>
      </c>
      <c r="B689" s="92" t="s">
        <v>914</v>
      </c>
      <c r="C689" s="92" t="s">
        <v>271</v>
      </c>
      <c r="D689" s="92" t="s">
        <v>1753</v>
      </c>
      <c r="E689" s="93" t="s">
        <v>681</v>
      </c>
      <c r="F689" s="94">
        <v>45597</v>
      </c>
      <c r="G689" s="94">
        <v>45778</v>
      </c>
      <c r="H689" s="136">
        <v>25000</v>
      </c>
      <c r="I689" s="92">
        <v>0</v>
      </c>
      <c r="J689" s="95">
        <v>25</v>
      </c>
      <c r="K689" s="135">
        <v>717.5</v>
      </c>
      <c r="L689" s="79">
        <f t="shared" si="60"/>
        <v>1774.9999999999998</v>
      </c>
      <c r="M689" s="79">
        <f t="shared" si="61"/>
        <v>325</v>
      </c>
      <c r="N689" s="81">
        <f t="shared" si="62"/>
        <v>760</v>
      </c>
      <c r="O689" s="79">
        <f t="shared" si="64"/>
        <v>1772.5000000000002</v>
      </c>
      <c r="P689" s="92">
        <v>25</v>
      </c>
      <c r="Q689" s="79">
        <f t="shared" si="65"/>
        <v>5375</v>
      </c>
      <c r="R689" s="124">
        <v>1502.5</v>
      </c>
      <c r="S689" s="79">
        <f t="shared" si="63"/>
        <v>3872.5</v>
      </c>
      <c r="T689" s="136">
        <v>23497.5</v>
      </c>
      <c r="U689" s="80" t="s">
        <v>175</v>
      </c>
      <c r="V689" s="81" t="s">
        <v>280</v>
      </c>
    </row>
    <row r="690" spans="1:22" s="127" customFormat="1">
      <c r="A690" s="92">
        <v>683</v>
      </c>
      <c r="B690" s="92" t="s">
        <v>1130</v>
      </c>
      <c r="C690" s="92" t="s">
        <v>842</v>
      </c>
      <c r="D690" s="92" t="s">
        <v>1001</v>
      </c>
      <c r="E690" s="123" t="s">
        <v>723</v>
      </c>
      <c r="F690" s="94">
        <v>45656</v>
      </c>
      <c r="G690" s="94">
        <v>45807</v>
      </c>
      <c r="H690" s="136">
        <v>20000</v>
      </c>
      <c r="I690" s="92">
        <v>0</v>
      </c>
      <c r="J690" s="95">
        <v>25</v>
      </c>
      <c r="K690" s="135">
        <v>574</v>
      </c>
      <c r="L690" s="79">
        <f t="shared" si="60"/>
        <v>1419.9999999999998</v>
      </c>
      <c r="M690" s="79">
        <f t="shared" si="61"/>
        <v>260</v>
      </c>
      <c r="N690" s="81">
        <f t="shared" si="62"/>
        <v>608</v>
      </c>
      <c r="O690" s="79">
        <f t="shared" si="64"/>
        <v>1418</v>
      </c>
      <c r="P690" s="92">
        <v>25</v>
      </c>
      <c r="Q690" s="79">
        <f t="shared" si="65"/>
        <v>4305</v>
      </c>
      <c r="R690" s="124">
        <v>1207</v>
      </c>
      <c r="S690" s="79">
        <f t="shared" si="63"/>
        <v>3098</v>
      </c>
      <c r="T690" s="136">
        <v>18793</v>
      </c>
      <c r="U690" s="80" t="s">
        <v>175</v>
      </c>
      <c r="V690" s="81" t="s">
        <v>280</v>
      </c>
    </row>
    <row r="691" spans="1:22" s="127" customFormat="1" ht="20.25" customHeight="1">
      <c r="A691" s="92">
        <v>684</v>
      </c>
      <c r="B691" s="92" t="s">
        <v>19</v>
      </c>
      <c r="C691" s="92" t="s">
        <v>404</v>
      </c>
      <c r="D691" s="92" t="s">
        <v>197</v>
      </c>
      <c r="E691" s="93" t="s">
        <v>681</v>
      </c>
      <c r="F691" s="94">
        <v>45597</v>
      </c>
      <c r="G691" s="94">
        <v>45778</v>
      </c>
      <c r="H691" s="136">
        <v>60000</v>
      </c>
      <c r="I691" s="124">
        <v>3486.68</v>
      </c>
      <c r="J691" s="95">
        <v>25</v>
      </c>
      <c r="K691" s="136">
        <v>1722</v>
      </c>
      <c r="L691" s="79">
        <f t="shared" si="60"/>
        <v>4260</v>
      </c>
      <c r="M691" s="79">
        <f t="shared" si="61"/>
        <v>780</v>
      </c>
      <c r="N691" s="81">
        <f t="shared" si="62"/>
        <v>1824</v>
      </c>
      <c r="O691" s="79">
        <f t="shared" si="64"/>
        <v>4254</v>
      </c>
      <c r="P691" s="124">
        <v>1125</v>
      </c>
      <c r="Q691" s="79">
        <f t="shared" si="65"/>
        <v>13965</v>
      </c>
      <c r="R691" s="124">
        <v>8157.68</v>
      </c>
      <c r="S691" s="79">
        <f t="shared" si="63"/>
        <v>9294</v>
      </c>
      <c r="T691" s="136">
        <v>51842.32</v>
      </c>
      <c r="U691" s="80" t="s">
        <v>175</v>
      </c>
      <c r="V691" s="81" t="s">
        <v>280</v>
      </c>
    </row>
    <row r="692" spans="1:22" s="127" customFormat="1" ht="19.5" customHeight="1">
      <c r="A692" s="92">
        <v>685</v>
      </c>
      <c r="B692" s="92" t="s">
        <v>242</v>
      </c>
      <c r="C692" s="92" t="s">
        <v>22</v>
      </c>
      <c r="D692" s="92" t="s">
        <v>1751</v>
      </c>
      <c r="E692" s="93" t="s">
        <v>681</v>
      </c>
      <c r="F692" s="94">
        <v>45627</v>
      </c>
      <c r="G692" s="94">
        <v>45809</v>
      </c>
      <c r="H692" s="136">
        <v>20000</v>
      </c>
      <c r="I692" s="92">
        <v>0</v>
      </c>
      <c r="J692" s="95">
        <v>25</v>
      </c>
      <c r="K692" s="135">
        <v>574</v>
      </c>
      <c r="L692" s="79">
        <f t="shared" si="60"/>
        <v>1419.9999999999998</v>
      </c>
      <c r="M692" s="79">
        <f t="shared" si="61"/>
        <v>260</v>
      </c>
      <c r="N692" s="81">
        <f t="shared" si="62"/>
        <v>608</v>
      </c>
      <c r="O692" s="79">
        <f t="shared" si="64"/>
        <v>1418</v>
      </c>
      <c r="P692" s="92">
        <v>125</v>
      </c>
      <c r="Q692" s="79">
        <f t="shared" si="65"/>
        <v>4405</v>
      </c>
      <c r="R692" s="124">
        <v>1307</v>
      </c>
      <c r="S692" s="79">
        <f t="shared" si="63"/>
        <v>3098</v>
      </c>
      <c r="T692" s="136">
        <v>18693</v>
      </c>
      <c r="U692" s="80" t="s">
        <v>175</v>
      </c>
      <c r="V692" s="97" t="s">
        <v>280</v>
      </c>
    </row>
    <row r="693" spans="1:22" s="127" customFormat="1" ht="19.5" customHeight="1">
      <c r="A693" s="92">
        <v>686</v>
      </c>
      <c r="B693" s="92" t="s">
        <v>322</v>
      </c>
      <c r="C693" s="92" t="s">
        <v>22</v>
      </c>
      <c r="D693" s="92" t="s">
        <v>1828</v>
      </c>
      <c r="E693" s="93" t="s">
        <v>681</v>
      </c>
      <c r="F693" s="94">
        <v>45597</v>
      </c>
      <c r="G693" s="94">
        <v>45778</v>
      </c>
      <c r="H693" s="136">
        <v>20000</v>
      </c>
      <c r="I693" s="92">
        <v>0</v>
      </c>
      <c r="J693" s="95">
        <v>25</v>
      </c>
      <c r="K693" s="135">
        <v>574</v>
      </c>
      <c r="L693" s="79">
        <f t="shared" si="60"/>
        <v>1419.9999999999998</v>
      </c>
      <c r="M693" s="79">
        <f t="shared" si="61"/>
        <v>260</v>
      </c>
      <c r="N693" s="81">
        <f t="shared" si="62"/>
        <v>608</v>
      </c>
      <c r="O693" s="79">
        <f t="shared" si="64"/>
        <v>1418</v>
      </c>
      <c r="P693" s="92">
        <v>25</v>
      </c>
      <c r="Q693" s="79">
        <f t="shared" si="65"/>
        <v>4305</v>
      </c>
      <c r="R693" s="124">
        <v>1207</v>
      </c>
      <c r="S693" s="79">
        <f t="shared" si="63"/>
        <v>3098</v>
      </c>
      <c r="T693" s="136">
        <v>18793</v>
      </c>
      <c r="U693" s="80" t="s">
        <v>175</v>
      </c>
      <c r="V693" s="81" t="s">
        <v>280</v>
      </c>
    </row>
    <row r="694" spans="1:22" s="127" customFormat="1" ht="20.25" customHeight="1">
      <c r="A694" s="92">
        <v>687</v>
      </c>
      <c r="B694" s="92" t="s">
        <v>1631</v>
      </c>
      <c r="C694" s="92" t="s">
        <v>1000</v>
      </c>
      <c r="D694" s="92" t="s">
        <v>1001</v>
      </c>
      <c r="E694" s="93" t="s">
        <v>723</v>
      </c>
      <c r="F694" s="94">
        <v>45717</v>
      </c>
      <c r="G694" s="94">
        <v>45901</v>
      </c>
      <c r="H694" s="136">
        <v>15000</v>
      </c>
      <c r="I694" s="92">
        <v>0</v>
      </c>
      <c r="J694" s="95">
        <v>25</v>
      </c>
      <c r="K694" s="135">
        <v>430.5</v>
      </c>
      <c r="L694" s="79">
        <f t="shared" si="60"/>
        <v>1065</v>
      </c>
      <c r="M694" s="79">
        <f t="shared" si="61"/>
        <v>195</v>
      </c>
      <c r="N694" s="81">
        <f t="shared" si="62"/>
        <v>456</v>
      </c>
      <c r="O694" s="79">
        <f t="shared" si="64"/>
        <v>1063.5</v>
      </c>
      <c r="P694" s="92">
        <v>25</v>
      </c>
      <c r="Q694" s="79">
        <f t="shared" si="65"/>
        <v>3235</v>
      </c>
      <c r="R694" s="92">
        <v>911.5</v>
      </c>
      <c r="S694" s="79">
        <f t="shared" si="63"/>
        <v>2323.5</v>
      </c>
      <c r="T694" s="136">
        <v>14088.5</v>
      </c>
      <c r="U694" s="80" t="s">
        <v>175</v>
      </c>
      <c r="V694" s="97" t="s">
        <v>280</v>
      </c>
    </row>
    <row r="695" spans="1:22" s="127" customFormat="1" ht="20.25" customHeight="1">
      <c r="A695" s="92">
        <v>688</v>
      </c>
      <c r="B695" s="135" t="s">
        <v>1919</v>
      </c>
      <c r="C695" s="135" t="s">
        <v>1000</v>
      </c>
      <c r="D695" s="135" t="s">
        <v>1001</v>
      </c>
      <c r="E695" s="123" t="s">
        <v>723</v>
      </c>
      <c r="F695" s="94">
        <v>45748</v>
      </c>
      <c r="G695" s="94">
        <v>45962</v>
      </c>
      <c r="H695" s="136">
        <v>15000</v>
      </c>
      <c r="I695" s="135">
        <v>0</v>
      </c>
      <c r="J695" s="95">
        <v>25</v>
      </c>
      <c r="K695" s="135">
        <v>430.5</v>
      </c>
      <c r="L695" s="79">
        <f t="shared" si="60"/>
        <v>1065</v>
      </c>
      <c r="M695" s="79">
        <f t="shared" si="61"/>
        <v>195</v>
      </c>
      <c r="N695" s="81">
        <f t="shared" si="62"/>
        <v>456</v>
      </c>
      <c r="O695" s="79">
        <f t="shared" si="64"/>
        <v>1063.5</v>
      </c>
      <c r="P695" s="135">
        <v>25</v>
      </c>
      <c r="Q695" s="79">
        <f t="shared" si="65"/>
        <v>3235</v>
      </c>
      <c r="R695" s="135">
        <v>911.5</v>
      </c>
      <c r="S695" s="79">
        <f t="shared" si="63"/>
        <v>2323.5</v>
      </c>
      <c r="T695" s="136">
        <v>14088.5</v>
      </c>
      <c r="U695" s="80" t="s">
        <v>175</v>
      </c>
      <c r="V695" s="137" t="s">
        <v>281</v>
      </c>
    </row>
    <row r="696" spans="1:22" s="127" customFormat="1" ht="20.25" customHeight="1">
      <c r="A696" s="92">
        <v>689</v>
      </c>
      <c r="B696" s="92" t="s">
        <v>620</v>
      </c>
      <c r="C696" s="92" t="s">
        <v>15</v>
      </c>
      <c r="D696" s="92" t="s">
        <v>1753</v>
      </c>
      <c r="E696" s="93" t="s">
        <v>681</v>
      </c>
      <c r="F696" s="94">
        <v>45536</v>
      </c>
      <c r="G696" s="94">
        <v>45809</v>
      </c>
      <c r="H696" s="136">
        <v>25000</v>
      </c>
      <c r="I696" s="92">
        <v>0</v>
      </c>
      <c r="J696" s="95">
        <v>25</v>
      </c>
      <c r="K696" s="135">
        <v>717.5</v>
      </c>
      <c r="L696" s="79">
        <f t="shared" si="60"/>
        <v>1774.9999999999998</v>
      </c>
      <c r="M696" s="79">
        <f t="shared" si="61"/>
        <v>325</v>
      </c>
      <c r="N696" s="81">
        <f t="shared" si="62"/>
        <v>760</v>
      </c>
      <c r="O696" s="79">
        <f t="shared" si="64"/>
        <v>1772.5000000000002</v>
      </c>
      <c r="P696" s="92">
        <v>25</v>
      </c>
      <c r="Q696" s="79">
        <f t="shared" si="65"/>
        <v>5375</v>
      </c>
      <c r="R696" s="124">
        <v>1502.5</v>
      </c>
      <c r="S696" s="79">
        <f t="shared" si="63"/>
        <v>3872.5</v>
      </c>
      <c r="T696" s="136">
        <v>23497.5</v>
      </c>
      <c r="U696" s="80" t="s">
        <v>175</v>
      </c>
      <c r="V696" s="81" t="s">
        <v>281</v>
      </c>
    </row>
    <row r="697" spans="1:22" s="127" customFormat="1" ht="20.25" customHeight="1">
      <c r="A697" s="92">
        <v>690</v>
      </c>
      <c r="B697" s="92" t="s">
        <v>1373</v>
      </c>
      <c r="C697" s="92" t="s">
        <v>1000</v>
      </c>
      <c r="D697" s="92" t="s">
        <v>1001</v>
      </c>
      <c r="E697" s="123" t="s">
        <v>723</v>
      </c>
      <c r="F697" s="94">
        <v>45658</v>
      </c>
      <c r="G697" s="94">
        <v>45809</v>
      </c>
      <c r="H697" s="136">
        <v>15000</v>
      </c>
      <c r="I697" s="92">
        <v>0</v>
      </c>
      <c r="J697" s="95">
        <v>25</v>
      </c>
      <c r="K697" s="135">
        <v>430.5</v>
      </c>
      <c r="L697" s="79">
        <f t="shared" si="60"/>
        <v>1065</v>
      </c>
      <c r="M697" s="79">
        <f t="shared" si="61"/>
        <v>195</v>
      </c>
      <c r="N697" s="81">
        <f t="shared" si="62"/>
        <v>456</v>
      </c>
      <c r="O697" s="79">
        <f t="shared" si="64"/>
        <v>1063.5</v>
      </c>
      <c r="P697" s="92">
        <v>25</v>
      </c>
      <c r="Q697" s="79">
        <f t="shared" si="65"/>
        <v>3235</v>
      </c>
      <c r="R697" s="92">
        <v>911.5</v>
      </c>
      <c r="S697" s="79">
        <f t="shared" si="63"/>
        <v>2323.5</v>
      </c>
      <c r="T697" s="136">
        <v>14088.5</v>
      </c>
      <c r="U697" s="80" t="s">
        <v>175</v>
      </c>
      <c r="V697" s="97" t="s">
        <v>281</v>
      </c>
    </row>
    <row r="698" spans="1:22" s="127" customFormat="1" ht="20.25" customHeight="1">
      <c r="A698" s="92">
        <v>691</v>
      </c>
      <c r="B698" s="92" t="s">
        <v>574</v>
      </c>
      <c r="C698" s="92" t="s">
        <v>36</v>
      </c>
      <c r="D698" s="92" t="s">
        <v>600</v>
      </c>
      <c r="E698" s="93" t="s">
        <v>681</v>
      </c>
      <c r="F698" s="94">
        <v>45597</v>
      </c>
      <c r="G698" s="94">
        <v>45778</v>
      </c>
      <c r="H698" s="136">
        <v>60000</v>
      </c>
      <c r="I698" s="124">
        <v>3486.68</v>
      </c>
      <c r="J698" s="95">
        <v>25</v>
      </c>
      <c r="K698" s="136">
        <v>1722</v>
      </c>
      <c r="L698" s="79">
        <f t="shared" si="60"/>
        <v>4260</v>
      </c>
      <c r="M698" s="79">
        <f t="shared" si="61"/>
        <v>780</v>
      </c>
      <c r="N698" s="81">
        <f t="shared" si="62"/>
        <v>1824</v>
      </c>
      <c r="O698" s="79">
        <f t="shared" si="64"/>
        <v>4254</v>
      </c>
      <c r="P698" s="124">
        <v>6399.69</v>
      </c>
      <c r="Q698" s="79">
        <f t="shared" si="65"/>
        <v>19239.689999999999</v>
      </c>
      <c r="R698" s="124">
        <v>13432.37</v>
      </c>
      <c r="S698" s="79">
        <f t="shared" si="63"/>
        <v>9294</v>
      </c>
      <c r="T698" s="136">
        <v>50842.32</v>
      </c>
      <c r="U698" s="80" t="s">
        <v>175</v>
      </c>
      <c r="V698" s="81" t="s">
        <v>280</v>
      </c>
    </row>
    <row r="699" spans="1:22" s="127" customFormat="1" ht="18.75" customHeight="1">
      <c r="A699" s="92">
        <v>692</v>
      </c>
      <c r="B699" s="92" t="s">
        <v>156</v>
      </c>
      <c r="C699" s="92" t="s">
        <v>4</v>
      </c>
      <c r="D699" s="92" t="s">
        <v>1772</v>
      </c>
      <c r="E699" s="93" t="s">
        <v>681</v>
      </c>
      <c r="F699" s="94">
        <v>45627</v>
      </c>
      <c r="G699" s="94">
        <v>45809</v>
      </c>
      <c r="H699" s="136">
        <v>60000</v>
      </c>
      <c r="I699" s="124">
        <v>3486.68</v>
      </c>
      <c r="J699" s="95">
        <v>25</v>
      </c>
      <c r="K699" s="136">
        <v>1722</v>
      </c>
      <c r="L699" s="79">
        <f t="shared" si="60"/>
        <v>4260</v>
      </c>
      <c r="M699" s="79">
        <f t="shared" si="61"/>
        <v>780</v>
      </c>
      <c r="N699" s="81">
        <f t="shared" si="62"/>
        <v>1824</v>
      </c>
      <c r="O699" s="79">
        <f t="shared" si="64"/>
        <v>4254</v>
      </c>
      <c r="P699" s="92">
        <v>25</v>
      </c>
      <c r="Q699" s="79">
        <f t="shared" si="65"/>
        <v>12865</v>
      </c>
      <c r="R699" s="124">
        <v>7057.68</v>
      </c>
      <c r="S699" s="79">
        <f t="shared" si="63"/>
        <v>9294</v>
      </c>
      <c r="T699" s="136">
        <v>52942.32</v>
      </c>
      <c r="U699" s="80" t="s">
        <v>175</v>
      </c>
      <c r="V699" s="97" t="s">
        <v>280</v>
      </c>
    </row>
    <row r="700" spans="1:22" s="127" customFormat="1" ht="21.75" customHeight="1">
      <c r="A700" s="92">
        <v>693</v>
      </c>
      <c r="B700" s="92" t="s">
        <v>877</v>
      </c>
      <c r="C700" s="92" t="s">
        <v>398</v>
      </c>
      <c r="D700" s="92" t="s">
        <v>1753</v>
      </c>
      <c r="E700" s="93" t="s">
        <v>681</v>
      </c>
      <c r="F700" s="94">
        <v>45627</v>
      </c>
      <c r="G700" s="94">
        <v>45809</v>
      </c>
      <c r="H700" s="136">
        <v>30000</v>
      </c>
      <c r="I700" s="92">
        <v>0</v>
      </c>
      <c r="J700" s="95">
        <v>25</v>
      </c>
      <c r="K700" s="135">
        <v>861</v>
      </c>
      <c r="L700" s="79">
        <f t="shared" si="60"/>
        <v>2130</v>
      </c>
      <c r="M700" s="79">
        <f t="shared" si="61"/>
        <v>390</v>
      </c>
      <c r="N700" s="81">
        <f t="shared" si="62"/>
        <v>912</v>
      </c>
      <c r="O700" s="79">
        <f t="shared" si="64"/>
        <v>2127</v>
      </c>
      <c r="P700" s="92">
        <v>25</v>
      </c>
      <c r="Q700" s="79">
        <f t="shared" si="65"/>
        <v>6445</v>
      </c>
      <c r="R700" s="124">
        <v>1798</v>
      </c>
      <c r="S700" s="79">
        <f t="shared" si="63"/>
        <v>4647</v>
      </c>
      <c r="T700" s="136">
        <v>28202</v>
      </c>
      <c r="U700" s="80" t="s">
        <v>175</v>
      </c>
      <c r="V700" s="97" t="s">
        <v>280</v>
      </c>
    </row>
    <row r="701" spans="1:22" s="127" customFormat="1" ht="21.75" customHeight="1">
      <c r="A701" s="92">
        <v>694</v>
      </c>
      <c r="B701" s="92" t="s">
        <v>1484</v>
      </c>
      <c r="C701" s="92" t="s">
        <v>842</v>
      </c>
      <c r="D701" s="92" t="s">
        <v>1001</v>
      </c>
      <c r="E701" s="123" t="s">
        <v>723</v>
      </c>
      <c r="F701" s="94">
        <v>45689</v>
      </c>
      <c r="G701" s="94">
        <v>45870</v>
      </c>
      <c r="H701" s="136">
        <v>30000</v>
      </c>
      <c r="I701" s="92">
        <v>0</v>
      </c>
      <c r="J701" s="95">
        <v>25</v>
      </c>
      <c r="K701" s="135">
        <v>861</v>
      </c>
      <c r="L701" s="79">
        <f t="shared" si="60"/>
        <v>2130</v>
      </c>
      <c r="M701" s="79">
        <f t="shared" si="61"/>
        <v>390</v>
      </c>
      <c r="N701" s="81">
        <f t="shared" si="62"/>
        <v>912</v>
      </c>
      <c r="O701" s="79">
        <f t="shared" si="64"/>
        <v>2127</v>
      </c>
      <c r="P701" s="92">
        <v>25</v>
      </c>
      <c r="Q701" s="79">
        <f t="shared" si="65"/>
        <v>6445</v>
      </c>
      <c r="R701" s="124">
        <v>1798</v>
      </c>
      <c r="S701" s="79">
        <f t="shared" si="63"/>
        <v>4647</v>
      </c>
      <c r="T701" s="136">
        <v>28202</v>
      </c>
      <c r="U701" s="80" t="s">
        <v>175</v>
      </c>
      <c r="V701" s="97" t="s">
        <v>280</v>
      </c>
    </row>
    <row r="702" spans="1:22" s="127" customFormat="1" ht="18.75" customHeight="1">
      <c r="A702" s="92">
        <v>695</v>
      </c>
      <c r="B702" s="92" t="s">
        <v>1211</v>
      </c>
      <c r="C702" s="92" t="s">
        <v>398</v>
      </c>
      <c r="D702" s="92" t="s">
        <v>182</v>
      </c>
      <c r="E702" s="93" t="s">
        <v>681</v>
      </c>
      <c r="F702" s="94">
        <v>45748</v>
      </c>
      <c r="G702" s="94">
        <v>45962</v>
      </c>
      <c r="H702" s="136">
        <v>60000</v>
      </c>
      <c r="I702" s="124">
        <v>3486.68</v>
      </c>
      <c r="J702" s="95">
        <v>25</v>
      </c>
      <c r="K702" s="136">
        <v>1722</v>
      </c>
      <c r="L702" s="79">
        <f t="shared" si="60"/>
        <v>4260</v>
      </c>
      <c r="M702" s="79">
        <f t="shared" si="61"/>
        <v>780</v>
      </c>
      <c r="N702" s="81">
        <f t="shared" si="62"/>
        <v>1824</v>
      </c>
      <c r="O702" s="79">
        <f t="shared" si="64"/>
        <v>4254</v>
      </c>
      <c r="P702" s="92">
        <v>25</v>
      </c>
      <c r="Q702" s="79">
        <f t="shared" si="65"/>
        <v>12865</v>
      </c>
      <c r="R702" s="124">
        <v>7057.68</v>
      </c>
      <c r="S702" s="79">
        <f t="shared" si="63"/>
        <v>9294</v>
      </c>
      <c r="T702" s="136">
        <v>52942.32</v>
      </c>
      <c r="U702" s="80" t="s">
        <v>175</v>
      </c>
      <c r="V702" s="97" t="s">
        <v>281</v>
      </c>
    </row>
    <row r="703" spans="1:22" s="127" customFormat="1" ht="18.75" customHeight="1">
      <c r="A703" s="92">
        <v>696</v>
      </c>
      <c r="B703" s="92" t="s">
        <v>1061</v>
      </c>
      <c r="C703" s="92" t="s">
        <v>6</v>
      </c>
      <c r="D703" s="92" t="s">
        <v>209</v>
      </c>
      <c r="E703" s="93" t="s">
        <v>681</v>
      </c>
      <c r="F703" s="94">
        <v>45536</v>
      </c>
      <c r="G703" s="94">
        <v>45809</v>
      </c>
      <c r="H703" s="136">
        <v>145000</v>
      </c>
      <c r="I703" s="124">
        <v>22690.49</v>
      </c>
      <c r="J703" s="95">
        <v>25</v>
      </c>
      <c r="K703" s="136">
        <v>4161.5</v>
      </c>
      <c r="L703" s="79">
        <f t="shared" si="60"/>
        <v>10294.999999999998</v>
      </c>
      <c r="M703" s="79">
        <f t="shared" si="61"/>
        <v>1885</v>
      </c>
      <c r="N703" s="81">
        <f t="shared" si="62"/>
        <v>4408</v>
      </c>
      <c r="O703" s="79">
        <f t="shared" si="64"/>
        <v>10280.5</v>
      </c>
      <c r="P703" s="92">
        <v>25</v>
      </c>
      <c r="Q703" s="79">
        <f t="shared" si="65"/>
        <v>31055</v>
      </c>
      <c r="R703" s="124">
        <v>31284.99</v>
      </c>
      <c r="S703" s="79">
        <f t="shared" si="63"/>
        <v>22460.5</v>
      </c>
      <c r="T703" s="136">
        <v>113715.01</v>
      </c>
      <c r="U703" s="80" t="s">
        <v>175</v>
      </c>
      <c r="V703" s="81" t="s">
        <v>280</v>
      </c>
    </row>
    <row r="704" spans="1:22" s="127" customFormat="1" ht="19.5" customHeight="1">
      <c r="A704" s="92">
        <v>697</v>
      </c>
      <c r="B704" s="92" t="s">
        <v>621</v>
      </c>
      <c r="C704" s="92" t="s">
        <v>15</v>
      </c>
      <c r="D704" s="92" t="s">
        <v>1753</v>
      </c>
      <c r="E704" s="93" t="s">
        <v>681</v>
      </c>
      <c r="F704" s="94">
        <v>45627</v>
      </c>
      <c r="G704" s="94">
        <v>45809</v>
      </c>
      <c r="H704" s="136">
        <v>30000</v>
      </c>
      <c r="I704" s="92">
        <v>0</v>
      </c>
      <c r="J704" s="95">
        <v>25</v>
      </c>
      <c r="K704" s="135">
        <v>861</v>
      </c>
      <c r="L704" s="79">
        <f t="shared" si="60"/>
        <v>2130</v>
      </c>
      <c r="M704" s="79">
        <f t="shared" si="61"/>
        <v>390</v>
      </c>
      <c r="N704" s="81">
        <f t="shared" si="62"/>
        <v>912</v>
      </c>
      <c r="O704" s="79">
        <f t="shared" si="64"/>
        <v>2127</v>
      </c>
      <c r="P704" s="92">
        <v>25</v>
      </c>
      <c r="Q704" s="79">
        <f t="shared" si="65"/>
        <v>6445</v>
      </c>
      <c r="R704" s="124">
        <v>1798</v>
      </c>
      <c r="S704" s="79">
        <f t="shared" si="63"/>
        <v>4647</v>
      </c>
      <c r="T704" s="136">
        <v>28202</v>
      </c>
      <c r="U704" s="80" t="s">
        <v>175</v>
      </c>
      <c r="V704" s="81" t="s">
        <v>281</v>
      </c>
    </row>
    <row r="705" spans="1:22" s="127" customFormat="1" ht="19.5" customHeight="1">
      <c r="A705" s="92">
        <v>698</v>
      </c>
      <c r="B705" s="92" t="s">
        <v>297</v>
      </c>
      <c r="C705" s="92" t="s">
        <v>72</v>
      </c>
      <c r="D705" s="92" t="s">
        <v>1745</v>
      </c>
      <c r="E705" s="93" t="s">
        <v>681</v>
      </c>
      <c r="F705" s="94">
        <v>45656</v>
      </c>
      <c r="G705" s="94">
        <v>45807</v>
      </c>
      <c r="H705" s="136">
        <v>30000</v>
      </c>
      <c r="I705" s="92">
        <v>0</v>
      </c>
      <c r="J705" s="95">
        <v>25</v>
      </c>
      <c r="K705" s="135">
        <v>861</v>
      </c>
      <c r="L705" s="79">
        <f t="shared" si="60"/>
        <v>2130</v>
      </c>
      <c r="M705" s="79">
        <f t="shared" si="61"/>
        <v>390</v>
      </c>
      <c r="N705" s="81">
        <f t="shared" si="62"/>
        <v>912</v>
      </c>
      <c r="O705" s="79">
        <f t="shared" si="64"/>
        <v>2127</v>
      </c>
      <c r="P705" s="124">
        <v>6680.06</v>
      </c>
      <c r="Q705" s="79">
        <f t="shared" si="65"/>
        <v>13100.060000000001</v>
      </c>
      <c r="R705" s="124">
        <v>8453.06</v>
      </c>
      <c r="S705" s="79">
        <f t="shared" si="63"/>
        <v>4647</v>
      </c>
      <c r="T705" s="136">
        <v>23833.39</v>
      </c>
      <c r="U705" s="80" t="s">
        <v>175</v>
      </c>
      <c r="V705" s="81" t="s">
        <v>280</v>
      </c>
    </row>
    <row r="706" spans="1:22" s="127" customFormat="1" ht="18.75" customHeight="1">
      <c r="A706" s="92">
        <v>699</v>
      </c>
      <c r="B706" s="135" t="s">
        <v>1920</v>
      </c>
      <c r="C706" s="135" t="s">
        <v>1000</v>
      </c>
      <c r="D706" s="135" t="s">
        <v>1001</v>
      </c>
      <c r="E706" s="123" t="s">
        <v>723</v>
      </c>
      <c r="F706" s="94">
        <v>45748</v>
      </c>
      <c r="G706" s="94">
        <v>45962</v>
      </c>
      <c r="H706" s="136">
        <v>15000</v>
      </c>
      <c r="I706" s="135">
        <v>0</v>
      </c>
      <c r="J706" s="95">
        <v>25</v>
      </c>
      <c r="K706" s="135">
        <v>430.5</v>
      </c>
      <c r="L706" s="79">
        <f t="shared" si="60"/>
        <v>1065</v>
      </c>
      <c r="M706" s="79">
        <f t="shared" si="61"/>
        <v>195</v>
      </c>
      <c r="N706" s="81">
        <f t="shared" si="62"/>
        <v>456</v>
      </c>
      <c r="O706" s="79">
        <f t="shared" si="64"/>
        <v>1063.5</v>
      </c>
      <c r="P706" s="135">
        <v>25</v>
      </c>
      <c r="Q706" s="79">
        <f t="shared" si="65"/>
        <v>3235</v>
      </c>
      <c r="R706" s="135">
        <v>911.5</v>
      </c>
      <c r="S706" s="79">
        <f t="shared" si="63"/>
        <v>2323.5</v>
      </c>
      <c r="T706" s="136">
        <v>14088.5</v>
      </c>
      <c r="U706" s="80" t="s">
        <v>175</v>
      </c>
      <c r="V706" s="137" t="s">
        <v>281</v>
      </c>
    </row>
    <row r="707" spans="1:22" s="127" customFormat="1" ht="18.75" customHeight="1">
      <c r="A707" s="92">
        <v>700</v>
      </c>
      <c r="B707" s="92" t="s">
        <v>326</v>
      </c>
      <c r="C707" s="92" t="s">
        <v>22</v>
      </c>
      <c r="D707" s="92" t="s">
        <v>1808</v>
      </c>
      <c r="E707" s="93" t="s">
        <v>681</v>
      </c>
      <c r="F707" s="94">
        <v>45689</v>
      </c>
      <c r="G707" s="94">
        <v>45870</v>
      </c>
      <c r="H707" s="136">
        <v>20000</v>
      </c>
      <c r="I707" s="92">
        <v>0</v>
      </c>
      <c r="J707" s="95">
        <v>25</v>
      </c>
      <c r="K707" s="135">
        <v>574</v>
      </c>
      <c r="L707" s="79">
        <f t="shared" si="60"/>
        <v>1419.9999999999998</v>
      </c>
      <c r="M707" s="79">
        <f t="shared" si="61"/>
        <v>260</v>
      </c>
      <c r="N707" s="81">
        <f t="shared" si="62"/>
        <v>608</v>
      </c>
      <c r="O707" s="79">
        <f t="shared" si="64"/>
        <v>1418</v>
      </c>
      <c r="P707" s="92">
        <v>25</v>
      </c>
      <c r="Q707" s="79">
        <f t="shared" si="65"/>
        <v>4305</v>
      </c>
      <c r="R707" s="124">
        <v>1207</v>
      </c>
      <c r="S707" s="79">
        <f t="shared" si="63"/>
        <v>3098</v>
      </c>
      <c r="T707" s="136">
        <v>18793</v>
      </c>
      <c r="U707" s="80" t="s">
        <v>175</v>
      </c>
      <c r="V707" s="97" t="s">
        <v>280</v>
      </c>
    </row>
    <row r="708" spans="1:22" s="127" customFormat="1" ht="23.25" customHeight="1">
      <c r="A708" s="92">
        <v>701</v>
      </c>
      <c r="B708" s="92" t="s">
        <v>1632</v>
      </c>
      <c r="C708" s="92" t="s">
        <v>1743</v>
      </c>
      <c r="D708" s="92" t="s">
        <v>195</v>
      </c>
      <c r="E708" s="93" t="s">
        <v>681</v>
      </c>
      <c r="F708" s="94">
        <v>45717</v>
      </c>
      <c r="G708" s="94">
        <v>45901</v>
      </c>
      <c r="H708" s="136">
        <v>60000</v>
      </c>
      <c r="I708" s="124">
        <v>3486.68</v>
      </c>
      <c r="J708" s="95">
        <v>25</v>
      </c>
      <c r="K708" s="136">
        <v>1722</v>
      </c>
      <c r="L708" s="79">
        <f t="shared" si="60"/>
        <v>4260</v>
      </c>
      <c r="M708" s="79">
        <f t="shared" si="61"/>
        <v>780</v>
      </c>
      <c r="N708" s="81">
        <f t="shared" si="62"/>
        <v>1824</v>
      </c>
      <c r="O708" s="79">
        <f t="shared" si="64"/>
        <v>4254</v>
      </c>
      <c r="P708" s="92">
        <v>25</v>
      </c>
      <c r="Q708" s="79">
        <f t="shared" si="65"/>
        <v>12865</v>
      </c>
      <c r="R708" s="124">
        <v>7057.68</v>
      </c>
      <c r="S708" s="79">
        <f t="shared" si="63"/>
        <v>9294</v>
      </c>
      <c r="T708" s="136">
        <v>52942.32</v>
      </c>
      <c r="U708" s="80" t="s">
        <v>175</v>
      </c>
      <c r="V708" s="97" t="s">
        <v>280</v>
      </c>
    </row>
    <row r="709" spans="1:22" s="127" customFormat="1" ht="19.5" customHeight="1">
      <c r="A709" s="92">
        <v>702</v>
      </c>
      <c r="B709" s="135" t="s">
        <v>1921</v>
      </c>
      <c r="C709" s="135" t="s">
        <v>1532</v>
      </c>
      <c r="D709" s="135" t="s">
        <v>1750</v>
      </c>
      <c r="E709" s="93" t="s">
        <v>681</v>
      </c>
      <c r="F709" s="94">
        <v>45748</v>
      </c>
      <c r="G709" s="94">
        <v>45962</v>
      </c>
      <c r="H709" s="136">
        <v>60000</v>
      </c>
      <c r="I709" s="136">
        <v>3486.68</v>
      </c>
      <c r="J709" s="95">
        <v>25</v>
      </c>
      <c r="K709" s="136">
        <v>1722</v>
      </c>
      <c r="L709" s="79">
        <f t="shared" si="60"/>
        <v>4260</v>
      </c>
      <c r="M709" s="79">
        <f t="shared" si="61"/>
        <v>780</v>
      </c>
      <c r="N709" s="81">
        <f t="shared" si="62"/>
        <v>1824</v>
      </c>
      <c r="O709" s="79">
        <f t="shared" si="64"/>
        <v>4254</v>
      </c>
      <c r="P709" s="135">
        <v>25</v>
      </c>
      <c r="Q709" s="79">
        <f t="shared" si="65"/>
        <v>12865</v>
      </c>
      <c r="R709" s="136">
        <v>7057.68</v>
      </c>
      <c r="S709" s="79">
        <f t="shared" si="63"/>
        <v>9294</v>
      </c>
      <c r="T709" s="136">
        <v>52942.32</v>
      </c>
      <c r="U709" s="80" t="s">
        <v>175</v>
      </c>
      <c r="V709" s="137" t="s">
        <v>281</v>
      </c>
    </row>
    <row r="710" spans="1:22" s="127" customFormat="1" ht="17.25" customHeight="1">
      <c r="A710" s="92">
        <v>703</v>
      </c>
      <c r="B710" s="92" t="s">
        <v>1485</v>
      </c>
      <c r="C710" s="92" t="s">
        <v>553</v>
      </c>
      <c r="D710" s="92" t="s">
        <v>217</v>
      </c>
      <c r="E710" s="93" t="s">
        <v>681</v>
      </c>
      <c r="F710" s="94">
        <v>45689</v>
      </c>
      <c r="G710" s="94">
        <v>45870</v>
      </c>
      <c r="H710" s="136">
        <v>46000</v>
      </c>
      <c r="I710" s="124">
        <v>1289.46</v>
      </c>
      <c r="J710" s="95">
        <v>25</v>
      </c>
      <c r="K710" s="136">
        <v>1320.2</v>
      </c>
      <c r="L710" s="79">
        <f t="shared" si="60"/>
        <v>3265.9999999999995</v>
      </c>
      <c r="M710" s="79">
        <f t="shared" si="61"/>
        <v>598</v>
      </c>
      <c r="N710" s="81">
        <f t="shared" si="62"/>
        <v>1398.4</v>
      </c>
      <c r="O710" s="79">
        <f t="shared" si="64"/>
        <v>3261.4</v>
      </c>
      <c r="P710" s="92">
        <v>25</v>
      </c>
      <c r="Q710" s="79">
        <f t="shared" si="65"/>
        <v>9869</v>
      </c>
      <c r="R710" s="124">
        <v>4033.06</v>
      </c>
      <c r="S710" s="79">
        <f t="shared" si="63"/>
        <v>7125.4</v>
      </c>
      <c r="T710" s="136">
        <v>41966.94</v>
      </c>
      <c r="U710" s="80" t="s">
        <v>175</v>
      </c>
      <c r="V710" s="97" t="s">
        <v>280</v>
      </c>
    </row>
    <row r="711" spans="1:22" s="127" customFormat="1" ht="17.25" customHeight="1">
      <c r="A711" s="92">
        <v>704</v>
      </c>
      <c r="B711" s="92" t="s">
        <v>1212</v>
      </c>
      <c r="C711" s="92" t="s">
        <v>842</v>
      </c>
      <c r="D711" s="92" t="s">
        <v>1001</v>
      </c>
      <c r="E711" s="123" t="s">
        <v>723</v>
      </c>
      <c r="F711" s="94">
        <v>45748</v>
      </c>
      <c r="G711" s="94">
        <v>45962</v>
      </c>
      <c r="H711" s="136">
        <v>15000</v>
      </c>
      <c r="I711" s="92">
        <v>0</v>
      </c>
      <c r="J711" s="95">
        <v>25</v>
      </c>
      <c r="K711" s="135">
        <v>430.5</v>
      </c>
      <c r="L711" s="79">
        <f t="shared" si="60"/>
        <v>1065</v>
      </c>
      <c r="M711" s="79">
        <f t="shared" si="61"/>
        <v>195</v>
      </c>
      <c r="N711" s="81">
        <f t="shared" si="62"/>
        <v>456</v>
      </c>
      <c r="O711" s="79">
        <f t="shared" si="64"/>
        <v>1063.5</v>
      </c>
      <c r="P711" s="92">
        <v>25</v>
      </c>
      <c r="Q711" s="79">
        <f t="shared" si="65"/>
        <v>3235</v>
      </c>
      <c r="R711" s="92">
        <v>911.5</v>
      </c>
      <c r="S711" s="79">
        <f t="shared" si="63"/>
        <v>2323.5</v>
      </c>
      <c r="T711" s="136">
        <v>14088.5</v>
      </c>
      <c r="U711" s="80" t="s">
        <v>175</v>
      </c>
      <c r="V711" s="97" t="s">
        <v>280</v>
      </c>
    </row>
    <row r="712" spans="1:22" s="127" customFormat="1" ht="22.5" customHeight="1">
      <c r="A712" s="92">
        <v>705</v>
      </c>
      <c r="B712" s="92" t="s">
        <v>787</v>
      </c>
      <c r="C712" s="92" t="s">
        <v>56</v>
      </c>
      <c r="D712" s="92" t="s">
        <v>182</v>
      </c>
      <c r="E712" s="93" t="s">
        <v>681</v>
      </c>
      <c r="F712" s="94">
        <v>45627</v>
      </c>
      <c r="G712" s="94">
        <v>45809</v>
      </c>
      <c r="H712" s="136">
        <v>65000</v>
      </c>
      <c r="I712" s="124">
        <v>4427.58</v>
      </c>
      <c r="J712" s="95">
        <v>25</v>
      </c>
      <c r="K712" s="136">
        <v>1865.5</v>
      </c>
      <c r="L712" s="79">
        <f t="shared" ref="L712:L775" si="66">H712*0.071</f>
        <v>4615</v>
      </c>
      <c r="M712" s="79">
        <f t="shared" ref="M712:M775" si="67">H712*0.013</f>
        <v>845</v>
      </c>
      <c r="N712" s="81">
        <f t="shared" ref="N712:N775" si="68">+H712*0.0304</f>
        <v>1976</v>
      </c>
      <c r="O712" s="79">
        <f t="shared" si="64"/>
        <v>4608.5</v>
      </c>
      <c r="P712" s="92">
        <v>25</v>
      </c>
      <c r="Q712" s="79">
        <f t="shared" si="65"/>
        <v>13935</v>
      </c>
      <c r="R712" s="124">
        <v>8294.08</v>
      </c>
      <c r="S712" s="79">
        <f t="shared" ref="S712:S775" si="69">L712+M712+O712</f>
        <v>10068.5</v>
      </c>
      <c r="T712" s="136">
        <v>54205.919999999998</v>
      </c>
      <c r="U712" s="80" t="s">
        <v>175</v>
      </c>
      <c r="V712" s="97" t="s">
        <v>280</v>
      </c>
    </row>
    <row r="713" spans="1:22" s="127" customFormat="1" ht="21" customHeight="1">
      <c r="A713" s="92">
        <v>706</v>
      </c>
      <c r="B713" s="92" t="s">
        <v>1213</v>
      </c>
      <c r="C713" s="92" t="s">
        <v>1000</v>
      </c>
      <c r="D713" s="92" t="s">
        <v>1001</v>
      </c>
      <c r="E713" s="123" t="s">
        <v>723</v>
      </c>
      <c r="F713" s="94">
        <v>45748</v>
      </c>
      <c r="G713" s="94">
        <v>45962</v>
      </c>
      <c r="H713" s="136">
        <v>13000</v>
      </c>
      <c r="I713" s="92">
        <v>0</v>
      </c>
      <c r="J713" s="95">
        <v>25</v>
      </c>
      <c r="K713" s="135">
        <v>373.1</v>
      </c>
      <c r="L713" s="79">
        <f t="shared" si="66"/>
        <v>922.99999999999989</v>
      </c>
      <c r="M713" s="79">
        <f t="shared" si="67"/>
        <v>169</v>
      </c>
      <c r="N713" s="81">
        <f t="shared" si="68"/>
        <v>395.2</v>
      </c>
      <c r="O713" s="79">
        <f t="shared" ref="O713:O776" si="70">H713*0.0709</f>
        <v>921.7</v>
      </c>
      <c r="P713" s="92">
        <v>25</v>
      </c>
      <c r="Q713" s="79">
        <f t="shared" ref="Q713:Q776" si="71">SUM(K713:P713)</f>
        <v>2807</v>
      </c>
      <c r="R713" s="92">
        <v>793.3</v>
      </c>
      <c r="S713" s="79">
        <f t="shared" si="69"/>
        <v>2013.7</v>
      </c>
      <c r="T713" s="136">
        <v>12206.7</v>
      </c>
      <c r="U713" s="80" t="s">
        <v>175</v>
      </c>
      <c r="V713" s="97" t="s">
        <v>281</v>
      </c>
    </row>
    <row r="714" spans="1:22" s="127" customFormat="1" ht="20.25" customHeight="1">
      <c r="A714" s="92">
        <v>707</v>
      </c>
      <c r="B714" s="92" t="s">
        <v>1374</v>
      </c>
      <c r="C714" s="92" t="s">
        <v>1000</v>
      </c>
      <c r="D714" s="92" t="s">
        <v>1001</v>
      </c>
      <c r="E714" s="123" t="s">
        <v>723</v>
      </c>
      <c r="F714" s="94">
        <v>45658</v>
      </c>
      <c r="G714" s="94">
        <v>45809</v>
      </c>
      <c r="H714" s="136">
        <v>15000</v>
      </c>
      <c r="I714" s="92">
        <v>0</v>
      </c>
      <c r="J714" s="95">
        <v>25</v>
      </c>
      <c r="K714" s="135">
        <v>430.5</v>
      </c>
      <c r="L714" s="79">
        <f t="shared" si="66"/>
        <v>1065</v>
      </c>
      <c r="M714" s="79">
        <f t="shared" si="67"/>
        <v>195</v>
      </c>
      <c r="N714" s="81">
        <f t="shared" si="68"/>
        <v>456</v>
      </c>
      <c r="O714" s="79">
        <f t="shared" si="70"/>
        <v>1063.5</v>
      </c>
      <c r="P714" s="92">
        <v>25</v>
      </c>
      <c r="Q714" s="79">
        <f t="shared" si="71"/>
        <v>3235</v>
      </c>
      <c r="R714" s="92">
        <v>911.5</v>
      </c>
      <c r="S714" s="79">
        <f t="shared" si="69"/>
        <v>2323.5</v>
      </c>
      <c r="T714" s="136">
        <v>14088.5</v>
      </c>
      <c r="U714" s="80" t="s">
        <v>175</v>
      </c>
      <c r="V714" s="97" t="s">
        <v>280</v>
      </c>
    </row>
    <row r="715" spans="1:22" s="127" customFormat="1" ht="20.25" customHeight="1">
      <c r="A715" s="92">
        <v>708</v>
      </c>
      <c r="B715" s="92" t="s">
        <v>1214</v>
      </c>
      <c r="C715" s="92" t="s">
        <v>842</v>
      </c>
      <c r="D715" s="92" t="s">
        <v>1001</v>
      </c>
      <c r="E715" s="123" t="s">
        <v>723</v>
      </c>
      <c r="F715" s="94">
        <v>45748</v>
      </c>
      <c r="G715" s="94">
        <v>45962</v>
      </c>
      <c r="H715" s="136">
        <v>20000</v>
      </c>
      <c r="I715" s="92">
        <v>0</v>
      </c>
      <c r="J715" s="95">
        <v>25</v>
      </c>
      <c r="K715" s="135">
        <v>574</v>
      </c>
      <c r="L715" s="79">
        <f t="shared" si="66"/>
        <v>1419.9999999999998</v>
      </c>
      <c r="M715" s="79">
        <f t="shared" si="67"/>
        <v>260</v>
      </c>
      <c r="N715" s="81">
        <f t="shared" si="68"/>
        <v>608</v>
      </c>
      <c r="O715" s="79">
        <f t="shared" si="70"/>
        <v>1418</v>
      </c>
      <c r="P715" s="92">
        <v>25</v>
      </c>
      <c r="Q715" s="79">
        <f t="shared" si="71"/>
        <v>4305</v>
      </c>
      <c r="R715" s="124">
        <v>1207</v>
      </c>
      <c r="S715" s="79">
        <f t="shared" si="69"/>
        <v>3098</v>
      </c>
      <c r="T715" s="136">
        <v>18793</v>
      </c>
      <c r="U715" s="80" t="s">
        <v>175</v>
      </c>
      <c r="V715" s="97" t="s">
        <v>280</v>
      </c>
    </row>
    <row r="716" spans="1:22" s="127" customFormat="1" ht="19.5" customHeight="1">
      <c r="A716" s="92">
        <v>709</v>
      </c>
      <c r="B716" s="92" t="s">
        <v>1215</v>
      </c>
      <c r="C716" s="92" t="s">
        <v>1000</v>
      </c>
      <c r="D716" s="92" t="s">
        <v>1001</v>
      </c>
      <c r="E716" s="123" t="s">
        <v>723</v>
      </c>
      <c r="F716" s="94">
        <v>45748</v>
      </c>
      <c r="G716" s="94">
        <v>45962</v>
      </c>
      <c r="H716" s="136">
        <v>13000</v>
      </c>
      <c r="I716" s="92">
        <v>0</v>
      </c>
      <c r="J716" s="95">
        <v>25</v>
      </c>
      <c r="K716" s="135">
        <v>373.1</v>
      </c>
      <c r="L716" s="79">
        <f t="shared" si="66"/>
        <v>922.99999999999989</v>
      </c>
      <c r="M716" s="79">
        <f t="shared" si="67"/>
        <v>169</v>
      </c>
      <c r="N716" s="81">
        <f t="shared" si="68"/>
        <v>395.2</v>
      </c>
      <c r="O716" s="79">
        <f t="shared" si="70"/>
        <v>921.7</v>
      </c>
      <c r="P716" s="92">
        <v>25</v>
      </c>
      <c r="Q716" s="79">
        <f t="shared" si="71"/>
        <v>2807</v>
      </c>
      <c r="R716" s="92">
        <v>793.3</v>
      </c>
      <c r="S716" s="79">
        <f t="shared" si="69"/>
        <v>2013.7</v>
      </c>
      <c r="T716" s="136">
        <v>12206.7</v>
      </c>
      <c r="U716" s="80" t="s">
        <v>175</v>
      </c>
      <c r="V716" s="97" t="s">
        <v>281</v>
      </c>
    </row>
    <row r="717" spans="1:22" s="127" customFormat="1" ht="19.5" customHeight="1">
      <c r="A717" s="92">
        <v>710</v>
      </c>
      <c r="B717" s="92" t="s">
        <v>1375</v>
      </c>
      <c r="C717" s="92" t="s">
        <v>1000</v>
      </c>
      <c r="D717" s="92" t="s">
        <v>1001</v>
      </c>
      <c r="E717" s="123" t="s">
        <v>723</v>
      </c>
      <c r="F717" s="94">
        <v>45658</v>
      </c>
      <c r="G717" s="94">
        <v>45809</v>
      </c>
      <c r="H717" s="136">
        <v>15000</v>
      </c>
      <c r="I717" s="92">
        <v>0</v>
      </c>
      <c r="J717" s="95">
        <v>25</v>
      </c>
      <c r="K717" s="135">
        <v>430.5</v>
      </c>
      <c r="L717" s="79">
        <f t="shared" si="66"/>
        <v>1065</v>
      </c>
      <c r="M717" s="79">
        <f t="shared" si="67"/>
        <v>195</v>
      </c>
      <c r="N717" s="81">
        <f t="shared" si="68"/>
        <v>456</v>
      </c>
      <c r="O717" s="79">
        <f t="shared" si="70"/>
        <v>1063.5</v>
      </c>
      <c r="P717" s="92">
        <v>25</v>
      </c>
      <c r="Q717" s="79">
        <f t="shared" si="71"/>
        <v>3235</v>
      </c>
      <c r="R717" s="92">
        <v>911.5</v>
      </c>
      <c r="S717" s="79">
        <f t="shared" si="69"/>
        <v>2323.5</v>
      </c>
      <c r="T717" s="136">
        <v>14088.5</v>
      </c>
      <c r="U717" s="80" t="s">
        <v>175</v>
      </c>
      <c r="V717" s="97" t="s">
        <v>280</v>
      </c>
    </row>
    <row r="718" spans="1:22" s="127" customFormat="1" ht="21.75" customHeight="1">
      <c r="A718" s="92">
        <v>711</v>
      </c>
      <c r="B718" s="92" t="s">
        <v>1216</v>
      </c>
      <c r="C718" s="92" t="s">
        <v>1000</v>
      </c>
      <c r="D718" s="92" t="s">
        <v>1001</v>
      </c>
      <c r="E718" s="123" t="s">
        <v>723</v>
      </c>
      <c r="F718" s="94">
        <v>45748</v>
      </c>
      <c r="G718" s="94">
        <v>45962</v>
      </c>
      <c r="H718" s="136">
        <v>13000</v>
      </c>
      <c r="I718" s="92">
        <v>0</v>
      </c>
      <c r="J718" s="95">
        <v>25</v>
      </c>
      <c r="K718" s="135">
        <v>373.1</v>
      </c>
      <c r="L718" s="79">
        <f t="shared" si="66"/>
        <v>922.99999999999989</v>
      </c>
      <c r="M718" s="79">
        <f t="shared" si="67"/>
        <v>169</v>
      </c>
      <c r="N718" s="81">
        <f t="shared" si="68"/>
        <v>395.2</v>
      </c>
      <c r="O718" s="79">
        <f t="shared" si="70"/>
        <v>921.7</v>
      </c>
      <c r="P718" s="92">
        <v>25</v>
      </c>
      <c r="Q718" s="79">
        <f t="shared" si="71"/>
        <v>2807</v>
      </c>
      <c r="R718" s="92">
        <v>793.3</v>
      </c>
      <c r="S718" s="79">
        <f t="shared" si="69"/>
        <v>2013.7</v>
      </c>
      <c r="T718" s="136">
        <v>12206.7</v>
      </c>
      <c r="U718" s="80" t="s">
        <v>175</v>
      </c>
      <c r="V718" s="97" t="s">
        <v>281</v>
      </c>
    </row>
    <row r="719" spans="1:22" s="127" customFormat="1" ht="21.75" customHeight="1">
      <c r="A719" s="92">
        <v>712</v>
      </c>
      <c r="B719" s="92" t="s">
        <v>647</v>
      </c>
      <c r="C719" s="92" t="s">
        <v>433</v>
      </c>
      <c r="D719" s="92" t="s">
        <v>217</v>
      </c>
      <c r="E719" s="93" t="s">
        <v>681</v>
      </c>
      <c r="F719" s="94">
        <v>45597</v>
      </c>
      <c r="G719" s="94">
        <v>45778</v>
      </c>
      <c r="H719" s="136">
        <v>35000</v>
      </c>
      <c r="I719" s="92">
        <v>0</v>
      </c>
      <c r="J719" s="95">
        <v>25</v>
      </c>
      <c r="K719" s="136">
        <v>1004.5</v>
      </c>
      <c r="L719" s="79">
        <f t="shared" si="66"/>
        <v>2485</v>
      </c>
      <c r="M719" s="79">
        <f t="shared" si="67"/>
        <v>455</v>
      </c>
      <c r="N719" s="81">
        <f t="shared" si="68"/>
        <v>1064</v>
      </c>
      <c r="O719" s="79">
        <f t="shared" si="70"/>
        <v>2481.5</v>
      </c>
      <c r="P719" s="92">
        <v>25</v>
      </c>
      <c r="Q719" s="79">
        <f t="shared" si="71"/>
        <v>7515</v>
      </c>
      <c r="R719" s="124">
        <v>2093.5</v>
      </c>
      <c r="S719" s="79">
        <f t="shared" si="69"/>
        <v>5421.5</v>
      </c>
      <c r="T719" s="136">
        <v>32906.5</v>
      </c>
      <c r="U719" s="80" t="s">
        <v>175</v>
      </c>
      <c r="V719" s="81" t="s">
        <v>280</v>
      </c>
    </row>
    <row r="720" spans="1:22" s="127" customFormat="1" ht="21.75" customHeight="1">
      <c r="A720" s="92">
        <v>713</v>
      </c>
      <c r="B720" s="92" t="s">
        <v>357</v>
      </c>
      <c r="C720" s="92" t="s">
        <v>22</v>
      </c>
      <c r="D720" s="92" t="s">
        <v>1829</v>
      </c>
      <c r="E720" s="93" t="s">
        <v>681</v>
      </c>
      <c r="F720" s="94">
        <v>45597</v>
      </c>
      <c r="G720" s="94">
        <v>45778</v>
      </c>
      <c r="H720" s="136">
        <v>20000</v>
      </c>
      <c r="I720" s="92">
        <v>0</v>
      </c>
      <c r="J720" s="95">
        <v>25</v>
      </c>
      <c r="K720" s="135">
        <v>574</v>
      </c>
      <c r="L720" s="79">
        <f t="shared" si="66"/>
        <v>1419.9999999999998</v>
      </c>
      <c r="M720" s="79">
        <f t="shared" si="67"/>
        <v>260</v>
      </c>
      <c r="N720" s="81">
        <f t="shared" si="68"/>
        <v>608</v>
      </c>
      <c r="O720" s="79">
        <f t="shared" si="70"/>
        <v>1418</v>
      </c>
      <c r="P720" s="92">
        <v>25</v>
      </c>
      <c r="Q720" s="79">
        <f t="shared" si="71"/>
        <v>4305</v>
      </c>
      <c r="R720" s="124">
        <v>1207</v>
      </c>
      <c r="S720" s="79">
        <f t="shared" si="69"/>
        <v>3098</v>
      </c>
      <c r="T720" s="136">
        <v>18793</v>
      </c>
      <c r="U720" s="80" t="s">
        <v>175</v>
      </c>
      <c r="V720" s="81" t="s">
        <v>280</v>
      </c>
    </row>
    <row r="721" spans="1:22" s="127" customFormat="1" ht="24" customHeight="1">
      <c r="A721" s="92">
        <v>714</v>
      </c>
      <c r="B721" s="92" t="s">
        <v>951</v>
      </c>
      <c r="C721" s="92" t="s">
        <v>64</v>
      </c>
      <c r="D721" s="92" t="s">
        <v>199</v>
      </c>
      <c r="E721" s="93" t="s">
        <v>681</v>
      </c>
      <c r="F721" s="94">
        <v>45656</v>
      </c>
      <c r="G721" s="94">
        <v>45807</v>
      </c>
      <c r="H721" s="136">
        <v>45000</v>
      </c>
      <c r="I721" s="124">
        <v>1148.33</v>
      </c>
      <c r="J721" s="95">
        <v>25</v>
      </c>
      <c r="K721" s="136">
        <v>1291.5</v>
      </c>
      <c r="L721" s="79">
        <f t="shared" si="66"/>
        <v>3194.9999999999995</v>
      </c>
      <c r="M721" s="79">
        <f t="shared" si="67"/>
        <v>585</v>
      </c>
      <c r="N721" s="81">
        <f t="shared" si="68"/>
        <v>1368</v>
      </c>
      <c r="O721" s="79">
        <f t="shared" si="70"/>
        <v>3190.5</v>
      </c>
      <c r="P721" s="124">
        <v>1025</v>
      </c>
      <c r="Q721" s="79">
        <f t="shared" si="71"/>
        <v>10655</v>
      </c>
      <c r="R721" s="124">
        <v>4832.83</v>
      </c>
      <c r="S721" s="79">
        <f t="shared" si="69"/>
        <v>6970.5</v>
      </c>
      <c r="T721" s="136">
        <v>36193.230000000003</v>
      </c>
      <c r="U721" s="80" t="s">
        <v>175</v>
      </c>
      <c r="V721" s="81" t="s">
        <v>280</v>
      </c>
    </row>
    <row r="722" spans="1:22" s="127" customFormat="1" ht="21.75" customHeight="1">
      <c r="A722" s="92">
        <v>715</v>
      </c>
      <c r="B722" s="92" t="s">
        <v>285</v>
      </c>
      <c r="C722" s="92" t="s">
        <v>395</v>
      </c>
      <c r="D722" s="92" t="s">
        <v>1830</v>
      </c>
      <c r="E722" s="93" t="s">
        <v>681</v>
      </c>
      <c r="F722" s="94">
        <v>45474</v>
      </c>
      <c r="G722" s="94">
        <v>45809</v>
      </c>
      <c r="H722" s="136">
        <v>80000</v>
      </c>
      <c r="I722" s="124">
        <v>6972</v>
      </c>
      <c r="J722" s="95">
        <v>25</v>
      </c>
      <c r="K722" s="136">
        <v>2296</v>
      </c>
      <c r="L722" s="79">
        <f t="shared" si="66"/>
        <v>5679.9999999999991</v>
      </c>
      <c r="M722" s="79">
        <f t="shared" si="67"/>
        <v>1040</v>
      </c>
      <c r="N722" s="81">
        <f t="shared" si="68"/>
        <v>2432</v>
      </c>
      <c r="O722" s="79">
        <f t="shared" si="70"/>
        <v>5672</v>
      </c>
      <c r="P722" s="124">
        <v>1840.46</v>
      </c>
      <c r="Q722" s="79">
        <f t="shared" si="71"/>
        <v>18960.46</v>
      </c>
      <c r="R722" s="124">
        <v>4086.26</v>
      </c>
      <c r="S722" s="79">
        <f t="shared" si="69"/>
        <v>12392</v>
      </c>
      <c r="T722" s="136">
        <v>66459.539999999994</v>
      </c>
      <c r="U722" s="80" t="s">
        <v>175</v>
      </c>
      <c r="V722" s="81" t="s">
        <v>280</v>
      </c>
    </row>
    <row r="723" spans="1:22" s="127" customFormat="1" ht="24.75" customHeight="1">
      <c r="A723" s="92">
        <v>716</v>
      </c>
      <c r="B723" s="92" t="s">
        <v>1131</v>
      </c>
      <c r="C723" s="92" t="s">
        <v>842</v>
      </c>
      <c r="D723" s="92" t="s">
        <v>1001</v>
      </c>
      <c r="E723" s="123" t="s">
        <v>723</v>
      </c>
      <c r="F723" s="94">
        <v>45536</v>
      </c>
      <c r="G723" s="94">
        <v>45809</v>
      </c>
      <c r="H723" s="136">
        <v>45000</v>
      </c>
      <c r="I723" s="124">
        <v>1148.33</v>
      </c>
      <c r="J723" s="95">
        <v>25</v>
      </c>
      <c r="K723" s="136">
        <v>1291.5</v>
      </c>
      <c r="L723" s="79">
        <f t="shared" si="66"/>
        <v>3194.9999999999995</v>
      </c>
      <c r="M723" s="79">
        <f t="shared" si="67"/>
        <v>585</v>
      </c>
      <c r="N723" s="81">
        <f t="shared" si="68"/>
        <v>1368</v>
      </c>
      <c r="O723" s="79">
        <f t="shared" si="70"/>
        <v>3190.5</v>
      </c>
      <c r="P723" s="92">
        <v>25</v>
      </c>
      <c r="Q723" s="79">
        <f t="shared" si="71"/>
        <v>9655</v>
      </c>
      <c r="R723" s="124">
        <v>3832.83</v>
      </c>
      <c r="S723" s="79">
        <f t="shared" si="69"/>
        <v>6970.5</v>
      </c>
      <c r="T723" s="136">
        <v>41167.17</v>
      </c>
      <c r="U723" s="80" t="s">
        <v>175</v>
      </c>
      <c r="V723" s="81" t="s">
        <v>280</v>
      </c>
    </row>
    <row r="724" spans="1:22" s="127" customFormat="1" ht="23.25" customHeight="1">
      <c r="A724" s="92">
        <v>717</v>
      </c>
      <c r="B724" s="92" t="s">
        <v>1062</v>
      </c>
      <c r="C724" s="92" t="s">
        <v>842</v>
      </c>
      <c r="D724" s="92" t="s">
        <v>1748</v>
      </c>
      <c r="E724" s="123" t="s">
        <v>723</v>
      </c>
      <c r="F724" s="94">
        <v>45536</v>
      </c>
      <c r="G724" s="94">
        <v>45809</v>
      </c>
      <c r="H724" s="136">
        <v>25000</v>
      </c>
      <c r="I724" s="92">
        <v>0</v>
      </c>
      <c r="J724" s="95">
        <v>25</v>
      </c>
      <c r="K724" s="135">
        <v>717.5</v>
      </c>
      <c r="L724" s="79">
        <f t="shared" si="66"/>
        <v>1774.9999999999998</v>
      </c>
      <c r="M724" s="79">
        <f t="shared" si="67"/>
        <v>325</v>
      </c>
      <c r="N724" s="81">
        <f t="shared" si="68"/>
        <v>760</v>
      </c>
      <c r="O724" s="79">
        <f t="shared" si="70"/>
        <v>1772.5000000000002</v>
      </c>
      <c r="P724" s="92">
        <v>25</v>
      </c>
      <c r="Q724" s="79">
        <f t="shared" si="71"/>
        <v>5375</v>
      </c>
      <c r="R724" s="124">
        <v>1502.5</v>
      </c>
      <c r="S724" s="79">
        <f t="shared" si="69"/>
        <v>3872.5</v>
      </c>
      <c r="T724" s="136">
        <v>23497.5</v>
      </c>
      <c r="U724" s="80" t="s">
        <v>175</v>
      </c>
      <c r="V724" s="81" t="s">
        <v>280</v>
      </c>
    </row>
    <row r="725" spans="1:22" s="127" customFormat="1" ht="21" customHeight="1">
      <c r="A725" s="92">
        <v>718</v>
      </c>
      <c r="B725" s="92" t="s">
        <v>1217</v>
      </c>
      <c r="C725" s="92" t="s">
        <v>1000</v>
      </c>
      <c r="D725" s="92" t="s">
        <v>1001</v>
      </c>
      <c r="E725" s="123" t="s">
        <v>723</v>
      </c>
      <c r="F725" s="94">
        <v>45748</v>
      </c>
      <c r="G725" s="94">
        <v>45962</v>
      </c>
      <c r="H725" s="136">
        <v>13000</v>
      </c>
      <c r="I725" s="92">
        <v>0</v>
      </c>
      <c r="J725" s="95">
        <v>25</v>
      </c>
      <c r="K725" s="135">
        <v>373.1</v>
      </c>
      <c r="L725" s="79">
        <f t="shared" si="66"/>
        <v>922.99999999999989</v>
      </c>
      <c r="M725" s="79">
        <f t="shared" si="67"/>
        <v>169</v>
      </c>
      <c r="N725" s="81">
        <f t="shared" si="68"/>
        <v>395.2</v>
      </c>
      <c r="O725" s="79">
        <f t="shared" si="70"/>
        <v>921.7</v>
      </c>
      <c r="P725" s="92">
        <v>25</v>
      </c>
      <c r="Q725" s="79">
        <f t="shared" si="71"/>
        <v>2807</v>
      </c>
      <c r="R725" s="92">
        <v>793.3</v>
      </c>
      <c r="S725" s="79">
        <f t="shared" si="69"/>
        <v>2013.7</v>
      </c>
      <c r="T725" s="136">
        <v>12206.7</v>
      </c>
      <c r="U725" s="80" t="s">
        <v>175</v>
      </c>
      <c r="V725" s="97" t="s">
        <v>281</v>
      </c>
    </row>
    <row r="726" spans="1:22" s="127" customFormat="1" ht="18.75" customHeight="1">
      <c r="A726" s="92">
        <v>719</v>
      </c>
      <c r="B726" s="92" t="s">
        <v>1486</v>
      </c>
      <c r="C726" s="92" t="s">
        <v>6</v>
      </c>
      <c r="D726" s="92" t="s">
        <v>1831</v>
      </c>
      <c r="E726" s="93" t="s">
        <v>681</v>
      </c>
      <c r="F726" s="94">
        <v>45689</v>
      </c>
      <c r="G726" s="94">
        <v>45870</v>
      </c>
      <c r="H726" s="136">
        <v>145000</v>
      </c>
      <c r="I726" s="124">
        <v>22690.49</v>
      </c>
      <c r="J726" s="95">
        <v>25</v>
      </c>
      <c r="K726" s="136">
        <v>4161.5</v>
      </c>
      <c r="L726" s="79">
        <f t="shared" si="66"/>
        <v>10294.999999999998</v>
      </c>
      <c r="M726" s="79">
        <f t="shared" si="67"/>
        <v>1885</v>
      </c>
      <c r="N726" s="81">
        <f t="shared" si="68"/>
        <v>4408</v>
      </c>
      <c r="O726" s="79">
        <f t="shared" si="70"/>
        <v>10280.5</v>
      </c>
      <c r="P726" s="92">
        <v>25</v>
      </c>
      <c r="Q726" s="79">
        <f t="shared" si="71"/>
        <v>31055</v>
      </c>
      <c r="R726" s="124">
        <v>31284.99</v>
      </c>
      <c r="S726" s="79">
        <f t="shared" si="69"/>
        <v>22460.5</v>
      </c>
      <c r="T726" s="136">
        <v>113715.01</v>
      </c>
      <c r="U726" s="80" t="s">
        <v>175</v>
      </c>
      <c r="V726" s="97" t="s">
        <v>280</v>
      </c>
    </row>
    <row r="727" spans="1:22" s="127" customFormat="1" ht="21.75" customHeight="1">
      <c r="A727" s="92">
        <v>720</v>
      </c>
      <c r="B727" s="135" t="s">
        <v>1922</v>
      </c>
      <c r="C727" s="135" t="s">
        <v>33</v>
      </c>
      <c r="D727" s="135" t="s">
        <v>1748</v>
      </c>
      <c r="E727" s="123" t="s">
        <v>723</v>
      </c>
      <c r="F727" s="94">
        <v>45748</v>
      </c>
      <c r="G727" s="94">
        <v>45962</v>
      </c>
      <c r="H727" s="136">
        <v>45000</v>
      </c>
      <c r="I727" s="136">
        <v>1148.33</v>
      </c>
      <c r="J727" s="95">
        <v>25</v>
      </c>
      <c r="K727" s="136">
        <v>1291.5</v>
      </c>
      <c r="L727" s="79">
        <f t="shared" si="66"/>
        <v>3194.9999999999995</v>
      </c>
      <c r="M727" s="79">
        <f t="shared" si="67"/>
        <v>585</v>
      </c>
      <c r="N727" s="81">
        <f t="shared" si="68"/>
        <v>1368</v>
      </c>
      <c r="O727" s="79">
        <f t="shared" si="70"/>
        <v>3190.5</v>
      </c>
      <c r="P727" s="135">
        <v>25</v>
      </c>
      <c r="Q727" s="79">
        <f t="shared" si="71"/>
        <v>9655</v>
      </c>
      <c r="R727" s="136">
        <v>3832.83</v>
      </c>
      <c r="S727" s="79">
        <f t="shared" si="69"/>
        <v>6970.5</v>
      </c>
      <c r="T727" s="136">
        <v>41167.17</v>
      </c>
      <c r="U727" s="80" t="s">
        <v>175</v>
      </c>
      <c r="V727" s="137" t="s">
        <v>280</v>
      </c>
    </row>
    <row r="728" spans="1:22" s="127" customFormat="1" ht="21.75" customHeight="1">
      <c r="A728" s="92">
        <v>721</v>
      </c>
      <c r="B728" s="92" t="s">
        <v>1376</v>
      </c>
      <c r="C728" s="92" t="s">
        <v>1000</v>
      </c>
      <c r="D728" s="92" t="s">
        <v>1001</v>
      </c>
      <c r="E728" s="123" t="s">
        <v>723</v>
      </c>
      <c r="F728" s="94">
        <v>45658</v>
      </c>
      <c r="G728" s="94">
        <v>45809</v>
      </c>
      <c r="H728" s="136">
        <v>15000</v>
      </c>
      <c r="I728" s="92">
        <v>0</v>
      </c>
      <c r="J728" s="95">
        <v>25</v>
      </c>
      <c r="K728" s="135">
        <v>430.5</v>
      </c>
      <c r="L728" s="79">
        <f t="shared" si="66"/>
        <v>1065</v>
      </c>
      <c r="M728" s="79">
        <f t="shared" si="67"/>
        <v>195</v>
      </c>
      <c r="N728" s="81">
        <f t="shared" si="68"/>
        <v>456</v>
      </c>
      <c r="O728" s="79">
        <f t="shared" si="70"/>
        <v>1063.5</v>
      </c>
      <c r="P728" s="92">
        <v>25</v>
      </c>
      <c r="Q728" s="79">
        <f t="shared" si="71"/>
        <v>3235</v>
      </c>
      <c r="R728" s="92">
        <v>911.5</v>
      </c>
      <c r="S728" s="79">
        <f t="shared" si="69"/>
        <v>2323.5</v>
      </c>
      <c r="T728" s="136">
        <v>14088.5</v>
      </c>
      <c r="U728" s="80" t="s">
        <v>175</v>
      </c>
      <c r="V728" s="97" t="s">
        <v>280</v>
      </c>
    </row>
    <row r="729" spans="1:22" s="127" customFormat="1" ht="21" customHeight="1">
      <c r="A729" s="92">
        <v>722</v>
      </c>
      <c r="B729" s="92" t="s">
        <v>1633</v>
      </c>
      <c r="C729" s="92" t="s">
        <v>62</v>
      </c>
      <c r="D729" s="92" t="s">
        <v>1745</v>
      </c>
      <c r="E729" s="93" t="s">
        <v>681</v>
      </c>
      <c r="F729" s="94">
        <v>45717</v>
      </c>
      <c r="G729" s="94">
        <v>45901</v>
      </c>
      <c r="H729" s="136">
        <v>60000</v>
      </c>
      <c r="I729" s="124">
        <v>3486.68</v>
      </c>
      <c r="J729" s="95">
        <v>25</v>
      </c>
      <c r="K729" s="136">
        <v>1722</v>
      </c>
      <c r="L729" s="79">
        <f t="shared" si="66"/>
        <v>4260</v>
      </c>
      <c r="M729" s="79">
        <f t="shared" si="67"/>
        <v>780</v>
      </c>
      <c r="N729" s="81">
        <f t="shared" si="68"/>
        <v>1824</v>
      </c>
      <c r="O729" s="79">
        <f t="shared" si="70"/>
        <v>4254</v>
      </c>
      <c r="P729" s="92">
        <v>25</v>
      </c>
      <c r="Q729" s="79">
        <f t="shared" si="71"/>
        <v>12865</v>
      </c>
      <c r="R729" s="124">
        <v>7057.68</v>
      </c>
      <c r="S729" s="79">
        <f t="shared" si="69"/>
        <v>9294</v>
      </c>
      <c r="T729" s="136">
        <v>52942.32</v>
      </c>
      <c r="U729" s="80" t="s">
        <v>175</v>
      </c>
      <c r="V729" s="97" t="s">
        <v>281</v>
      </c>
    </row>
    <row r="730" spans="1:22" s="127" customFormat="1" ht="19.5" customHeight="1">
      <c r="A730" s="92">
        <v>723</v>
      </c>
      <c r="B730" s="92" t="s">
        <v>1132</v>
      </c>
      <c r="C730" s="92" t="s">
        <v>6</v>
      </c>
      <c r="D730" s="92" t="s">
        <v>177</v>
      </c>
      <c r="E730" s="93" t="s">
        <v>681</v>
      </c>
      <c r="F730" s="94">
        <v>45597</v>
      </c>
      <c r="G730" s="94">
        <v>45778</v>
      </c>
      <c r="H730" s="136">
        <v>130000</v>
      </c>
      <c r="I730" s="124">
        <v>19162.12</v>
      </c>
      <c r="J730" s="95">
        <v>25</v>
      </c>
      <c r="K730" s="136">
        <v>3731</v>
      </c>
      <c r="L730" s="79">
        <f t="shared" si="66"/>
        <v>9230</v>
      </c>
      <c r="M730" s="79">
        <f t="shared" si="67"/>
        <v>1690</v>
      </c>
      <c r="N730" s="81">
        <f t="shared" si="68"/>
        <v>3952</v>
      </c>
      <c r="O730" s="79">
        <f t="shared" si="70"/>
        <v>9217</v>
      </c>
      <c r="P730" s="92">
        <v>25</v>
      </c>
      <c r="Q730" s="79">
        <f t="shared" si="71"/>
        <v>27845</v>
      </c>
      <c r="R730" s="124">
        <v>26870.12</v>
      </c>
      <c r="S730" s="79">
        <f t="shared" si="69"/>
        <v>20137</v>
      </c>
      <c r="T730" s="136">
        <v>103129.88</v>
      </c>
      <c r="U730" s="80" t="s">
        <v>175</v>
      </c>
      <c r="V730" s="81" t="s">
        <v>280</v>
      </c>
    </row>
    <row r="731" spans="1:22" s="127" customFormat="1" ht="19.5" customHeight="1">
      <c r="A731" s="92">
        <v>724</v>
      </c>
      <c r="B731" s="92" t="s">
        <v>63</v>
      </c>
      <c r="C731" s="92" t="s">
        <v>64</v>
      </c>
      <c r="D731" s="92" t="s">
        <v>192</v>
      </c>
      <c r="E731" s="93" t="s">
        <v>681</v>
      </c>
      <c r="F731" s="94">
        <v>45499</v>
      </c>
      <c r="G731" s="94">
        <v>45834</v>
      </c>
      <c r="H731" s="136">
        <v>60000</v>
      </c>
      <c r="I731" s="124">
        <v>3486.68</v>
      </c>
      <c r="J731" s="95">
        <v>25</v>
      </c>
      <c r="K731" s="136">
        <v>1722</v>
      </c>
      <c r="L731" s="79">
        <f t="shared" si="66"/>
        <v>4260</v>
      </c>
      <c r="M731" s="79">
        <f t="shared" si="67"/>
        <v>780</v>
      </c>
      <c r="N731" s="81">
        <f t="shared" si="68"/>
        <v>1824</v>
      </c>
      <c r="O731" s="79">
        <f t="shared" si="70"/>
        <v>4254</v>
      </c>
      <c r="P731" s="92">
        <v>125</v>
      </c>
      <c r="Q731" s="79">
        <f t="shared" si="71"/>
        <v>12965</v>
      </c>
      <c r="R731" s="124">
        <v>2193.5</v>
      </c>
      <c r="S731" s="79">
        <f t="shared" si="69"/>
        <v>9294</v>
      </c>
      <c r="T731" s="136">
        <v>50042.32</v>
      </c>
      <c r="U731" s="80" t="s">
        <v>175</v>
      </c>
      <c r="V731" s="81" t="s">
        <v>280</v>
      </c>
    </row>
    <row r="732" spans="1:22" s="127" customFormat="1" ht="17.25" customHeight="1">
      <c r="A732" s="92">
        <v>725</v>
      </c>
      <c r="B732" s="92" t="s">
        <v>622</v>
      </c>
      <c r="C732" s="92" t="s">
        <v>15</v>
      </c>
      <c r="D732" s="92" t="s">
        <v>1753</v>
      </c>
      <c r="E732" s="93" t="s">
        <v>681</v>
      </c>
      <c r="F732" s="94">
        <v>45597</v>
      </c>
      <c r="G732" s="94">
        <v>45778</v>
      </c>
      <c r="H732" s="136">
        <v>21175</v>
      </c>
      <c r="I732" s="92">
        <v>0</v>
      </c>
      <c r="J732" s="95">
        <v>25</v>
      </c>
      <c r="K732" s="135">
        <v>607.72</v>
      </c>
      <c r="L732" s="79">
        <f t="shared" si="66"/>
        <v>1503.425</v>
      </c>
      <c r="M732" s="79">
        <f t="shared" si="67"/>
        <v>275.27499999999998</v>
      </c>
      <c r="N732" s="81">
        <f t="shared" si="68"/>
        <v>643.72</v>
      </c>
      <c r="O732" s="79">
        <f t="shared" si="70"/>
        <v>1501.3075000000001</v>
      </c>
      <c r="P732" s="92">
        <v>25</v>
      </c>
      <c r="Q732" s="79">
        <f t="shared" si="71"/>
        <v>4556.4475000000002</v>
      </c>
      <c r="R732" s="124">
        <v>1276.44</v>
      </c>
      <c r="S732" s="79">
        <f t="shared" si="69"/>
        <v>3280.0074999999997</v>
      </c>
      <c r="T732" s="136">
        <v>19898.560000000001</v>
      </c>
      <c r="U732" s="80" t="s">
        <v>175</v>
      </c>
      <c r="V732" s="81" t="s">
        <v>280</v>
      </c>
    </row>
    <row r="733" spans="1:22" s="127" customFormat="1" ht="20.25" customHeight="1">
      <c r="A733" s="92">
        <v>726</v>
      </c>
      <c r="B733" s="92" t="s">
        <v>1133</v>
      </c>
      <c r="C733" s="92" t="s">
        <v>4</v>
      </c>
      <c r="D733" s="92" t="s">
        <v>217</v>
      </c>
      <c r="E733" s="93" t="s">
        <v>681</v>
      </c>
      <c r="F733" s="94">
        <v>45597</v>
      </c>
      <c r="G733" s="94">
        <v>45778</v>
      </c>
      <c r="H733" s="136">
        <v>150625</v>
      </c>
      <c r="I733" s="124">
        <v>24013.63</v>
      </c>
      <c r="J733" s="95">
        <v>25</v>
      </c>
      <c r="K733" s="136">
        <v>4322.9399999999996</v>
      </c>
      <c r="L733" s="79">
        <f t="shared" si="66"/>
        <v>10694.374999999998</v>
      </c>
      <c r="M733" s="79">
        <f t="shared" si="67"/>
        <v>1958.125</v>
      </c>
      <c r="N733" s="81">
        <f t="shared" si="68"/>
        <v>4579</v>
      </c>
      <c r="O733" s="79">
        <f t="shared" si="70"/>
        <v>10679.3125</v>
      </c>
      <c r="P733" s="92">
        <v>25</v>
      </c>
      <c r="Q733" s="79">
        <f t="shared" si="71"/>
        <v>32258.752499999999</v>
      </c>
      <c r="R733" s="124">
        <v>32940.57</v>
      </c>
      <c r="S733" s="79">
        <f t="shared" si="69"/>
        <v>23331.8125</v>
      </c>
      <c r="T733" s="136">
        <v>117684.43</v>
      </c>
      <c r="U733" s="80" t="s">
        <v>175</v>
      </c>
      <c r="V733" s="81" t="s">
        <v>280</v>
      </c>
    </row>
    <row r="734" spans="1:22" s="127" customFormat="1" ht="22.5" customHeight="1">
      <c r="A734" s="92">
        <v>727</v>
      </c>
      <c r="B734" s="92" t="s">
        <v>1218</v>
      </c>
      <c r="C734" s="92" t="s">
        <v>1000</v>
      </c>
      <c r="D734" s="92" t="s">
        <v>1001</v>
      </c>
      <c r="E734" s="123" t="s">
        <v>723</v>
      </c>
      <c r="F734" s="94">
        <v>45748</v>
      </c>
      <c r="G734" s="94">
        <v>45962</v>
      </c>
      <c r="H734" s="136">
        <v>13000</v>
      </c>
      <c r="I734" s="92">
        <v>0</v>
      </c>
      <c r="J734" s="95">
        <v>25</v>
      </c>
      <c r="K734" s="135">
        <v>373.1</v>
      </c>
      <c r="L734" s="79">
        <f t="shared" si="66"/>
        <v>922.99999999999989</v>
      </c>
      <c r="M734" s="79">
        <f t="shared" si="67"/>
        <v>169</v>
      </c>
      <c r="N734" s="81">
        <f t="shared" si="68"/>
        <v>395.2</v>
      </c>
      <c r="O734" s="79">
        <f t="shared" si="70"/>
        <v>921.7</v>
      </c>
      <c r="P734" s="92">
        <v>25</v>
      </c>
      <c r="Q734" s="79">
        <f t="shared" si="71"/>
        <v>2807</v>
      </c>
      <c r="R734" s="92">
        <v>793.3</v>
      </c>
      <c r="S734" s="79">
        <f t="shared" si="69"/>
        <v>2013.7</v>
      </c>
      <c r="T734" s="136">
        <v>12206.7</v>
      </c>
      <c r="U734" s="80" t="s">
        <v>175</v>
      </c>
      <c r="V734" s="97" t="s">
        <v>280</v>
      </c>
    </row>
    <row r="735" spans="1:22" s="127" customFormat="1" ht="22.5" customHeight="1">
      <c r="A735" s="92">
        <v>728</v>
      </c>
      <c r="B735" s="92" t="s">
        <v>733</v>
      </c>
      <c r="C735" s="92" t="s">
        <v>85</v>
      </c>
      <c r="D735" s="92" t="s">
        <v>1793</v>
      </c>
      <c r="E735" s="93" t="s">
        <v>681</v>
      </c>
      <c r="F735" s="94">
        <v>45597</v>
      </c>
      <c r="G735" s="94">
        <v>45778</v>
      </c>
      <c r="H735" s="136">
        <v>60000</v>
      </c>
      <c r="I735" s="124">
        <v>3486.68</v>
      </c>
      <c r="J735" s="95">
        <v>25</v>
      </c>
      <c r="K735" s="136">
        <v>1722</v>
      </c>
      <c r="L735" s="79">
        <f t="shared" si="66"/>
        <v>4260</v>
      </c>
      <c r="M735" s="79">
        <f t="shared" si="67"/>
        <v>780</v>
      </c>
      <c r="N735" s="81">
        <f t="shared" si="68"/>
        <v>1824</v>
      </c>
      <c r="O735" s="79">
        <f t="shared" si="70"/>
        <v>4254</v>
      </c>
      <c r="P735" s="92">
        <v>25</v>
      </c>
      <c r="Q735" s="79">
        <f t="shared" si="71"/>
        <v>12865</v>
      </c>
      <c r="R735" s="124">
        <v>7057.68</v>
      </c>
      <c r="S735" s="79">
        <f t="shared" si="69"/>
        <v>9294</v>
      </c>
      <c r="T735" s="136">
        <v>52942.32</v>
      </c>
      <c r="U735" s="80" t="s">
        <v>175</v>
      </c>
      <c r="V735" s="81" t="s">
        <v>280</v>
      </c>
    </row>
    <row r="736" spans="1:22" s="127" customFormat="1" ht="21" customHeight="1">
      <c r="A736" s="92">
        <v>729</v>
      </c>
      <c r="B736" s="92" t="s">
        <v>1063</v>
      </c>
      <c r="C736" s="92" t="s">
        <v>6</v>
      </c>
      <c r="D736" s="92" t="s">
        <v>192</v>
      </c>
      <c r="E736" s="93" t="s">
        <v>681</v>
      </c>
      <c r="F736" s="94">
        <v>45597</v>
      </c>
      <c r="G736" s="94">
        <v>45778</v>
      </c>
      <c r="H736" s="136">
        <v>155000</v>
      </c>
      <c r="I736" s="124">
        <v>22690.49</v>
      </c>
      <c r="J736" s="95">
        <v>25</v>
      </c>
      <c r="K736" s="136">
        <v>4448.5</v>
      </c>
      <c r="L736" s="79">
        <f t="shared" si="66"/>
        <v>11004.999999999998</v>
      </c>
      <c r="M736" s="79">
        <f t="shared" si="67"/>
        <v>2015</v>
      </c>
      <c r="N736" s="81">
        <f t="shared" si="68"/>
        <v>4712</v>
      </c>
      <c r="O736" s="79">
        <f t="shared" si="70"/>
        <v>10989.5</v>
      </c>
      <c r="P736" s="124">
        <v>7025</v>
      </c>
      <c r="Q736" s="79">
        <f t="shared" si="71"/>
        <v>40195</v>
      </c>
      <c r="R736" s="124">
        <v>38284.99</v>
      </c>
      <c r="S736" s="79">
        <f t="shared" si="69"/>
        <v>24009.5</v>
      </c>
      <c r="T736" s="136">
        <v>113771.76</v>
      </c>
      <c r="U736" s="80" t="s">
        <v>175</v>
      </c>
      <c r="V736" s="81" t="s">
        <v>280</v>
      </c>
    </row>
    <row r="737" spans="1:22" s="127" customFormat="1" ht="25.5" customHeight="1">
      <c r="A737" s="92">
        <v>730</v>
      </c>
      <c r="B737" s="92" t="s">
        <v>1377</v>
      </c>
      <c r="C737" s="92" t="s">
        <v>1000</v>
      </c>
      <c r="D737" s="92" t="s">
        <v>1001</v>
      </c>
      <c r="E737" s="123" t="s">
        <v>723</v>
      </c>
      <c r="F737" s="94">
        <v>45658</v>
      </c>
      <c r="G737" s="94">
        <v>45809</v>
      </c>
      <c r="H737" s="136">
        <v>15000</v>
      </c>
      <c r="I737" s="92">
        <v>0</v>
      </c>
      <c r="J737" s="95">
        <v>25</v>
      </c>
      <c r="K737" s="135">
        <v>430.5</v>
      </c>
      <c r="L737" s="79">
        <f t="shared" si="66"/>
        <v>1065</v>
      </c>
      <c r="M737" s="79">
        <f t="shared" si="67"/>
        <v>195</v>
      </c>
      <c r="N737" s="81">
        <f t="shared" si="68"/>
        <v>456</v>
      </c>
      <c r="O737" s="79">
        <f t="shared" si="70"/>
        <v>1063.5</v>
      </c>
      <c r="P737" s="92">
        <v>25</v>
      </c>
      <c r="Q737" s="79">
        <f t="shared" si="71"/>
        <v>3235</v>
      </c>
      <c r="R737" s="92">
        <v>911.5</v>
      </c>
      <c r="S737" s="79">
        <f t="shared" si="69"/>
        <v>2323.5</v>
      </c>
      <c r="T737" s="136">
        <v>14088.5</v>
      </c>
      <c r="U737" s="80" t="s">
        <v>175</v>
      </c>
      <c r="V737" s="97" t="s">
        <v>280</v>
      </c>
    </row>
    <row r="738" spans="1:22" s="127" customFormat="1" ht="20.25" customHeight="1">
      <c r="A738" s="92">
        <v>731</v>
      </c>
      <c r="B738" s="92" t="s">
        <v>1219</v>
      </c>
      <c r="C738" s="92" t="s">
        <v>1000</v>
      </c>
      <c r="D738" s="92" t="s">
        <v>1001</v>
      </c>
      <c r="E738" s="123" t="s">
        <v>723</v>
      </c>
      <c r="F738" s="94">
        <v>45748</v>
      </c>
      <c r="G738" s="94">
        <v>45962</v>
      </c>
      <c r="H738" s="136">
        <v>13000</v>
      </c>
      <c r="I738" s="92">
        <v>0</v>
      </c>
      <c r="J738" s="95">
        <v>25</v>
      </c>
      <c r="K738" s="135">
        <v>373.1</v>
      </c>
      <c r="L738" s="79">
        <f t="shared" si="66"/>
        <v>922.99999999999989</v>
      </c>
      <c r="M738" s="79">
        <f t="shared" si="67"/>
        <v>169</v>
      </c>
      <c r="N738" s="81">
        <f t="shared" si="68"/>
        <v>395.2</v>
      </c>
      <c r="O738" s="79">
        <f t="shared" si="70"/>
        <v>921.7</v>
      </c>
      <c r="P738" s="92">
        <v>25</v>
      </c>
      <c r="Q738" s="79">
        <f t="shared" si="71"/>
        <v>2807</v>
      </c>
      <c r="R738" s="92">
        <v>793.3</v>
      </c>
      <c r="S738" s="79">
        <f t="shared" si="69"/>
        <v>2013.7</v>
      </c>
      <c r="T738" s="136">
        <v>12206.7</v>
      </c>
      <c r="U738" s="80" t="s">
        <v>175</v>
      </c>
      <c r="V738" s="97" t="s">
        <v>281</v>
      </c>
    </row>
    <row r="739" spans="1:22" s="127" customFormat="1" ht="21" customHeight="1">
      <c r="A739" s="92">
        <v>732</v>
      </c>
      <c r="B739" s="92" t="s">
        <v>460</v>
      </c>
      <c r="C739" s="92" t="s">
        <v>22</v>
      </c>
      <c r="D739" s="92" t="s">
        <v>1797</v>
      </c>
      <c r="E739" s="93" t="s">
        <v>681</v>
      </c>
      <c r="F739" s="94">
        <v>45627</v>
      </c>
      <c r="G739" s="94">
        <v>45809</v>
      </c>
      <c r="H739" s="136">
        <v>20000</v>
      </c>
      <c r="I739" s="92">
        <v>0</v>
      </c>
      <c r="J739" s="95">
        <v>25</v>
      </c>
      <c r="K739" s="135">
        <v>574</v>
      </c>
      <c r="L739" s="79">
        <f t="shared" si="66"/>
        <v>1419.9999999999998</v>
      </c>
      <c r="M739" s="79">
        <f t="shared" si="67"/>
        <v>260</v>
      </c>
      <c r="N739" s="81">
        <f t="shared" si="68"/>
        <v>608</v>
      </c>
      <c r="O739" s="79">
        <f t="shared" si="70"/>
        <v>1418</v>
      </c>
      <c r="P739" s="92">
        <v>125</v>
      </c>
      <c r="Q739" s="79">
        <f t="shared" si="71"/>
        <v>4405</v>
      </c>
      <c r="R739" s="124">
        <v>1307</v>
      </c>
      <c r="S739" s="79">
        <f t="shared" si="69"/>
        <v>3098</v>
      </c>
      <c r="T739" s="136">
        <v>13657.7</v>
      </c>
      <c r="U739" s="80" t="s">
        <v>175</v>
      </c>
      <c r="V739" s="97" t="s">
        <v>280</v>
      </c>
    </row>
    <row r="740" spans="1:22" s="127" customFormat="1" ht="23.25" customHeight="1">
      <c r="A740" s="92">
        <v>733</v>
      </c>
      <c r="B740" s="92" t="s">
        <v>1487</v>
      </c>
      <c r="C740" s="92" t="s">
        <v>433</v>
      </c>
      <c r="D740" s="92" t="s">
        <v>216</v>
      </c>
      <c r="E740" s="93" t="s">
        <v>681</v>
      </c>
      <c r="F740" s="94">
        <v>45689</v>
      </c>
      <c r="G740" s="94">
        <v>45870</v>
      </c>
      <c r="H740" s="136">
        <v>65000</v>
      </c>
      <c r="I740" s="124">
        <v>4427.58</v>
      </c>
      <c r="J740" s="95">
        <v>25</v>
      </c>
      <c r="K740" s="136">
        <v>1865.5</v>
      </c>
      <c r="L740" s="79">
        <f t="shared" si="66"/>
        <v>4615</v>
      </c>
      <c r="M740" s="79">
        <f t="shared" si="67"/>
        <v>845</v>
      </c>
      <c r="N740" s="81">
        <f t="shared" si="68"/>
        <v>1976</v>
      </c>
      <c r="O740" s="79">
        <f t="shared" si="70"/>
        <v>4608.5</v>
      </c>
      <c r="P740" s="124">
        <v>3025</v>
      </c>
      <c r="Q740" s="79">
        <f t="shared" si="71"/>
        <v>16935</v>
      </c>
      <c r="R740" s="124">
        <v>11294.08</v>
      </c>
      <c r="S740" s="79">
        <f t="shared" si="69"/>
        <v>10068.5</v>
      </c>
      <c r="T740" s="136">
        <v>54205.919999999998</v>
      </c>
      <c r="U740" s="80" t="s">
        <v>175</v>
      </c>
      <c r="V740" s="97" t="s">
        <v>281</v>
      </c>
    </row>
    <row r="741" spans="1:22" s="127" customFormat="1" ht="22.5" customHeight="1">
      <c r="A741" s="92">
        <v>734</v>
      </c>
      <c r="B741" s="92" t="s">
        <v>878</v>
      </c>
      <c r="C741" s="92" t="s">
        <v>22</v>
      </c>
      <c r="D741" s="92" t="s">
        <v>180</v>
      </c>
      <c r="E741" s="93" t="s">
        <v>681</v>
      </c>
      <c r="F741" s="94">
        <v>45627</v>
      </c>
      <c r="G741" s="94">
        <v>45809</v>
      </c>
      <c r="H741" s="136">
        <v>30000</v>
      </c>
      <c r="I741" s="92">
        <v>0</v>
      </c>
      <c r="J741" s="95">
        <v>25</v>
      </c>
      <c r="K741" s="135">
        <v>861</v>
      </c>
      <c r="L741" s="79">
        <f t="shared" si="66"/>
        <v>2130</v>
      </c>
      <c r="M741" s="79">
        <f t="shared" si="67"/>
        <v>390</v>
      </c>
      <c r="N741" s="81">
        <f t="shared" si="68"/>
        <v>912</v>
      </c>
      <c r="O741" s="79">
        <f t="shared" si="70"/>
        <v>2127</v>
      </c>
      <c r="P741" s="92">
        <v>25</v>
      </c>
      <c r="Q741" s="79">
        <f t="shared" si="71"/>
        <v>6445</v>
      </c>
      <c r="R741" s="124">
        <v>1798</v>
      </c>
      <c r="S741" s="79">
        <f t="shared" si="69"/>
        <v>4647</v>
      </c>
      <c r="T741" s="136">
        <v>28202</v>
      </c>
      <c r="U741" s="80" t="s">
        <v>175</v>
      </c>
      <c r="V741" s="81" t="s">
        <v>280</v>
      </c>
    </row>
    <row r="742" spans="1:22" s="127" customFormat="1" ht="22.5" customHeight="1">
      <c r="A742" s="92">
        <v>735</v>
      </c>
      <c r="B742" s="92" t="s">
        <v>1378</v>
      </c>
      <c r="C742" s="92" t="s">
        <v>1000</v>
      </c>
      <c r="D742" s="92" t="s">
        <v>1001</v>
      </c>
      <c r="E742" s="123" t="s">
        <v>723</v>
      </c>
      <c r="F742" s="94">
        <v>45658</v>
      </c>
      <c r="G742" s="94">
        <v>45809</v>
      </c>
      <c r="H742" s="136">
        <v>15000</v>
      </c>
      <c r="I742" s="92">
        <v>0</v>
      </c>
      <c r="J742" s="95">
        <v>25</v>
      </c>
      <c r="K742" s="135">
        <v>430.5</v>
      </c>
      <c r="L742" s="79">
        <f t="shared" si="66"/>
        <v>1065</v>
      </c>
      <c r="M742" s="79">
        <f t="shared" si="67"/>
        <v>195</v>
      </c>
      <c r="N742" s="81">
        <f t="shared" si="68"/>
        <v>456</v>
      </c>
      <c r="O742" s="79">
        <f t="shared" si="70"/>
        <v>1063.5</v>
      </c>
      <c r="P742" s="92">
        <v>25</v>
      </c>
      <c r="Q742" s="79">
        <f t="shared" si="71"/>
        <v>3235</v>
      </c>
      <c r="R742" s="92">
        <v>911.5</v>
      </c>
      <c r="S742" s="79">
        <f t="shared" si="69"/>
        <v>2323.5</v>
      </c>
      <c r="T742" s="136">
        <v>14088.5</v>
      </c>
      <c r="U742" s="80" t="s">
        <v>175</v>
      </c>
      <c r="V742" s="97" t="s">
        <v>280</v>
      </c>
    </row>
    <row r="743" spans="1:22" s="127" customFormat="1" ht="21.75" customHeight="1">
      <c r="A743" s="92">
        <v>736</v>
      </c>
      <c r="B743" s="92" t="s">
        <v>1488</v>
      </c>
      <c r="C743" s="92" t="s">
        <v>533</v>
      </c>
      <c r="D743" s="92" t="s">
        <v>184</v>
      </c>
      <c r="E743" s="93" t="s">
        <v>681</v>
      </c>
      <c r="F743" s="94">
        <v>45689</v>
      </c>
      <c r="G743" s="94">
        <v>45870</v>
      </c>
      <c r="H743" s="136">
        <v>80000</v>
      </c>
      <c r="I743" s="124">
        <v>7400.87</v>
      </c>
      <c r="J743" s="95">
        <v>25</v>
      </c>
      <c r="K743" s="136">
        <v>2296</v>
      </c>
      <c r="L743" s="79">
        <f t="shared" si="66"/>
        <v>5679.9999999999991</v>
      </c>
      <c r="M743" s="79">
        <f t="shared" si="67"/>
        <v>1040</v>
      </c>
      <c r="N743" s="81">
        <f t="shared" si="68"/>
        <v>2432</v>
      </c>
      <c r="O743" s="79">
        <f t="shared" si="70"/>
        <v>5672</v>
      </c>
      <c r="P743" s="92">
        <v>25</v>
      </c>
      <c r="Q743" s="79">
        <f t="shared" si="71"/>
        <v>17145</v>
      </c>
      <c r="R743" s="124">
        <v>12153.87</v>
      </c>
      <c r="S743" s="79">
        <f t="shared" si="69"/>
        <v>12392</v>
      </c>
      <c r="T743" s="136">
        <v>67846.13</v>
      </c>
      <c r="U743" s="80" t="s">
        <v>175</v>
      </c>
      <c r="V743" s="97" t="s">
        <v>280</v>
      </c>
    </row>
    <row r="744" spans="1:22" s="127" customFormat="1" ht="22.5" customHeight="1">
      <c r="A744" s="92">
        <v>737</v>
      </c>
      <c r="B744" s="92" t="s">
        <v>575</v>
      </c>
      <c r="C744" s="92" t="s">
        <v>399</v>
      </c>
      <c r="D744" s="92" t="s">
        <v>179</v>
      </c>
      <c r="E744" s="93" t="s">
        <v>681</v>
      </c>
      <c r="F744" s="94">
        <v>45627</v>
      </c>
      <c r="G744" s="94">
        <v>45809</v>
      </c>
      <c r="H744" s="136">
        <v>65000</v>
      </c>
      <c r="I744" s="124">
        <v>4427.58</v>
      </c>
      <c r="J744" s="95">
        <v>25</v>
      </c>
      <c r="K744" s="136">
        <v>1865.5</v>
      </c>
      <c r="L744" s="79">
        <f t="shared" si="66"/>
        <v>4615</v>
      </c>
      <c r="M744" s="79">
        <f t="shared" si="67"/>
        <v>845</v>
      </c>
      <c r="N744" s="81">
        <f t="shared" si="68"/>
        <v>1976</v>
      </c>
      <c r="O744" s="79">
        <f t="shared" si="70"/>
        <v>4608.5</v>
      </c>
      <c r="P744" s="92">
        <v>25</v>
      </c>
      <c r="Q744" s="79">
        <f t="shared" si="71"/>
        <v>13935</v>
      </c>
      <c r="R744" s="124">
        <v>8294.08</v>
      </c>
      <c r="S744" s="79">
        <f t="shared" si="69"/>
        <v>10068.5</v>
      </c>
      <c r="T744" s="136">
        <v>56705.919999999998</v>
      </c>
      <c r="U744" s="80" t="s">
        <v>175</v>
      </c>
      <c r="V744" s="81" t="s">
        <v>280</v>
      </c>
    </row>
    <row r="745" spans="1:22" s="127" customFormat="1" ht="22.5" customHeight="1">
      <c r="A745" s="92">
        <v>738</v>
      </c>
      <c r="B745" s="92" t="s">
        <v>1634</v>
      </c>
      <c r="C745" s="92" t="s">
        <v>56</v>
      </c>
      <c r="D745" s="92" t="s">
        <v>217</v>
      </c>
      <c r="E745" s="93" t="s">
        <v>681</v>
      </c>
      <c r="F745" s="94">
        <v>45717</v>
      </c>
      <c r="G745" s="94">
        <v>45901</v>
      </c>
      <c r="H745" s="136">
        <v>95000</v>
      </c>
      <c r="I745" s="124">
        <v>10929.24</v>
      </c>
      <c r="J745" s="95">
        <v>25</v>
      </c>
      <c r="K745" s="136">
        <v>2726.5</v>
      </c>
      <c r="L745" s="79">
        <f t="shared" si="66"/>
        <v>6744.9999999999991</v>
      </c>
      <c r="M745" s="79">
        <f t="shared" si="67"/>
        <v>1235</v>
      </c>
      <c r="N745" s="81">
        <f t="shared" si="68"/>
        <v>2888</v>
      </c>
      <c r="O745" s="79">
        <f t="shared" si="70"/>
        <v>6735.5</v>
      </c>
      <c r="P745" s="92">
        <v>25</v>
      </c>
      <c r="Q745" s="79">
        <f t="shared" si="71"/>
        <v>20355</v>
      </c>
      <c r="R745" s="124">
        <v>16568.740000000002</v>
      </c>
      <c r="S745" s="79">
        <f t="shared" si="69"/>
        <v>14715.5</v>
      </c>
      <c r="T745" s="136">
        <v>78431.259999999995</v>
      </c>
      <c r="U745" s="80" t="s">
        <v>175</v>
      </c>
      <c r="V745" s="97" t="s">
        <v>280</v>
      </c>
    </row>
    <row r="746" spans="1:22" s="127" customFormat="1" ht="20.25" customHeight="1">
      <c r="A746" s="92">
        <v>739</v>
      </c>
      <c r="B746" s="92" t="s">
        <v>879</v>
      </c>
      <c r="C746" s="92" t="s">
        <v>36</v>
      </c>
      <c r="D746" s="92" t="s">
        <v>535</v>
      </c>
      <c r="E746" s="93" t="s">
        <v>681</v>
      </c>
      <c r="F746" s="94">
        <v>45627</v>
      </c>
      <c r="G746" s="94">
        <v>45809</v>
      </c>
      <c r="H746" s="136">
        <v>70000</v>
      </c>
      <c r="I746" s="124">
        <v>5368.48</v>
      </c>
      <c r="J746" s="95">
        <v>25</v>
      </c>
      <c r="K746" s="136">
        <v>2009</v>
      </c>
      <c r="L746" s="79">
        <f t="shared" si="66"/>
        <v>4970</v>
      </c>
      <c r="M746" s="79">
        <f t="shared" si="67"/>
        <v>910</v>
      </c>
      <c r="N746" s="81">
        <f t="shared" si="68"/>
        <v>2128</v>
      </c>
      <c r="O746" s="79">
        <f t="shared" si="70"/>
        <v>4963</v>
      </c>
      <c r="P746" s="124">
        <v>2025</v>
      </c>
      <c r="Q746" s="79">
        <f t="shared" si="71"/>
        <v>17005</v>
      </c>
      <c r="R746" s="124">
        <v>11530.48</v>
      </c>
      <c r="S746" s="79">
        <f t="shared" si="69"/>
        <v>10843</v>
      </c>
      <c r="T746" s="136">
        <v>58469.52</v>
      </c>
      <c r="U746" s="80" t="s">
        <v>175</v>
      </c>
      <c r="V746" s="97" t="s">
        <v>280</v>
      </c>
    </row>
    <row r="747" spans="1:22" s="127" customFormat="1" ht="21.75" customHeight="1">
      <c r="A747" s="92">
        <v>740</v>
      </c>
      <c r="B747" s="92" t="s">
        <v>441</v>
      </c>
      <c r="C747" s="92" t="s">
        <v>455</v>
      </c>
      <c r="D747" s="92" t="s">
        <v>865</v>
      </c>
      <c r="E747" s="93" t="s">
        <v>681</v>
      </c>
      <c r="F747" s="94">
        <v>45627</v>
      </c>
      <c r="G747" s="94">
        <v>45809</v>
      </c>
      <c r="H747" s="136">
        <v>40000</v>
      </c>
      <c r="I747" s="92">
        <v>442.65</v>
      </c>
      <c r="J747" s="95">
        <v>25</v>
      </c>
      <c r="K747" s="136">
        <v>1148</v>
      </c>
      <c r="L747" s="79">
        <f t="shared" si="66"/>
        <v>2839.9999999999995</v>
      </c>
      <c r="M747" s="79">
        <f t="shared" si="67"/>
        <v>520</v>
      </c>
      <c r="N747" s="81">
        <f t="shared" si="68"/>
        <v>1216</v>
      </c>
      <c r="O747" s="79">
        <f t="shared" si="70"/>
        <v>2836</v>
      </c>
      <c r="P747" s="92">
        <v>125</v>
      </c>
      <c r="Q747" s="79">
        <f t="shared" si="71"/>
        <v>8685</v>
      </c>
      <c r="R747" s="124">
        <v>2931.65</v>
      </c>
      <c r="S747" s="79">
        <f t="shared" si="69"/>
        <v>6196</v>
      </c>
      <c r="T747" s="136">
        <v>37068.35</v>
      </c>
      <c r="U747" s="80" t="s">
        <v>175</v>
      </c>
      <c r="V747" s="97" t="s">
        <v>280</v>
      </c>
    </row>
    <row r="748" spans="1:22" s="127" customFormat="1" ht="20.25" customHeight="1">
      <c r="A748" s="92">
        <v>741</v>
      </c>
      <c r="B748" s="92" t="s">
        <v>952</v>
      </c>
      <c r="C748" s="92" t="s">
        <v>1000</v>
      </c>
      <c r="D748" s="92" t="s">
        <v>1001</v>
      </c>
      <c r="E748" s="123" t="s">
        <v>723</v>
      </c>
      <c r="F748" s="94">
        <v>45597</v>
      </c>
      <c r="G748" s="94">
        <v>45778</v>
      </c>
      <c r="H748" s="136">
        <v>15000</v>
      </c>
      <c r="I748" s="92">
        <v>0</v>
      </c>
      <c r="J748" s="95">
        <v>25</v>
      </c>
      <c r="K748" s="135">
        <v>430.5</v>
      </c>
      <c r="L748" s="79">
        <f t="shared" si="66"/>
        <v>1065</v>
      </c>
      <c r="M748" s="79">
        <f t="shared" si="67"/>
        <v>195</v>
      </c>
      <c r="N748" s="81">
        <f t="shared" si="68"/>
        <v>456</v>
      </c>
      <c r="O748" s="79">
        <f t="shared" si="70"/>
        <v>1063.5</v>
      </c>
      <c r="P748" s="92">
        <v>25</v>
      </c>
      <c r="Q748" s="79">
        <f t="shared" si="71"/>
        <v>3235</v>
      </c>
      <c r="R748" s="92">
        <v>793.3</v>
      </c>
      <c r="S748" s="79">
        <f t="shared" si="69"/>
        <v>2323.5</v>
      </c>
      <c r="T748" s="136">
        <v>14088.5</v>
      </c>
      <c r="U748" s="80" t="s">
        <v>175</v>
      </c>
      <c r="V748" s="81" t="s">
        <v>280</v>
      </c>
    </row>
    <row r="749" spans="1:22" s="127" customFormat="1" ht="20.25" customHeight="1">
      <c r="A749" s="92">
        <v>742</v>
      </c>
      <c r="B749" s="92" t="s">
        <v>1064</v>
      </c>
      <c r="C749" s="92" t="s">
        <v>6</v>
      </c>
      <c r="D749" s="92" t="s">
        <v>191</v>
      </c>
      <c r="E749" s="93" t="s">
        <v>681</v>
      </c>
      <c r="F749" s="94">
        <v>45627</v>
      </c>
      <c r="G749" s="94">
        <v>45809</v>
      </c>
      <c r="H749" s="136">
        <v>155000</v>
      </c>
      <c r="I749" s="124">
        <v>22261.63</v>
      </c>
      <c r="J749" s="95">
        <v>25</v>
      </c>
      <c r="K749" s="136">
        <v>4448.5</v>
      </c>
      <c r="L749" s="79">
        <f t="shared" si="66"/>
        <v>11004.999999999998</v>
      </c>
      <c r="M749" s="79">
        <f t="shared" si="67"/>
        <v>2015</v>
      </c>
      <c r="N749" s="81">
        <f t="shared" si="68"/>
        <v>4712</v>
      </c>
      <c r="O749" s="79">
        <f t="shared" si="70"/>
        <v>10989.5</v>
      </c>
      <c r="P749" s="124">
        <v>1840.46</v>
      </c>
      <c r="Q749" s="79">
        <f t="shared" si="71"/>
        <v>35010.46</v>
      </c>
      <c r="R749" s="124">
        <v>32671.59</v>
      </c>
      <c r="S749" s="79">
        <f t="shared" si="69"/>
        <v>24009.5</v>
      </c>
      <c r="T749" s="136">
        <v>119385.16</v>
      </c>
      <c r="U749" s="80" t="s">
        <v>175</v>
      </c>
      <c r="V749" s="81" t="s">
        <v>280</v>
      </c>
    </row>
    <row r="750" spans="1:22" s="127" customFormat="1" ht="18" customHeight="1">
      <c r="A750" s="92">
        <v>743</v>
      </c>
      <c r="B750" s="92" t="s">
        <v>588</v>
      </c>
      <c r="C750" s="92" t="s">
        <v>22</v>
      </c>
      <c r="D750" s="92" t="s">
        <v>1770</v>
      </c>
      <c r="E750" s="93" t="s">
        <v>681</v>
      </c>
      <c r="F750" s="94">
        <v>45597</v>
      </c>
      <c r="G750" s="94">
        <v>45778</v>
      </c>
      <c r="H750" s="136">
        <v>20000</v>
      </c>
      <c r="I750" s="92">
        <v>0</v>
      </c>
      <c r="J750" s="95">
        <v>25</v>
      </c>
      <c r="K750" s="135">
        <v>574</v>
      </c>
      <c r="L750" s="79">
        <f t="shared" si="66"/>
        <v>1419.9999999999998</v>
      </c>
      <c r="M750" s="79">
        <f t="shared" si="67"/>
        <v>260</v>
      </c>
      <c r="N750" s="81">
        <f t="shared" si="68"/>
        <v>608</v>
      </c>
      <c r="O750" s="79">
        <f t="shared" si="70"/>
        <v>1418</v>
      </c>
      <c r="P750" s="92">
        <v>125</v>
      </c>
      <c r="Q750" s="79">
        <f t="shared" si="71"/>
        <v>4405</v>
      </c>
      <c r="R750" s="124">
        <v>1307</v>
      </c>
      <c r="S750" s="79">
        <f t="shared" si="69"/>
        <v>3098</v>
      </c>
      <c r="T750" s="136">
        <v>18693</v>
      </c>
      <c r="U750" s="80" t="s">
        <v>175</v>
      </c>
      <c r="V750" s="81" t="s">
        <v>280</v>
      </c>
    </row>
    <row r="751" spans="1:22" s="127" customFormat="1" ht="18" customHeight="1">
      <c r="A751" s="92">
        <v>744</v>
      </c>
      <c r="B751" s="92" t="s">
        <v>17</v>
      </c>
      <c r="C751" s="92" t="s">
        <v>56</v>
      </c>
      <c r="D751" s="92" t="s">
        <v>182</v>
      </c>
      <c r="E751" s="93" t="s">
        <v>681</v>
      </c>
      <c r="F751" s="94">
        <v>45627</v>
      </c>
      <c r="G751" s="94">
        <v>45809</v>
      </c>
      <c r="H751" s="136">
        <v>60000</v>
      </c>
      <c r="I751" s="124">
        <v>3486.68</v>
      </c>
      <c r="J751" s="95">
        <v>25</v>
      </c>
      <c r="K751" s="136">
        <v>1722</v>
      </c>
      <c r="L751" s="79">
        <f t="shared" si="66"/>
        <v>4260</v>
      </c>
      <c r="M751" s="79">
        <f t="shared" si="67"/>
        <v>780</v>
      </c>
      <c r="N751" s="81">
        <f t="shared" si="68"/>
        <v>1824</v>
      </c>
      <c r="O751" s="79">
        <f t="shared" si="70"/>
        <v>4254</v>
      </c>
      <c r="P751" s="92">
        <v>125</v>
      </c>
      <c r="Q751" s="79">
        <f t="shared" si="71"/>
        <v>12965</v>
      </c>
      <c r="R751" s="124">
        <v>7157.68</v>
      </c>
      <c r="S751" s="79">
        <f t="shared" si="69"/>
        <v>9294</v>
      </c>
      <c r="T751" s="136">
        <v>52842.32</v>
      </c>
      <c r="U751" s="80" t="s">
        <v>175</v>
      </c>
      <c r="V751" s="97" t="s">
        <v>280</v>
      </c>
    </row>
    <row r="752" spans="1:22" s="127" customFormat="1" ht="18" customHeight="1">
      <c r="A752" s="92">
        <v>745</v>
      </c>
      <c r="B752" s="92" t="s">
        <v>312</v>
      </c>
      <c r="C752" s="92" t="s">
        <v>24</v>
      </c>
      <c r="D752" s="92" t="s">
        <v>1832</v>
      </c>
      <c r="E752" s="93" t="s">
        <v>681</v>
      </c>
      <c r="F752" s="94">
        <v>45597</v>
      </c>
      <c r="G752" s="94">
        <v>45778</v>
      </c>
      <c r="H752" s="136">
        <v>18000</v>
      </c>
      <c r="I752" s="92">
        <v>0</v>
      </c>
      <c r="J752" s="95">
        <v>25</v>
      </c>
      <c r="K752" s="135">
        <v>516.6</v>
      </c>
      <c r="L752" s="79">
        <f t="shared" si="66"/>
        <v>1277.9999999999998</v>
      </c>
      <c r="M752" s="79">
        <f t="shared" si="67"/>
        <v>234</v>
      </c>
      <c r="N752" s="81">
        <f t="shared" si="68"/>
        <v>547.20000000000005</v>
      </c>
      <c r="O752" s="79">
        <f t="shared" si="70"/>
        <v>1276.2</v>
      </c>
      <c r="P752" s="92">
        <v>25</v>
      </c>
      <c r="Q752" s="79">
        <f t="shared" si="71"/>
        <v>3877</v>
      </c>
      <c r="R752" s="124">
        <v>1088.8</v>
      </c>
      <c r="S752" s="79">
        <f t="shared" si="69"/>
        <v>2788.2</v>
      </c>
      <c r="T752" s="136">
        <v>16911.2</v>
      </c>
      <c r="U752" s="80" t="s">
        <v>175</v>
      </c>
      <c r="V752" s="81" t="s">
        <v>280</v>
      </c>
    </row>
    <row r="753" spans="1:22" s="127" customFormat="1" ht="19.5" customHeight="1">
      <c r="A753" s="92">
        <v>746</v>
      </c>
      <c r="B753" s="92" t="s">
        <v>432</v>
      </c>
      <c r="C753" s="92" t="s">
        <v>433</v>
      </c>
      <c r="D753" s="92" t="s">
        <v>1833</v>
      </c>
      <c r="E753" s="93" t="s">
        <v>681</v>
      </c>
      <c r="F753" s="94">
        <v>45474</v>
      </c>
      <c r="G753" s="94">
        <v>45809</v>
      </c>
      <c r="H753" s="136">
        <v>90000</v>
      </c>
      <c r="I753" s="124">
        <v>9324.25</v>
      </c>
      <c r="J753" s="95">
        <v>25</v>
      </c>
      <c r="K753" s="136">
        <v>2583</v>
      </c>
      <c r="L753" s="79">
        <f t="shared" si="66"/>
        <v>6389.9999999999991</v>
      </c>
      <c r="M753" s="79">
        <f t="shared" si="67"/>
        <v>1170</v>
      </c>
      <c r="N753" s="81">
        <f t="shared" si="68"/>
        <v>2736</v>
      </c>
      <c r="O753" s="79">
        <f t="shared" si="70"/>
        <v>6381</v>
      </c>
      <c r="P753" s="124">
        <v>1840.46</v>
      </c>
      <c r="Q753" s="79">
        <f t="shared" si="71"/>
        <v>21100.46</v>
      </c>
      <c r="R753" s="124">
        <v>16483.71</v>
      </c>
      <c r="S753" s="79">
        <f t="shared" si="69"/>
        <v>13941</v>
      </c>
      <c r="T753" s="136">
        <v>73516.289999999994</v>
      </c>
      <c r="U753" s="80" t="s">
        <v>175</v>
      </c>
      <c r="V753" s="81" t="s">
        <v>280</v>
      </c>
    </row>
    <row r="754" spans="1:22" s="127" customFormat="1" ht="19.5" customHeight="1">
      <c r="A754" s="92">
        <v>747</v>
      </c>
      <c r="B754" s="92" t="s">
        <v>661</v>
      </c>
      <c r="C754" s="92" t="s">
        <v>4</v>
      </c>
      <c r="D754" s="92" t="s">
        <v>182</v>
      </c>
      <c r="E754" s="93" t="s">
        <v>681</v>
      </c>
      <c r="F754" s="94">
        <v>45536</v>
      </c>
      <c r="G754" s="94">
        <v>45809</v>
      </c>
      <c r="H754" s="136">
        <v>65000</v>
      </c>
      <c r="I754" s="124">
        <v>4427.58</v>
      </c>
      <c r="J754" s="95">
        <v>25</v>
      </c>
      <c r="K754" s="136">
        <v>1865.5</v>
      </c>
      <c r="L754" s="79">
        <f t="shared" si="66"/>
        <v>4615</v>
      </c>
      <c r="M754" s="79">
        <f t="shared" si="67"/>
        <v>845</v>
      </c>
      <c r="N754" s="81">
        <f t="shared" si="68"/>
        <v>1976</v>
      </c>
      <c r="O754" s="79">
        <f t="shared" si="70"/>
        <v>4608.5</v>
      </c>
      <c r="P754" s="92">
        <v>125</v>
      </c>
      <c r="Q754" s="79">
        <f t="shared" si="71"/>
        <v>14035</v>
      </c>
      <c r="R754" s="124">
        <v>8394.08</v>
      </c>
      <c r="S754" s="79">
        <f t="shared" si="69"/>
        <v>10068.5</v>
      </c>
      <c r="T754" s="136">
        <v>56605.919999999998</v>
      </c>
      <c r="U754" s="80" t="s">
        <v>175</v>
      </c>
      <c r="V754" s="81" t="s">
        <v>280</v>
      </c>
    </row>
    <row r="755" spans="1:22" s="127" customFormat="1" ht="18" customHeight="1">
      <c r="A755" s="92">
        <v>748</v>
      </c>
      <c r="B755" s="135" t="s">
        <v>1923</v>
      </c>
      <c r="C755" s="135" t="s">
        <v>842</v>
      </c>
      <c r="D755" s="135" t="s">
        <v>1748</v>
      </c>
      <c r="E755" s="123" t="s">
        <v>723</v>
      </c>
      <c r="F755" s="94">
        <v>45748</v>
      </c>
      <c r="G755" s="94">
        <v>45962</v>
      </c>
      <c r="H755" s="136">
        <v>25000</v>
      </c>
      <c r="I755" s="135">
        <v>0</v>
      </c>
      <c r="J755" s="95">
        <v>25</v>
      </c>
      <c r="K755" s="135">
        <v>717.5</v>
      </c>
      <c r="L755" s="79">
        <f t="shared" si="66"/>
        <v>1774.9999999999998</v>
      </c>
      <c r="M755" s="79">
        <f t="shared" si="67"/>
        <v>325</v>
      </c>
      <c r="N755" s="81">
        <f t="shared" si="68"/>
        <v>760</v>
      </c>
      <c r="O755" s="79">
        <f t="shared" si="70"/>
        <v>1772.5000000000002</v>
      </c>
      <c r="P755" s="135">
        <v>25</v>
      </c>
      <c r="Q755" s="79">
        <f t="shared" si="71"/>
        <v>5375</v>
      </c>
      <c r="R755" s="136">
        <v>1502.5</v>
      </c>
      <c r="S755" s="79">
        <f t="shared" si="69"/>
        <v>3872.5</v>
      </c>
      <c r="T755" s="136">
        <v>23497.5</v>
      </c>
      <c r="U755" s="80" t="s">
        <v>175</v>
      </c>
      <c r="V755" s="137" t="s">
        <v>280</v>
      </c>
    </row>
    <row r="756" spans="1:22" s="127" customFormat="1" ht="21" customHeight="1">
      <c r="A756" s="92">
        <v>749</v>
      </c>
      <c r="B756" s="135" t="s">
        <v>1924</v>
      </c>
      <c r="C756" s="135" t="s">
        <v>1000</v>
      </c>
      <c r="D756" s="135" t="s">
        <v>1001</v>
      </c>
      <c r="E756" s="123" t="s">
        <v>723</v>
      </c>
      <c r="F756" s="94">
        <v>45748</v>
      </c>
      <c r="G756" s="94">
        <v>45962</v>
      </c>
      <c r="H756" s="136">
        <v>15000</v>
      </c>
      <c r="I756" s="135">
        <v>0</v>
      </c>
      <c r="J756" s="95">
        <v>25</v>
      </c>
      <c r="K756" s="135">
        <v>430.5</v>
      </c>
      <c r="L756" s="79">
        <f t="shared" si="66"/>
        <v>1065</v>
      </c>
      <c r="M756" s="79">
        <f t="shared" si="67"/>
        <v>195</v>
      </c>
      <c r="N756" s="81">
        <f t="shared" si="68"/>
        <v>456</v>
      </c>
      <c r="O756" s="79">
        <f t="shared" si="70"/>
        <v>1063.5</v>
      </c>
      <c r="P756" s="135">
        <v>25</v>
      </c>
      <c r="Q756" s="79">
        <f t="shared" si="71"/>
        <v>3235</v>
      </c>
      <c r="R756" s="135">
        <v>911.5</v>
      </c>
      <c r="S756" s="79">
        <f t="shared" si="69"/>
        <v>2323.5</v>
      </c>
      <c r="T756" s="136">
        <v>14088.5</v>
      </c>
      <c r="U756" s="80" t="s">
        <v>175</v>
      </c>
      <c r="V756" s="137" t="s">
        <v>280</v>
      </c>
    </row>
    <row r="757" spans="1:22" s="127" customFormat="1" ht="18.75" customHeight="1">
      <c r="A757" s="92">
        <v>750</v>
      </c>
      <c r="B757" s="92" t="s">
        <v>1635</v>
      </c>
      <c r="C757" s="92" t="s">
        <v>1532</v>
      </c>
      <c r="D757" s="92" t="s">
        <v>1811</v>
      </c>
      <c r="E757" s="93" t="s">
        <v>681</v>
      </c>
      <c r="F757" s="94">
        <v>45717</v>
      </c>
      <c r="G757" s="94">
        <v>45901</v>
      </c>
      <c r="H757" s="136">
        <v>60000</v>
      </c>
      <c r="I757" s="124">
        <v>3486.68</v>
      </c>
      <c r="J757" s="95">
        <v>25</v>
      </c>
      <c r="K757" s="136">
        <v>1722</v>
      </c>
      <c r="L757" s="79">
        <f t="shared" si="66"/>
        <v>4260</v>
      </c>
      <c r="M757" s="79">
        <f t="shared" si="67"/>
        <v>780</v>
      </c>
      <c r="N757" s="81">
        <f t="shared" si="68"/>
        <v>1824</v>
      </c>
      <c r="O757" s="79">
        <f t="shared" si="70"/>
        <v>4254</v>
      </c>
      <c r="P757" s="92">
        <v>25</v>
      </c>
      <c r="Q757" s="79">
        <f t="shared" si="71"/>
        <v>12865</v>
      </c>
      <c r="R757" s="124">
        <v>7057.68</v>
      </c>
      <c r="S757" s="79">
        <f t="shared" si="69"/>
        <v>9294</v>
      </c>
      <c r="T757" s="136">
        <v>52942.32</v>
      </c>
      <c r="U757" s="80" t="s">
        <v>175</v>
      </c>
      <c r="V757" s="97" t="s">
        <v>280</v>
      </c>
    </row>
    <row r="758" spans="1:22" s="127" customFormat="1" ht="18.75" customHeight="1">
      <c r="A758" s="92">
        <v>751</v>
      </c>
      <c r="B758" s="92" t="s">
        <v>623</v>
      </c>
      <c r="C758" s="92" t="s">
        <v>56</v>
      </c>
      <c r="D758" s="92" t="s">
        <v>1753</v>
      </c>
      <c r="E758" s="93" t="s">
        <v>681</v>
      </c>
      <c r="F758" s="94">
        <v>45597</v>
      </c>
      <c r="G758" s="94">
        <v>45778</v>
      </c>
      <c r="H758" s="136">
        <v>95000</v>
      </c>
      <c r="I758" s="124">
        <v>10929.24</v>
      </c>
      <c r="J758" s="95">
        <v>25</v>
      </c>
      <c r="K758" s="136">
        <v>2726.5</v>
      </c>
      <c r="L758" s="79">
        <f t="shared" si="66"/>
        <v>6744.9999999999991</v>
      </c>
      <c r="M758" s="79">
        <f t="shared" si="67"/>
        <v>1235</v>
      </c>
      <c r="N758" s="81">
        <f t="shared" si="68"/>
        <v>2888</v>
      </c>
      <c r="O758" s="79">
        <f t="shared" si="70"/>
        <v>6735.5</v>
      </c>
      <c r="P758" s="124">
        <v>2483.1</v>
      </c>
      <c r="Q758" s="79">
        <f t="shared" si="71"/>
        <v>22813.1</v>
      </c>
      <c r="R758" s="124">
        <v>19026.84</v>
      </c>
      <c r="S758" s="79">
        <f t="shared" si="69"/>
        <v>14715.5</v>
      </c>
      <c r="T758" s="136">
        <v>75973.16</v>
      </c>
      <c r="U758" s="80" t="s">
        <v>175</v>
      </c>
      <c r="V758" s="81" t="s">
        <v>280</v>
      </c>
    </row>
    <row r="759" spans="1:22" s="127" customFormat="1" ht="18.75" customHeight="1">
      <c r="A759" s="92">
        <v>752</v>
      </c>
      <c r="B759" s="92" t="s">
        <v>880</v>
      </c>
      <c r="C759" s="92" t="s">
        <v>38</v>
      </c>
      <c r="D759" s="92" t="s">
        <v>187</v>
      </c>
      <c r="E759" s="93" t="s">
        <v>681</v>
      </c>
      <c r="F759" s="94">
        <v>45597</v>
      </c>
      <c r="G759" s="94">
        <v>45778</v>
      </c>
      <c r="H759" s="136">
        <v>95000</v>
      </c>
      <c r="I759" s="124">
        <v>10929.24</v>
      </c>
      <c r="J759" s="95">
        <v>25</v>
      </c>
      <c r="K759" s="136">
        <v>2726.5</v>
      </c>
      <c r="L759" s="79">
        <f t="shared" si="66"/>
        <v>6744.9999999999991</v>
      </c>
      <c r="M759" s="79">
        <f t="shared" si="67"/>
        <v>1235</v>
      </c>
      <c r="N759" s="81">
        <f t="shared" si="68"/>
        <v>2888</v>
      </c>
      <c r="O759" s="79">
        <f t="shared" si="70"/>
        <v>6735.5</v>
      </c>
      <c r="P759" s="92">
        <v>25</v>
      </c>
      <c r="Q759" s="79">
        <f t="shared" si="71"/>
        <v>20355</v>
      </c>
      <c r="R759" s="124">
        <v>16568.740000000002</v>
      </c>
      <c r="S759" s="79">
        <f t="shared" si="69"/>
        <v>14715.5</v>
      </c>
      <c r="T759" s="136">
        <v>75858.070000000007</v>
      </c>
      <c r="U759" s="80" t="s">
        <v>175</v>
      </c>
      <c r="V759" s="81" t="s">
        <v>280</v>
      </c>
    </row>
    <row r="760" spans="1:22" s="127" customFormat="1" ht="18.75" customHeight="1">
      <c r="A760" s="92">
        <v>753</v>
      </c>
      <c r="B760" s="92" t="s">
        <v>1220</v>
      </c>
      <c r="C760" s="92" t="s">
        <v>65</v>
      </c>
      <c r="D760" s="92" t="s">
        <v>1788</v>
      </c>
      <c r="E760" s="93" t="s">
        <v>681</v>
      </c>
      <c r="F760" s="94">
        <v>45748</v>
      </c>
      <c r="G760" s="94">
        <v>45962</v>
      </c>
      <c r="H760" s="136">
        <v>46000</v>
      </c>
      <c r="I760" s="124">
        <v>1289.46</v>
      </c>
      <c r="J760" s="95">
        <v>25</v>
      </c>
      <c r="K760" s="136">
        <v>1320.2</v>
      </c>
      <c r="L760" s="79">
        <f t="shared" si="66"/>
        <v>3265.9999999999995</v>
      </c>
      <c r="M760" s="79">
        <f t="shared" si="67"/>
        <v>598</v>
      </c>
      <c r="N760" s="81">
        <f t="shared" si="68"/>
        <v>1398.4</v>
      </c>
      <c r="O760" s="79">
        <f t="shared" si="70"/>
        <v>3261.4</v>
      </c>
      <c r="P760" s="92">
        <v>25</v>
      </c>
      <c r="Q760" s="79">
        <f t="shared" si="71"/>
        <v>9869</v>
      </c>
      <c r="R760" s="124">
        <v>4033.06</v>
      </c>
      <c r="S760" s="79">
        <f t="shared" si="69"/>
        <v>7125.4</v>
      </c>
      <c r="T760" s="136">
        <v>41966.94</v>
      </c>
      <c r="U760" s="80" t="s">
        <v>175</v>
      </c>
      <c r="V760" s="97" t="s">
        <v>281</v>
      </c>
    </row>
    <row r="761" spans="1:22" s="127" customFormat="1" ht="18.75" customHeight="1">
      <c r="A761" s="92">
        <v>754</v>
      </c>
      <c r="B761" s="92" t="s">
        <v>1379</v>
      </c>
      <c r="C761" s="92" t="s">
        <v>1000</v>
      </c>
      <c r="D761" s="92" t="s">
        <v>1001</v>
      </c>
      <c r="E761" s="123" t="s">
        <v>723</v>
      </c>
      <c r="F761" s="94">
        <v>45658</v>
      </c>
      <c r="G761" s="94">
        <v>45809</v>
      </c>
      <c r="H761" s="136">
        <v>15000</v>
      </c>
      <c r="I761" s="92">
        <v>0</v>
      </c>
      <c r="J761" s="95">
        <v>25</v>
      </c>
      <c r="K761" s="135">
        <v>430.5</v>
      </c>
      <c r="L761" s="79">
        <f t="shared" si="66"/>
        <v>1065</v>
      </c>
      <c r="M761" s="79">
        <f t="shared" si="67"/>
        <v>195</v>
      </c>
      <c r="N761" s="81">
        <f t="shared" si="68"/>
        <v>456</v>
      </c>
      <c r="O761" s="79">
        <f t="shared" si="70"/>
        <v>1063.5</v>
      </c>
      <c r="P761" s="92">
        <v>25</v>
      </c>
      <c r="Q761" s="79">
        <f t="shared" si="71"/>
        <v>3235</v>
      </c>
      <c r="R761" s="92">
        <v>911.5</v>
      </c>
      <c r="S761" s="79">
        <f t="shared" si="69"/>
        <v>2323.5</v>
      </c>
      <c r="T761" s="136">
        <v>14088.5</v>
      </c>
      <c r="U761" s="80" t="s">
        <v>175</v>
      </c>
      <c r="V761" s="97" t="s">
        <v>281</v>
      </c>
    </row>
    <row r="762" spans="1:22" s="127" customFormat="1" ht="18.75" customHeight="1">
      <c r="A762" s="92">
        <v>755</v>
      </c>
      <c r="B762" s="92" t="s">
        <v>1221</v>
      </c>
      <c r="C762" s="92" t="s">
        <v>1000</v>
      </c>
      <c r="D762" s="92" t="s">
        <v>1001</v>
      </c>
      <c r="E762" s="123" t="s">
        <v>723</v>
      </c>
      <c r="F762" s="94">
        <v>45748</v>
      </c>
      <c r="G762" s="94">
        <v>45962</v>
      </c>
      <c r="H762" s="136">
        <v>13000</v>
      </c>
      <c r="I762" s="92">
        <v>0</v>
      </c>
      <c r="J762" s="95">
        <v>25</v>
      </c>
      <c r="K762" s="135">
        <v>373.1</v>
      </c>
      <c r="L762" s="79">
        <f t="shared" si="66"/>
        <v>922.99999999999989</v>
      </c>
      <c r="M762" s="79">
        <f t="shared" si="67"/>
        <v>169</v>
      </c>
      <c r="N762" s="81">
        <f t="shared" si="68"/>
        <v>395.2</v>
      </c>
      <c r="O762" s="79">
        <f t="shared" si="70"/>
        <v>921.7</v>
      </c>
      <c r="P762" s="92">
        <v>25</v>
      </c>
      <c r="Q762" s="79">
        <f t="shared" si="71"/>
        <v>2807</v>
      </c>
      <c r="R762" s="92">
        <v>793.3</v>
      </c>
      <c r="S762" s="79">
        <f t="shared" si="69"/>
        <v>2013.7</v>
      </c>
      <c r="T762" s="136">
        <v>12206.7</v>
      </c>
      <c r="U762" s="80" t="s">
        <v>175</v>
      </c>
      <c r="V762" s="97" t="s">
        <v>281</v>
      </c>
    </row>
    <row r="763" spans="1:22" s="127" customFormat="1" ht="19.5" customHeight="1">
      <c r="A763" s="92">
        <v>756</v>
      </c>
      <c r="B763" s="92" t="s">
        <v>234</v>
      </c>
      <c r="C763" s="92" t="s">
        <v>274</v>
      </c>
      <c r="D763" s="92" t="s">
        <v>190</v>
      </c>
      <c r="E763" s="93" t="s">
        <v>681</v>
      </c>
      <c r="F763" s="94">
        <v>45597</v>
      </c>
      <c r="G763" s="94">
        <v>45778</v>
      </c>
      <c r="H763" s="136">
        <v>80000</v>
      </c>
      <c r="I763" s="124">
        <v>7400.87</v>
      </c>
      <c r="J763" s="95">
        <v>25</v>
      </c>
      <c r="K763" s="136">
        <v>2296</v>
      </c>
      <c r="L763" s="79">
        <f t="shared" si="66"/>
        <v>5679.9999999999991</v>
      </c>
      <c r="M763" s="79">
        <f t="shared" si="67"/>
        <v>1040</v>
      </c>
      <c r="N763" s="81">
        <f t="shared" si="68"/>
        <v>2432</v>
      </c>
      <c r="O763" s="79">
        <f t="shared" si="70"/>
        <v>5672</v>
      </c>
      <c r="P763" s="92">
        <v>125</v>
      </c>
      <c r="Q763" s="79">
        <f t="shared" si="71"/>
        <v>17245</v>
      </c>
      <c r="R763" s="124">
        <v>12253.87</v>
      </c>
      <c r="S763" s="79">
        <f t="shared" si="69"/>
        <v>12392</v>
      </c>
      <c r="T763" s="136">
        <v>67746.13</v>
      </c>
      <c r="U763" s="80" t="s">
        <v>175</v>
      </c>
      <c r="V763" s="81" t="s">
        <v>280</v>
      </c>
    </row>
    <row r="764" spans="1:22" s="127" customFormat="1" ht="18" customHeight="1">
      <c r="A764" s="92">
        <v>757</v>
      </c>
      <c r="B764" s="92" t="s">
        <v>1489</v>
      </c>
      <c r="C764" s="92" t="s">
        <v>271</v>
      </c>
      <c r="D764" s="92" t="s">
        <v>182</v>
      </c>
      <c r="E764" s="93" t="s">
        <v>681</v>
      </c>
      <c r="F764" s="94">
        <v>45689</v>
      </c>
      <c r="G764" s="94">
        <v>45870</v>
      </c>
      <c r="H764" s="136">
        <v>80000</v>
      </c>
      <c r="I764" s="124">
        <v>7400.87</v>
      </c>
      <c r="J764" s="95">
        <v>25</v>
      </c>
      <c r="K764" s="136">
        <v>2296</v>
      </c>
      <c r="L764" s="79">
        <f t="shared" si="66"/>
        <v>5679.9999999999991</v>
      </c>
      <c r="M764" s="79">
        <f t="shared" si="67"/>
        <v>1040</v>
      </c>
      <c r="N764" s="81">
        <f t="shared" si="68"/>
        <v>2432</v>
      </c>
      <c r="O764" s="79">
        <f t="shared" si="70"/>
        <v>5672</v>
      </c>
      <c r="P764" s="92">
        <v>25</v>
      </c>
      <c r="Q764" s="79">
        <f t="shared" si="71"/>
        <v>17145</v>
      </c>
      <c r="R764" s="124">
        <v>12153.87</v>
      </c>
      <c r="S764" s="79">
        <f t="shared" si="69"/>
        <v>12392</v>
      </c>
      <c r="T764" s="136">
        <v>67846.13</v>
      </c>
      <c r="U764" s="80" t="s">
        <v>175</v>
      </c>
      <c r="V764" s="97" t="s">
        <v>280</v>
      </c>
    </row>
    <row r="765" spans="1:22" s="127" customFormat="1" ht="24" customHeight="1">
      <c r="A765" s="92">
        <v>758</v>
      </c>
      <c r="B765" s="92" t="s">
        <v>788</v>
      </c>
      <c r="C765" s="92" t="s">
        <v>845</v>
      </c>
      <c r="D765" s="92" t="s">
        <v>1748</v>
      </c>
      <c r="E765" s="123" t="s">
        <v>723</v>
      </c>
      <c r="F765" s="94">
        <v>45627</v>
      </c>
      <c r="G765" s="94">
        <v>45809</v>
      </c>
      <c r="H765" s="136">
        <v>45000</v>
      </c>
      <c r="I765" s="124">
        <v>1148.33</v>
      </c>
      <c r="J765" s="95">
        <v>25</v>
      </c>
      <c r="K765" s="136">
        <v>1291.5</v>
      </c>
      <c r="L765" s="79">
        <f t="shared" si="66"/>
        <v>3194.9999999999995</v>
      </c>
      <c r="M765" s="79">
        <f t="shared" si="67"/>
        <v>585</v>
      </c>
      <c r="N765" s="81">
        <f t="shared" si="68"/>
        <v>1368</v>
      </c>
      <c r="O765" s="79">
        <f t="shared" si="70"/>
        <v>3190.5</v>
      </c>
      <c r="P765" s="92">
        <v>25</v>
      </c>
      <c r="Q765" s="79">
        <f t="shared" si="71"/>
        <v>9655</v>
      </c>
      <c r="R765" s="124">
        <v>3832.83</v>
      </c>
      <c r="S765" s="79">
        <f t="shared" si="69"/>
        <v>6970.5</v>
      </c>
      <c r="T765" s="136">
        <v>41167.17</v>
      </c>
      <c r="U765" s="80" t="s">
        <v>175</v>
      </c>
      <c r="V765" s="81" t="s">
        <v>280</v>
      </c>
    </row>
    <row r="766" spans="1:22" s="127" customFormat="1" ht="17.25" customHeight="1">
      <c r="A766" s="92">
        <v>759</v>
      </c>
      <c r="B766" s="92" t="s">
        <v>789</v>
      </c>
      <c r="C766" s="92" t="s">
        <v>842</v>
      </c>
      <c r="D766" s="92" t="s">
        <v>1748</v>
      </c>
      <c r="E766" s="123" t="s">
        <v>723</v>
      </c>
      <c r="F766" s="94">
        <v>45597</v>
      </c>
      <c r="G766" s="94">
        <v>45778</v>
      </c>
      <c r="H766" s="136">
        <v>25000</v>
      </c>
      <c r="I766" s="92">
        <v>0</v>
      </c>
      <c r="J766" s="95">
        <v>25</v>
      </c>
      <c r="K766" s="135">
        <v>717.5</v>
      </c>
      <c r="L766" s="79">
        <f t="shared" si="66"/>
        <v>1774.9999999999998</v>
      </c>
      <c r="M766" s="79">
        <f t="shared" si="67"/>
        <v>325</v>
      </c>
      <c r="N766" s="81">
        <f t="shared" si="68"/>
        <v>760</v>
      </c>
      <c r="O766" s="79">
        <f t="shared" si="70"/>
        <v>1772.5000000000002</v>
      </c>
      <c r="P766" s="92">
        <v>25</v>
      </c>
      <c r="Q766" s="79">
        <f t="shared" si="71"/>
        <v>5375</v>
      </c>
      <c r="R766" s="124">
        <v>1502.5</v>
      </c>
      <c r="S766" s="79">
        <f t="shared" si="69"/>
        <v>3872.5</v>
      </c>
      <c r="T766" s="136">
        <v>23497.5</v>
      </c>
      <c r="U766" s="80" t="s">
        <v>175</v>
      </c>
      <c r="V766" s="81" t="s">
        <v>280</v>
      </c>
    </row>
    <row r="767" spans="1:22" s="127" customFormat="1" ht="17.25" customHeight="1">
      <c r="A767" s="92">
        <v>760</v>
      </c>
      <c r="B767" s="92" t="s">
        <v>102</v>
      </c>
      <c r="C767" s="92" t="s">
        <v>86</v>
      </c>
      <c r="D767" s="92" t="s">
        <v>1755</v>
      </c>
      <c r="E767" s="93" t="s">
        <v>681</v>
      </c>
      <c r="F767" s="94">
        <v>45597</v>
      </c>
      <c r="G767" s="94">
        <v>45778</v>
      </c>
      <c r="H767" s="136">
        <v>60000</v>
      </c>
      <c r="I767" s="124">
        <v>3486.68</v>
      </c>
      <c r="J767" s="95">
        <v>25</v>
      </c>
      <c r="K767" s="136">
        <v>1722</v>
      </c>
      <c r="L767" s="79">
        <f t="shared" si="66"/>
        <v>4260</v>
      </c>
      <c r="M767" s="79">
        <f t="shared" si="67"/>
        <v>780</v>
      </c>
      <c r="N767" s="81">
        <f t="shared" si="68"/>
        <v>1824</v>
      </c>
      <c r="O767" s="79">
        <f t="shared" si="70"/>
        <v>4254</v>
      </c>
      <c r="P767" s="92">
        <v>125</v>
      </c>
      <c r="Q767" s="79">
        <f t="shared" si="71"/>
        <v>12965</v>
      </c>
      <c r="R767" s="124">
        <v>7157.68</v>
      </c>
      <c r="S767" s="79">
        <f t="shared" si="69"/>
        <v>9294</v>
      </c>
      <c r="T767" s="136">
        <v>52842.32</v>
      </c>
      <c r="U767" s="80" t="s">
        <v>175</v>
      </c>
      <c r="V767" s="81" t="s">
        <v>280</v>
      </c>
    </row>
    <row r="768" spans="1:22" s="127" customFormat="1" ht="19.5" customHeight="1">
      <c r="A768" s="92">
        <v>761</v>
      </c>
      <c r="B768" s="92" t="s">
        <v>662</v>
      </c>
      <c r="C768" s="92" t="s">
        <v>65</v>
      </c>
      <c r="D768" s="92" t="s">
        <v>179</v>
      </c>
      <c r="E768" s="93" t="s">
        <v>681</v>
      </c>
      <c r="F768" s="94">
        <v>45597</v>
      </c>
      <c r="G768" s="94">
        <v>45778</v>
      </c>
      <c r="H768" s="136">
        <v>65000</v>
      </c>
      <c r="I768" s="124">
        <v>4427.58</v>
      </c>
      <c r="J768" s="95">
        <v>25</v>
      </c>
      <c r="K768" s="136">
        <v>1865.5</v>
      </c>
      <c r="L768" s="79">
        <f t="shared" si="66"/>
        <v>4615</v>
      </c>
      <c r="M768" s="79">
        <f t="shared" si="67"/>
        <v>845</v>
      </c>
      <c r="N768" s="81">
        <f t="shared" si="68"/>
        <v>1976</v>
      </c>
      <c r="O768" s="79">
        <f t="shared" si="70"/>
        <v>4608.5</v>
      </c>
      <c r="P768" s="92">
        <v>25</v>
      </c>
      <c r="Q768" s="79">
        <f t="shared" si="71"/>
        <v>13935</v>
      </c>
      <c r="R768" s="124">
        <v>8294.08</v>
      </c>
      <c r="S768" s="79">
        <f t="shared" si="69"/>
        <v>10068.5</v>
      </c>
      <c r="T768" s="136">
        <v>56705.919999999998</v>
      </c>
      <c r="U768" s="80" t="s">
        <v>175</v>
      </c>
      <c r="V768" s="81" t="s">
        <v>280</v>
      </c>
    </row>
    <row r="769" spans="1:22" s="127" customFormat="1" ht="19.5" customHeight="1">
      <c r="A769" s="92">
        <v>762</v>
      </c>
      <c r="B769" s="92" t="s">
        <v>606</v>
      </c>
      <c r="C769" s="92" t="s">
        <v>85</v>
      </c>
      <c r="D769" s="92" t="s">
        <v>1767</v>
      </c>
      <c r="E769" s="93" t="s">
        <v>681</v>
      </c>
      <c r="F769" s="94">
        <v>45627</v>
      </c>
      <c r="G769" s="94">
        <v>45809</v>
      </c>
      <c r="H769" s="136">
        <v>60000</v>
      </c>
      <c r="I769" s="124">
        <v>3486.68</v>
      </c>
      <c r="J769" s="95">
        <v>25</v>
      </c>
      <c r="K769" s="136">
        <v>1722</v>
      </c>
      <c r="L769" s="79">
        <f t="shared" si="66"/>
        <v>4260</v>
      </c>
      <c r="M769" s="79">
        <f t="shared" si="67"/>
        <v>780</v>
      </c>
      <c r="N769" s="81">
        <f t="shared" si="68"/>
        <v>1824</v>
      </c>
      <c r="O769" s="79">
        <f t="shared" si="70"/>
        <v>4254</v>
      </c>
      <c r="P769" s="92">
        <v>25</v>
      </c>
      <c r="Q769" s="79">
        <f t="shared" si="71"/>
        <v>12865</v>
      </c>
      <c r="R769" s="124">
        <v>7057.68</v>
      </c>
      <c r="S769" s="79">
        <f t="shared" si="69"/>
        <v>9294</v>
      </c>
      <c r="T769" s="136">
        <v>52942.32</v>
      </c>
      <c r="U769" s="80" t="s">
        <v>175</v>
      </c>
      <c r="V769" s="97" t="s">
        <v>280</v>
      </c>
    </row>
    <row r="770" spans="1:22" s="127" customFormat="1" ht="19.5" customHeight="1">
      <c r="A770" s="92">
        <v>763</v>
      </c>
      <c r="B770" s="92" t="s">
        <v>1636</v>
      </c>
      <c r="C770" s="92" t="s">
        <v>1000</v>
      </c>
      <c r="D770" s="92" t="s">
        <v>1001</v>
      </c>
      <c r="E770" s="93" t="s">
        <v>723</v>
      </c>
      <c r="F770" s="94">
        <v>45717</v>
      </c>
      <c r="G770" s="94">
        <v>45901</v>
      </c>
      <c r="H770" s="136">
        <v>15000</v>
      </c>
      <c r="I770" s="92">
        <v>0</v>
      </c>
      <c r="J770" s="95">
        <v>25</v>
      </c>
      <c r="K770" s="135">
        <v>430.5</v>
      </c>
      <c r="L770" s="79">
        <f t="shared" si="66"/>
        <v>1065</v>
      </c>
      <c r="M770" s="79">
        <f t="shared" si="67"/>
        <v>195</v>
      </c>
      <c r="N770" s="81">
        <f t="shared" si="68"/>
        <v>456</v>
      </c>
      <c r="O770" s="79">
        <f t="shared" si="70"/>
        <v>1063.5</v>
      </c>
      <c r="P770" s="92">
        <v>25</v>
      </c>
      <c r="Q770" s="79">
        <f t="shared" si="71"/>
        <v>3235</v>
      </c>
      <c r="R770" s="92">
        <v>911.5</v>
      </c>
      <c r="S770" s="79">
        <f t="shared" si="69"/>
        <v>2323.5</v>
      </c>
      <c r="T770" s="136">
        <v>14088.5</v>
      </c>
      <c r="U770" s="80" t="s">
        <v>175</v>
      </c>
      <c r="V770" s="97" t="s">
        <v>280</v>
      </c>
    </row>
    <row r="771" spans="1:22" s="127" customFormat="1" ht="18" customHeight="1">
      <c r="A771" s="92">
        <v>764</v>
      </c>
      <c r="B771" s="92" t="s">
        <v>953</v>
      </c>
      <c r="C771" s="92" t="s">
        <v>1000</v>
      </c>
      <c r="D771" s="92" t="s">
        <v>1001</v>
      </c>
      <c r="E771" s="123" t="s">
        <v>723</v>
      </c>
      <c r="F771" s="94">
        <v>45748</v>
      </c>
      <c r="G771" s="94">
        <v>45962</v>
      </c>
      <c r="H771" s="136">
        <v>15000</v>
      </c>
      <c r="I771" s="92">
        <v>0</v>
      </c>
      <c r="J771" s="95">
        <v>25</v>
      </c>
      <c r="K771" s="135">
        <v>430.5</v>
      </c>
      <c r="L771" s="79">
        <f t="shared" si="66"/>
        <v>1065</v>
      </c>
      <c r="M771" s="79">
        <f t="shared" si="67"/>
        <v>195</v>
      </c>
      <c r="N771" s="81">
        <f t="shared" si="68"/>
        <v>456</v>
      </c>
      <c r="O771" s="79">
        <f t="shared" si="70"/>
        <v>1063.5</v>
      </c>
      <c r="P771" s="92">
        <v>25</v>
      </c>
      <c r="Q771" s="79">
        <f t="shared" si="71"/>
        <v>3235</v>
      </c>
      <c r="R771" s="92">
        <v>793.3</v>
      </c>
      <c r="S771" s="79">
        <f t="shared" si="69"/>
        <v>2323.5</v>
      </c>
      <c r="T771" s="136">
        <v>14088.5</v>
      </c>
      <c r="U771" s="80" t="s">
        <v>175</v>
      </c>
      <c r="V771" s="81" t="s">
        <v>280</v>
      </c>
    </row>
    <row r="772" spans="1:22" s="127" customFormat="1" ht="18" customHeight="1">
      <c r="A772" s="92">
        <v>765</v>
      </c>
      <c r="B772" s="92" t="s">
        <v>1011</v>
      </c>
      <c r="C772" s="92" t="s">
        <v>842</v>
      </c>
      <c r="D772" s="92" t="s">
        <v>1748</v>
      </c>
      <c r="E772" s="123" t="s">
        <v>723</v>
      </c>
      <c r="F772" s="94">
        <v>45689</v>
      </c>
      <c r="G772" s="94">
        <v>45870</v>
      </c>
      <c r="H772" s="136">
        <v>25000</v>
      </c>
      <c r="I772" s="92">
        <v>0</v>
      </c>
      <c r="J772" s="95">
        <v>25</v>
      </c>
      <c r="K772" s="135">
        <v>717.5</v>
      </c>
      <c r="L772" s="79">
        <f t="shared" si="66"/>
        <v>1774.9999999999998</v>
      </c>
      <c r="M772" s="79">
        <f t="shared" si="67"/>
        <v>325</v>
      </c>
      <c r="N772" s="81">
        <f t="shared" si="68"/>
        <v>760</v>
      </c>
      <c r="O772" s="79">
        <f t="shared" si="70"/>
        <v>1772.5000000000002</v>
      </c>
      <c r="P772" s="92">
        <v>25</v>
      </c>
      <c r="Q772" s="79">
        <f t="shared" si="71"/>
        <v>5375</v>
      </c>
      <c r="R772" s="124">
        <v>1502.5</v>
      </c>
      <c r="S772" s="79">
        <f t="shared" si="69"/>
        <v>3872.5</v>
      </c>
      <c r="T772" s="136">
        <v>23497.5</v>
      </c>
      <c r="U772" s="80" t="s">
        <v>175</v>
      </c>
      <c r="V772" s="97" t="s">
        <v>280</v>
      </c>
    </row>
    <row r="773" spans="1:22" s="127" customFormat="1" ht="18" customHeight="1">
      <c r="A773" s="92">
        <v>766</v>
      </c>
      <c r="B773" s="92" t="s">
        <v>340</v>
      </c>
      <c r="C773" s="92" t="s">
        <v>89</v>
      </c>
      <c r="D773" s="92" t="s">
        <v>176</v>
      </c>
      <c r="E773" s="93" t="s">
        <v>681</v>
      </c>
      <c r="F773" s="94">
        <v>45597</v>
      </c>
      <c r="G773" s="94">
        <v>45778</v>
      </c>
      <c r="H773" s="136">
        <v>55000</v>
      </c>
      <c r="I773" s="124">
        <v>2559.6799999999998</v>
      </c>
      <c r="J773" s="95">
        <v>25</v>
      </c>
      <c r="K773" s="136">
        <v>1578.5</v>
      </c>
      <c r="L773" s="79">
        <f t="shared" si="66"/>
        <v>3904.9999999999995</v>
      </c>
      <c r="M773" s="79">
        <f t="shared" si="67"/>
        <v>715</v>
      </c>
      <c r="N773" s="81">
        <f t="shared" si="68"/>
        <v>1672</v>
      </c>
      <c r="O773" s="79">
        <f t="shared" si="70"/>
        <v>3899.5000000000005</v>
      </c>
      <c r="P773" s="92">
        <v>125</v>
      </c>
      <c r="Q773" s="79">
        <f t="shared" si="71"/>
        <v>11895</v>
      </c>
      <c r="R773" s="124">
        <v>5935.18</v>
      </c>
      <c r="S773" s="79">
        <f t="shared" si="69"/>
        <v>8519.5</v>
      </c>
      <c r="T773" s="136">
        <v>49064.82</v>
      </c>
      <c r="U773" s="80" t="s">
        <v>175</v>
      </c>
      <c r="V773" s="81" t="s">
        <v>280</v>
      </c>
    </row>
    <row r="774" spans="1:22" s="127" customFormat="1" ht="18" customHeight="1">
      <c r="A774" s="92">
        <v>767</v>
      </c>
      <c r="B774" s="92" t="s">
        <v>330</v>
      </c>
      <c r="C774" s="92" t="s">
        <v>86</v>
      </c>
      <c r="D774" s="92" t="s">
        <v>1826</v>
      </c>
      <c r="E774" s="93" t="s">
        <v>681</v>
      </c>
      <c r="F774" s="94">
        <v>45656</v>
      </c>
      <c r="G774" s="94">
        <v>45807</v>
      </c>
      <c r="H774" s="136">
        <v>60000</v>
      </c>
      <c r="I774" s="124">
        <v>3486.68</v>
      </c>
      <c r="J774" s="95">
        <v>25</v>
      </c>
      <c r="K774" s="136">
        <v>1722</v>
      </c>
      <c r="L774" s="79">
        <f t="shared" si="66"/>
        <v>4260</v>
      </c>
      <c r="M774" s="79">
        <f t="shared" si="67"/>
        <v>780</v>
      </c>
      <c r="N774" s="81">
        <f t="shared" si="68"/>
        <v>1824</v>
      </c>
      <c r="O774" s="79">
        <f t="shared" si="70"/>
        <v>4254</v>
      </c>
      <c r="P774" s="92">
        <v>25</v>
      </c>
      <c r="Q774" s="79">
        <f t="shared" si="71"/>
        <v>12865</v>
      </c>
      <c r="R774" s="124">
        <v>7057.68</v>
      </c>
      <c r="S774" s="79">
        <f t="shared" si="69"/>
        <v>9294</v>
      </c>
      <c r="T774" s="136">
        <v>52942.32</v>
      </c>
      <c r="U774" s="80" t="s">
        <v>175</v>
      </c>
      <c r="V774" s="81" t="s">
        <v>280</v>
      </c>
    </row>
    <row r="775" spans="1:22" s="127" customFormat="1" ht="19.5" customHeight="1">
      <c r="A775" s="92">
        <v>768</v>
      </c>
      <c r="B775" s="92" t="s">
        <v>683</v>
      </c>
      <c r="C775" s="92" t="s">
        <v>64</v>
      </c>
      <c r="D775" s="92" t="s">
        <v>194</v>
      </c>
      <c r="E775" s="93" t="s">
        <v>681</v>
      </c>
      <c r="F775" s="94">
        <v>45656</v>
      </c>
      <c r="G775" s="94">
        <v>45807</v>
      </c>
      <c r="H775" s="136">
        <v>50000</v>
      </c>
      <c r="I775" s="124">
        <v>1854</v>
      </c>
      <c r="J775" s="95">
        <v>25</v>
      </c>
      <c r="K775" s="136">
        <v>1435</v>
      </c>
      <c r="L775" s="79">
        <f t="shared" si="66"/>
        <v>3549.9999999999995</v>
      </c>
      <c r="M775" s="79">
        <f t="shared" si="67"/>
        <v>650</v>
      </c>
      <c r="N775" s="81">
        <f t="shared" si="68"/>
        <v>1520</v>
      </c>
      <c r="O775" s="79">
        <f t="shared" si="70"/>
        <v>3545.0000000000005</v>
      </c>
      <c r="P775" s="124">
        <v>2125</v>
      </c>
      <c r="Q775" s="79">
        <f t="shared" si="71"/>
        <v>12825</v>
      </c>
      <c r="R775" s="124">
        <v>6934</v>
      </c>
      <c r="S775" s="79">
        <f t="shared" si="69"/>
        <v>7745</v>
      </c>
      <c r="T775" s="136">
        <v>39058.480000000003</v>
      </c>
      <c r="U775" s="80" t="s">
        <v>175</v>
      </c>
      <c r="V775" s="81" t="s">
        <v>280</v>
      </c>
    </row>
    <row r="776" spans="1:22" s="127" customFormat="1" ht="19.5" customHeight="1">
      <c r="A776" s="92">
        <v>769</v>
      </c>
      <c r="B776" s="92" t="s">
        <v>1222</v>
      </c>
      <c r="C776" s="92" t="s">
        <v>7</v>
      </c>
      <c r="D776" s="92" t="s">
        <v>199</v>
      </c>
      <c r="E776" s="93" t="s">
        <v>681</v>
      </c>
      <c r="F776" s="94">
        <v>45627</v>
      </c>
      <c r="G776" s="94">
        <v>45809</v>
      </c>
      <c r="H776" s="136">
        <v>65000</v>
      </c>
      <c r="I776" s="124">
        <v>4427.58</v>
      </c>
      <c r="J776" s="95">
        <v>25</v>
      </c>
      <c r="K776" s="136">
        <v>1865.5</v>
      </c>
      <c r="L776" s="79">
        <f t="shared" ref="L776:L839" si="72">H776*0.071</f>
        <v>4615</v>
      </c>
      <c r="M776" s="79">
        <f t="shared" ref="M776:M839" si="73">H776*0.013</f>
        <v>845</v>
      </c>
      <c r="N776" s="81">
        <f t="shared" ref="N776:N839" si="74">+H776*0.0304</f>
        <v>1976</v>
      </c>
      <c r="O776" s="79">
        <f t="shared" si="70"/>
        <v>4608.5</v>
      </c>
      <c r="P776" s="92">
        <v>25</v>
      </c>
      <c r="Q776" s="79">
        <f t="shared" si="71"/>
        <v>13935</v>
      </c>
      <c r="R776" s="124">
        <v>8294.08</v>
      </c>
      <c r="S776" s="79">
        <f t="shared" ref="S776:S839" si="75">L776+M776+O776</f>
        <v>10068.5</v>
      </c>
      <c r="T776" s="136">
        <v>56705.919999999998</v>
      </c>
      <c r="U776" s="80" t="s">
        <v>175</v>
      </c>
      <c r="V776" s="97" t="s">
        <v>280</v>
      </c>
    </row>
    <row r="777" spans="1:22" s="127" customFormat="1" ht="21.75" customHeight="1">
      <c r="A777" s="92">
        <v>770</v>
      </c>
      <c r="B777" s="92" t="s">
        <v>1490</v>
      </c>
      <c r="C777" s="92" t="s">
        <v>1313</v>
      </c>
      <c r="D777" s="92" t="s">
        <v>195</v>
      </c>
      <c r="E777" s="123" t="s">
        <v>723</v>
      </c>
      <c r="F777" s="94">
        <v>45689</v>
      </c>
      <c r="G777" s="94">
        <v>45870</v>
      </c>
      <c r="H777" s="136">
        <v>140000</v>
      </c>
      <c r="I777" s="124">
        <v>21514.37</v>
      </c>
      <c r="J777" s="95">
        <v>25</v>
      </c>
      <c r="K777" s="136">
        <v>4018</v>
      </c>
      <c r="L777" s="79">
        <f t="shared" si="72"/>
        <v>9940</v>
      </c>
      <c r="M777" s="79">
        <f t="shared" si="73"/>
        <v>1820</v>
      </c>
      <c r="N777" s="81">
        <f t="shared" si="74"/>
        <v>4256</v>
      </c>
      <c r="O777" s="79">
        <f t="shared" ref="O777:O840" si="76">H777*0.0709</f>
        <v>9926</v>
      </c>
      <c r="P777" s="92">
        <v>25</v>
      </c>
      <c r="Q777" s="79">
        <f t="shared" ref="Q777:Q840" si="77">SUM(K777:P777)</f>
        <v>29985</v>
      </c>
      <c r="R777" s="124">
        <v>29813.37</v>
      </c>
      <c r="S777" s="79">
        <f t="shared" si="75"/>
        <v>21686</v>
      </c>
      <c r="T777" s="136">
        <v>110186.63</v>
      </c>
      <c r="U777" s="80" t="s">
        <v>175</v>
      </c>
      <c r="V777" s="97" t="s">
        <v>280</v>
      </c>
    </row>
    <row r="778" spans="1:22" s="127" customFormat="1" ht="19.5" customHeight="1">
      <c r="A778" s="92">
        <v>771</v>
      </c>
      <c r="B778" s="92" t="s">
        <v>1223</v>
      </c>
      <c r="C778" s="92" t="s">
        <v>433</v>
      </c>
      <c r="D778" s="92" t="s">
        <v>211</v>
      </c>
      <c r="E778" s="93" t="s">
        <v>681</v>
      </c>
      <c r="F778" s="94">
        <v>45748</v>
      </c>
      <c r="G778" s="94">
        <v>45962</v>
      </c>
      <c r="H778" s="136">
        <v>80000</v>
      </c>
      <c r="I778" s="124">
        <v>7400.87</v>
      </c>
      <c r="J778" s="95">
        <v>25</v>
      </c>
      <c r="K778" s="136">
        <v>2296</v>
      </c>
      <c r="L778" s="79">
        <f t="shared" si="72"/>
        <v>5679.9999999999991</v>
      </c>
      <c r="M778" s="79">
        <f t="shared" si="73"/>
        <v>1040</v>
      </c>
      <c r="N778" s="81">
        <f t="shared" si="74"/>
        <v>2432</v>
      </c>
      <c r="O778" s="79">
        <f t="shared" si="76"/>
        <v>5672</v>
      </c>
      <c r="P778" s="92">
        <v>25</v>
      </c>
      <c r="Q778" s="79">
        <f t="shared" si="77"/>
        <v>17145</v>
      </c>
      <c r="R778" s="124">
        <v>12153.87</v>
      </c>
      <c r="S778" s="79">
        <f t="shared" si="75"/>
        <v>12392</v>
      </c>
      <c r="T778" s="136">
        <v>67846.13</v>
      </c>
      <c r="U778" s="80" t="s">
        <v>175</v>
      </c>
      <c r="V778" s="97" t="s">
        <v>280</v>
      </c>
    </row>
    <row r="779" spans="1:22" s="127" customFormat="1" ht="22.5" customHeight="1">
      <c r="A779" s="92">
        <v>772</v>
      </c>
      <c r="B779" s="92" t="s">
        <v>137</v>
      </c>
      <c r="C779" s="92" t="s">
        <v>15</v>
      </c>
      <c r="D779" s="92" t="s">
        <v>1781</v>
      </c>
      <c r="E779" s="93" t="s">
        <v>681</v>
      </c>
      <c r="F779" s="94">
        <v>45597</v>
      </c>
      <c r="G779" s="94">
        <v>45778</v>
      </c>
      <c r="H779" s="136">
        <v>25000</v>
      </c>
      <c r="I779" s="92">
        <v>0</v>
      </c>
      <c r="J779" s="95">
        <v>25</v>
      </c>
      <c r="K779" s="135">
        <v>717.5</v>
      </c>
      <c r="L779" s="79">
        <f t="shared" si="72"/>
        <v>1774.9999999999998</v>
      </c>
      <c r="M779" s="79">
        <f t="shared" si="73"/>
        <v>325</v>
      </c>
      <c r="N779" s="81">
        <f t="shared" si="74"/>
        <v>760</v>
      </c>
      <c r="O779" s="79">
        <f t="shared" si="76"/>
        <v>1772.5000000000002</v>
      </c>
      <c r="P779" s="92">
        <v>125</v>
      </c>
      <c r="Q779" s="79">
        <f t="shared" si="77"/>
        <v>5475</v>
      </c>
      <c r="R779" s="124">
        <v>1602.5</v>
      </c>
      <c r="S779" s="79">
        <f t="shared" si="75"/>
        <v>3872.5</v>
      </c>
      <c r="T779" s="136">
        <v>23397.5</v>
      </c>
      <c r="U779" s="80" t="s">
        <v>175</v>
      </c>
      <c r="V779" s="81" t="s">
        <v>280</v>
      </c>
    </row>
    <row r="780" spans="1:22" s="127" customFormat="1" ht="19.5" customHeight="1">
      <c r="A780" s="92">
        <v>773</v>
      </c>
      <c r="B780" s="135" t="s">
        <v>1925</v>
      </c>
      <c r="C780" s="135" t="s">
        <v>1000</v>
      </c>
      <c r="D780" s="135" t="s">
        <v>1001</v>
      </c>
      <c r="E780" s="123" t="s">
        <v>723</v>
      </c>
      <c r="F780" s="94">
        <v>45748</v>
      </c>
      <c r="G780" s="94">
        <v>45962</v>
      </c>
      <c r="H780" s="136">
        <v>15000</v>
      </c>
      <c r="I780" s="135">
        <v>0</v>
      </c>
      <c r="J780" s="95">
        <v>25</v>
      </c>
      <c r="K780" s="135">
        <v>430.5</v>
      </c>
      <c r="L780" s="79">
        <f t="shared" si="72"/>
        <v>1065</v>
      </c>
      <c r="M780" s="79">
        <f t="shared" si="73"/>
        <v>195</v>
      </c>
      <c r="N780" s="81">
        <f t="shared" si="74"/>
        <v>456</v>
      </c>
      <c r="O780" s="79">
        <f t="shared" si="76"/>
        <v>1063.5</v>
      </c>
      <c r="P780" s="135">
        <v>25</v>
      </c>
      <c r="Q780" s="79">
        <f t="shared" si="77"/>
        <v>3235</v>
      </c>
      <c r="R780" s="135">
        <v>911.5</v>
      </c>
      <c r="S780" s="79">
        <f t="shared" si="75"/>
        <v>2323.5</v>
      </c>
      <c r="T780" s="136">
        <v>14088.5</v>
      </c>
      <c r="U780" s="80" t="s">
        <v>175</v>
      </c>
      <c r="V780" s="137" t="s">
        <v>280</v>
      </c>
    </row>
    <row r="781" spans="1:22" s="127" customFormat="1" ht="19.5" customHeight="1">
      <c r="A781" s="92">
        <v>774</v>
      </c>
      <c r="B781" s="92" t="s">
        <v>135</v>
      </c>
      <c r="C781" s="92" t="s">
        <v>22</v>
      </c>
      <c r="D781" s="92" t="s">
        <v>1775</v>
      </c>
      <c r="E781" s="93" t="s">
        <v>681</v>
      </c>
      <c r="F781" s="94">
        <v>45656</v>
      </c>
      <c r="G781" s="94">
        <v>45807</v>
      </c>
      <c r="H781" s="136">
        <v>20000</v>
      </c>
      <c r="I781" s="92">
        <v>0</v>
      </c>
      <c r="J781" s="95">
        <v>25</v>
      </c>
      <c r="K781" s="135">
        <v>574</v>
      </c>
      <c r="L781" s="79">
        <f t="shared" si="72"/>
        <v>1419.9999999999998</v>
      </c>
      <c r="M781" s="79">
        <f t="shared" si="73"/>
        <v>260</v>
      </c>
      <c r="N781" s="81">
        <f t="shared" si="74"/>
        <v>608</v>
      </c>
      <c r="O781" s="79">
        <f t="shared" si="76"/>
        <v>1418</v>
      </c>
      <c r="P781" s="92">
        <v>25</v>
      </c>
      <c r="Q781" s="79">
        <f t="shared" si="77"/>
        <v>4305</v>
      </c>
      <c r="R781" s="124">
        <v>1207</v>
      </c>
      <c r="S781" s="79">
        <f t="shared" si="75"/>
        <v>3098</v>
      </c>
      <c r="T781" s="136">
        <v>18793</v>
      </c>
      <c r="U781" s="80" t="s">
        <v>175</v>
      </c>
      <c r="V781" s="81" t="s">
        <v>280</v>
      </c>
    </row>
    <row r="782" spans="1:22" s="127" customFormat="1" ht="18.75" customHeight="1">
      <c r="A782" s="92">
        <v>775</v>
      </c>
      <c r="B782" s="92" t="s">
        <v>1065</v>
      </c>
      <c r="C782" s="92" t="s">
        <v>56</v>
      </c>
      <c r="D782" s="92" t="s">
        <v>1834</v>
      </c>
      <c r="E782" s="93" t="s">
        <v>681</v>
      </c>
      <c r="F782" s="94">
        <v>45597</v>
      </c>
      <c r="G782" s="94">
        <v>45778</v>
      </c>
      <c r="H782" s="136">
        <v>95000</v>
      </c>
      <c r="I782" s="124">
        <v>10929.24</v>
      </c>
      <c r="J782" s="95">
        <v>25</v>
      </c>
      <c r="K782" s="136">
        <v>2726.5</v>
      </c>
      <c r="L782" s="79">
        <f t="shared" si="72"/>
        <v>6744.9999999999991</v>
      </c>
      <c r="M782" s="79">
        <f t="shared" si="73"/>
        <v>1235</v>
      </c>
      <c r="N782" s="81">
        <f t="shared" si="74"/>
        <v>2888</v>
      </c>
      <c r="O782" s="79">
        <f t="shared" si="76"/>
        <v>6735.5</v>
      </c>
      <c r="P782" s="92">
        <v>25</v>
      </c>
      <c r="Q782" s="79">
        <f t="shared" si="77"/>
        <v>20355</v>
      </c>
      <c r="R782" s="124">
        <v>16568.740000000002</v>
      </c>
      <c r="S782" s="79">
        <f t="shared" si="75"/>
        <v>14715.5</v>
      </c>
      <c r="T782" s="136">
        <v>76931.259999999995</v>
      </c>
      <c r="U782" s="80" t="s">
        <v>175</v>
      </c>
      <c r="V782" s="81" t="s">
        <v>280</v>
      </c>
    </row>
    <row r="783" spans="1:22" s="127" customFormat="1" ht="19.5" customHeight="1">
      <c r="A783" s="92">
        <v>776</v>
      </c>
      <c r="B783" s="92" t="s">
        <v>519</v>
      </c>
      <c r="C783" s="92" t="s">
        <v>22</v>
      </c>
      <c r="D783" s="92" t="s">
        <v>1797</v>
      </c>
      <c r="E783" s="93" t="s">
        <v>681</v>
      </c>
      <c r="F783" s="94">
        <v>45627</v>
      </c>
      <c r="G783" s="94">
        <v>45809</v>
      </c>
      <c r="H783" s="136">
        <v>20000</v>
      </c>
      <c r="I783" s="92">
        <v>0</v>
      </c>
      <c r="J783" s="95">
        <v>25</v>
      </c>
      <c r="K783" s="135">
        <v>574</v>
      </c>
      <c r="L783" s="79">
        <f t="shared" si="72"/>
        <v>1419.9999999999998</v>
      </c>
      <c r="M783" s="79">
        <f t="shared" si="73"/>
        <v>260</v>
      </c>
      <c r="N783" s="81">
        <f t="shared" si="74"/>
        <v>608</v>
      </c>
      <c r="O783" s="79">
        <f t="shared" si="76"/>
        <v>1418</v>
      </c>
      <c r="P783" s="92">
        <v>25</v>
      </c>
      <c r="Q783" s="79">
        <f t="shared" si="77"/>
        <v>4305</v>
      </c>
      <c r="R783" s="124">
        <v>1207</v>
      </c>
      <c r="S783" s="79">
        <f t="shared" si="75"/>
        <v>3098</v>
      </c>
      <c r="T783" s="136">
        <v>18793</v>
      </c>
      <c r="U783" s="80" t="s">
        <v>175</v>
      </c>
      <c r="V783" s="97" t="s">
        <v>280</v>
      </c>
    </row>
    <row r="784" spans="1:22" s="127" customFormat="1" ht="18.75" customHeight="1">
      <c r="A784" s="92">
        <v>777</v>
      </c>
      <c r="B784" s="92" t="s">
        <v>142</v>
      </c>
      <c r="C784" s="92" t="s">
        <v>22</v>
      </c>
      <c r="D784" s="92" t="s">
        <v>1791</v>
      </c>
      <c r="E784" s="93" t="s">
        <v>681</v>
      </c>
      <c r="F784" s="94">
        <v>45627</v>
      </c>
      <c r="G784" s="94">
        <v>45809</v>
      </c>
      <c r="H784" s="136">
        <v>20000</v>
      </c>
      <c r="I784" s="92">
        <v>0</v>
      </c>
      <c r="J784" s="95">
        <v>25</v>
      </c>
      <c r="K784" s="135">
        <v>574</v>
      </c>
      <c r="L784" s="79">
        <f t="shared" si="72"/>
        <v>1419.9999999999998</v>
      </c>
      <c r="M784" s="79">
        <f t="shared" si="73"/>
        <v>260</v>
      </c>
      <c r="N784" s="81">
        <f t="shared" si="74"/>
        <v>608</v>
      </c>
      <c r="O784" s="79">
        <f t="shared" si="76"/>
        <v>1418</v>
      </c>
      <c r="P784" s="124">
        <v>1225</v>
      </c>
      <c r="Q784" s="79">
        <f t="shared" si="77"/>
        <v>5505</v>
      </c>
      <c r="R784" s="124">
        <v>2407</v>
      </c>
      <c r="S784" s="79">
        <f t="shared" si="75"/>
        <v>3098</v>
      </c>
      <c r="T784" s="136">
        <v>17593</v>
      </c>
      <c r="U784" s="80" t="s">
        <v>175</v>
      </c>
      <c r="V784" s="81" t="s">
        <v>280</v>
      </c>
    </row>
    <row r="785" spans="1:22" s="127" customFormat="1" ht="21" customHeight="1">
      <c r="A785" s="92">
        <v>778</v>
      </c>
      <c r="B785" s="92" t="s">
        <v>94</v>
      </c>
      <c r="C785" s="92" t="s">
        <v>22</v>
      </c>
      <c r="D785" s="92" t="s">
        <v>1755</v>
      </c>
      <c r="E785" s="93" t="s">
        <v>681</v>
      </c>
      <c r="F785" s="94">
        <v>45627</v>
      </c>
      <c r="G785" s="94">
        <v>45809</v>
      </c>
      <c r="H785" s="136">
        <v>20000</v>
      </c>
      <c r="I785" s="92">
        <v>0</v>
      </c>
      <c r="J785" s="95">
        <v>25</v>
      </c>
      <c r="K785" s="135">
        <v>574</v>
      </c>
      <c r="L785" s="79">
        <f t="shared" si="72"/>
        <v>1419.9999999999998</v>
      </c>
      <c r="M785" s="79">
        <f t="shared" si="73"/>
        <v>260</v>
      </c>
      <c r="N785" s="81">
        <f t="shared" si="74"/>
        <v>608</v>
      </c>
      <c r="O785" s="79">
        <f t="shared" si="76"/>
        <v>1418</v>
      </c>
      <c r="P785" s="92">
        <v>125</v>
      </c>
      <c r="Q785" s="79">
        <f t="shared" si="77"/>
        <v>4405</v>
      </c>
      <c r="R785" s="124">
        <v>1307</v>
      </c>
      <c r="S785" s="79">
        <f t="shared" si="75"/>
        <v>3098</v>
      </c>
      <c r="T785" s="136">
        <v>18693</v>
      </c>
      <c r="U785" s="80" t="s">
        <v>175</v>
      </c>
      <c r="V785" s="81" t="s">
        <v>280</v>
      </c>
    </row>
    <row r="786" spans="1:22" s="127" customFormat="1" ht="17.25" customHeight="1">
      <c r="A786" s="92">
        <v>779</v>
      </c>
      <c r="B786" s="92" t="s">
        <v>1224</v>
      </c>
      <c r="C786" s="92" t="s">
        <v>85</v>
      </c>
      <c r="D786" s="92" t="s">
        <v>1795</v>
      </c>
      <c r="E786" s="93" t="s">
        <v>681</v>
      </c>
      <c r="F786" s="94">
        <v>45748</v>
      </c>
      <c r="G786" s="94">
        <v>45962</v>
      </c>
      <c r="H786" s="136">
        <v>60000</v>
      </c>
      <c r="I786" s="124">
        <v>3486.68</v>
      </c>
      <c r="J786" s="95">
        <v>25</v>
      </c>
      <c r="K786" s="136">
        <v>1722</v>
      </c>
      <c r="L786" s="79">
        <f t="shared" si="72"/>
        <v>4260</v>
      </c>
      <c r="M786" s="79">
        <f t="shared" si="73"/>
        <v>780</v>
      </c>
      <c r="N786" s="81">
        <f t="shared" si="74"/>
        <v>1824</v>
      </c>
      <c r="O786" s="79">
        <f t="shared" si="76"/>
        <v>4254</v>
      </c>
      <c r="P786" s="92">
        <v>25</v>
      </c>
      <c r="Q786" s="79">
        <f t="shared" si="77"/>
        <v>12865</v>
      </c>
      <c r="R786" s="124">
        <v>7057.68</v>
      </c>
      <c r="S786" s="79">
        <f t="shared" si="75"/>
        <v>9294</v>
      </c>
      <c r="T786" s="136">
        <v>52942.32</v>
      </c>
      <c r="U786" s="80" t="s">
        <v>175</v>
      </c>
      <c r="V786" s="97" t="s">
        <v>280</v>
      </c>
    </row>
    <row r="787" spans="1:22" s="127" customFormat="1" ht="17.25" customHeight="1">
      <c r="A787" s="92">
        <v>780</v>
      </c>
      <c r="B787" s="92" t="s">
        <v>246</v>
      </c>
      <c r="C787" s="92" t="s">
        <v>22</v>
      </c>
      <c r="D787" s="92" t="s">
        <v>1835</v>
      </c>
      <c r="E787" s="93" t="s">
        <v>681</v>
      </c>
      <c r="F787" s="94">
        <v>45627</v>
      </c>
      <c r="G787" s="94">
        <v>45809</v>
      </c>
      <c r="H787" s="136">
        <v>20000</v>
      </c>
      <c r="I787" s="92">
        <v>0</v>
      </c>
      <c r="J787" s="95">
        <v>25</v>
      </c>
      <c r="K787" s="135">
        <v>574</v>
      </c>
      <c r="L787" s="79">
        <f t="shared" si="72"/>
        <v>1419.9999999999998</v>
      </c>
      <c r="M787" s="79">
        <f t="shared" si="73"/>
        <v>260</v>
      </c>
      <c r="N787" s="81">
        <f t="shared" si="74"/>
        <v>608</v>
      </c>
      <c r="O787" s="79">
        <f t="shared" si="76"/>
        <v>1418</v>
      </c>
      <c r="P787" s="92">
        <v>25</v>
      </c>
      <c r="Q787" s="79">
        <f t="shared" si="77"/>
        <v>4305</v>
      </c>
      <c r="R787" s="124">
        <v>1207</v>
      </c>
      <c r="S787" s="79">
        <f t="shared" si="75"/>
        <v>3098</v>
      </c>
      <c r="T787" s="136">
        <v>18793</v>
      </c>
      <c r="U787" s="80" t="s">
        <v>175</v>
      </c>
      <c r="V787" s="81" t="s">
        <v>280</v>
      </c>
    </row>
    <row r="788" spans="1:22" s="127" customFormat="1" ht="18" customHeight="1">
      <c r="A788" s="92">
        <v>781</v>
      </c>
      <c r="B788" s="92" t="s">
        <v>310</v>
      </c>
      <c r="C788" s="92" t="s">
        <v>401</v>
      </c>
      <c r="D788" s="92" t="s">
        <v>865</v>
      </c>
      <c r="E788" s="93" t="s">
        <v>681</v>
      </c>
      <c r="F788" s="94">
        <v>45627</v>
      </c>
      <c r="G788" s="94">
        <v>45809</v>
      </c>
      <c r="H788" s="136">
        <v>70000</v>
      </c>
      <c r="I788" s="124">
        <v>5368.48</v>
      </c>
      <c r="J788" s="95">
        <v>25</v>
      </c>
      <c r="K788" s="136">
        <v>2009</v>
      </c>
      <c r="L788" s="79">
        <f t="shared" si="72"/>
        <v>4970</v>
      </c>
      <c r="M788" s="79">
        <f t="shared" si="73"/>
        <v>910</v>
      </c>
      <c r="N788" s="81">
        <f t="shared" si="74"/>
        <v>2128</v>
      </c>
      <c r="O788" s="79">
        <f t="shared" si="76"/>
        <v>4963</v>
      </c>
      <c r="P788" s="92">
        <v>125</v>
      </c>
      <c r="Q788" s="79">
        <f t="shared" si="77"/>
        <v>15105</v>
      </c>
      <c r="R788" s="124">
        <v>9630.48</v>
      </c>
      <c r="S788" s="79">
        <f t="shared" si="75"/>
        <v>10843</v>
      </c>
      <c r="T788" s="136">
        <v>62483.41</v>
      </c>
      <c r="U788" s="80" t="s">
        <v>175</v>
      </c>
      <c r="V788" s="97" t="s">
        <v>280</v>
      </c>
    </row>
    <row r="789" spans="1:22" s="127" customFormat="1" ht="18" customHeight="1">
      <c r="A789" s="92">
        <v>782</v>
      </c>
      <c r="B789" s="92" t="s">
        <v>1637</v>
      </c>
      <c r="C789" s="92" t="s">
        <v>1000</v>
      </c>
      <c r="D789" s="92" t="s">
        <v>1001</v>
      </c>
      <c r="E789" s="93" t="s">
        <v>723</v>
      </c>
      <c r="F789" s="94">
        <v>45717</v>
      </c>
      <c r="G789" s="94">
        <v>45901</v>
      </c>
      <c r="H789" s="136">
        <v>15000</v>
      </c>
      <c r="I789" s="92">
        <v>0</v>
      </c>
      <c r="J789" s="95">
        <v>25</v>
      </c>
      <c r="K789" s="135">
        <v>430.5</v>
      </c>
      <c r="L789" s="79">
        <f t="shared" si="72"/>
        <v>1065</v>
      </c>
      <c r="M789" s="79">
        <f t="shared" si="73"/>
        <v>195</v>
      </c>
      <c r="N789" s="81">
        <f t="shared" si="74"/>
        <v>456</v>
      </c>
      <c r="O789" s="79">
        <f t="shared" si="76"/>
        <v>1063.5</v>
      </c>
      <c r="P789" s="92">
        <v>25</v>
      </c>
      <c r="Q789" s="79">
        <f t="shared" si="77"/>
        <v>3235</v>
      </c>
      <c r="R789" s="92">
        <v>911.5</v>
      </c>
      <c r="S789" s="79">
        <f t="shared" si="75"/>
        <v>2323.5</v>
      </c>
      <c r="T789" s="136">
        <v>14088.5</v>
      </c>
      <c r="U789" s="80" t="s">
        <v>175</v>
      </c>
      <c r="V789" s="97" t="s">
        <v>280</v>
      </c>
    </row>
    <row r="790" spans="1:22" s="127" customFormat="1" ht="18" customHeight="1">
      <c r="A790" s="92">
        <v>783</v>
      </c>
      <c r="B790" s="92" t="s">
        <v>790</v>
      </c>
      <c r="C790" s="92" t="s">
        <v>842</v>
      </c>
      <c r="D790" s="92" t="s">
        <v>1748</v>
      </c>
      <c r="E790" s="123" t="s">
        <v>723</v>
      </c>
      <c r="F790" s="94">
        <v>45627</v>
      </c>
      <c r="G790" s="94">
        <v>45809</v>
      </c>
      <c r="H790" s="136">
        <v>25000</v>
      </c>
      <c r="I790" s="92">
        <v>0</v>
      </c>
      <c r="J790" s="95">
        <v>25</v>
      </c>
      <c r="K790" s="135">
        <v>717.5</v>
      </c>
      <c r="L790" s="79">
        <f t="shared" si="72"/>
        <v>1774.9999999999998</v>
      </c>
      <c r="M790" s="79">
        <f t="shared" si="73"/>
        <v>325</v>
      </c>
      <c r="N790" s="81">
        <f t="shared" si="74"/>
        <v>760</v>
      </c>
      <c r="O790" s="79">
        <f t="shared" si="76"/>
        <v>1772.5000000000002</v>
      </c>
      <c r="P790" s="92">
        <v>25</v>
      </c>
      <c r="Q790" s="79">
        <f t="shared" si="77"/>
        <v>5375</v>
      </c>
      <c r="R790" s="124">
        <v>1502.5</v>
      </c>
      <c r="S790" s="79">
        <f t="shared" si="75"/>
        <v>3872.5</v>
      </c>
      <c r="T790" s="136">
        <v>23497.5</v>
      </c>
      <c r="U790" s="80" t="s">
        <v>175</v>
      </c>
      <c r="V790" s="97" t="s">
        <v>280</v>
      </c>
    </row>
    <row r="791" spans="1:22" s="127" customFormat="1" ht="18.75" customHeight="1">
      <c r="A791" s="92">
        <v>784</v>
      </c>
      <c r="B791" s="92" t="s">
        <v>442</v>
      </c>
      <c r="C791" s="92" t="s">
        <v>22</v>
      </c>
      <c r="D791" s="92" t="s">
        <v>1775</v>
      </c>
      <c r="E791" s="93" t="s">
        <v>681</v>
      </c>
      <c r="F791" s="94">
        <v>45597</v>
      </c>
      <c r="G791" s="94">
        <v>45778</v>
      </c>
      <c r="H791" s="136">
        <v>20000</v>
      </c>
      <c r="I791" s="92">
        <v>0</v>
      </c>
      <c r="J791" s="95">
        <v>25</v>
      </c>
      <c r="K791" s="135">
        <v>574</v>
      </c>
      <c r="L791" s="79">
        <f t="shared" si="72"/>
        <v>1419.9999999999998</v>
      </c>
      <c r="M791" s="79">
        <f t="shared" si="73"/>
        <v>260</v>
      </c>
      <c r="N791" s="81">
        <f t="shared" si="74"/>
        <v>608</v>
      </c>
      <c r="O791" s="79">
        <f t="shared" si="76"/>
        <v>1418</v>
      </c>
      <c r="P791" s="92">
        <v>25</v>
      </c>
      <c r="Q791" s="79">
        <f t="shared" si="77"/>
        <v>4305</v>
      </c>
      <c r="R791" s="124">
        <v>1207</v>
      </c>
      <c r="S791" s="79">
        <f t="shared" si="75"/>
        <v>3098</v>
      </c>
      <c r="T791" s="136">
        <v>18793</v>
      </c>
      <c r="U791" s="80" t="s">
        <v>175</v>
      </c>
      <c r="V791" s="81" t="s">
        <v>280</v>
      </c>
    </row>
    <row r="792" spans="1:22" s="127" customFormat="1" ht="18.75" customHeight="1">
      <c r="A792" s="92">
        <v>785</v>
      </c>
      <c r="B792" s="92" t="s">
        <v>83</v>
      </c>
      <c r="C792" s="92" t="s">
        <v>22</v>
      </c>
      <c r="D792" s="92" t="s">
        <v>1836</v>
      </c>
      <c r="E792" s="93" t="s">
        <v>681</v>
      </c>
      <c r="F792" s="94">
        <v>45717</v>
      </c>
      <c r="G792" s="94">
        <v>45901</v>
      </c>
      <c r="H792" s="136">
        <v>20000</v>
      </c>
      <c r="I792" s="92">
        <v>0</v>
      </c>
      <c r="J792" s="95">
        <v>25</v>
      </c>
      <c r="K792" s="135">
        <v>574</v>
      </c>
      <c r="L792" s="79">
        <f t="shared" si="72"/>
        <v>1419.9999999999998</v>
      </c>
      <c r="M792" s="79">
        <f t="shared" si="73"/>
        <v>260</v>
      </c>
      <c r="N792" s="81">
        <f t="shared" si="74"/>
        <v>608</v>
      </c>
      <c r="O792" s="79">
        <f t="shared" si="76"/>
        <v>1418</v>
      </c>
      <c r="P792" s="92">
        <v>25</v>
      </c>
      <c r="Q792" s="79">
        <f t="shared" si="77"/>
        <v>4305</v>
      </c>
      <c r="R792" s="124">
        <v>1207</v>
      </c>
      <c r="S792" s="79">
        <f t="shared" si="75"/>
        <v>3098</v>
      </c>
      <c r="T792" s="136">
        <v>18793</v>
      </c>
      <c r="U792" s="80" t="s">
        <v>175</v>
      </c>
      <c r="V792" s="97" t="s">
        <v>280</v>
      </c>
    </row>
    <row r="793" spans="1:22" s="127" customFormat="1" ht="18.75" customHeight="1">
      <c r="A793" s="92">
        <v>786</v>
      </c>
      <c r="B793" s="92" t="s">
        <v>791</v>
      </c>
      <c r="C793" s="92" t="s">
        <v>846</v>
      </c>
      <c r="D793" s="92" t="s">
        <v>1748</v>
      </c>
      <c r="E793" s="123" t="s">
        <v>723</v>
      </c>
      <c r="F793" s="94">
        <v>45689</v>
      </c>
      <c r="G793" s="94">
        <v>45870</v>
      </c>
      <c r="H793" s="136">
        <v>21000</v>
      </c>
      <c r="I793" s="124">
        <v>1148.33</v>
      </c>
      <c r="J793" s="95">
        <v>25</v>
      </c>
      <c r="K793" s="135">
        <v>602.70000000000005</v>
      </c>
      <c r="L793" s="79">
        <f t="shared" si="72"/>
        <v>1490.9999999999998</v>
      </c>
      <c r="M793" s="79">
        <f t="shared" si="73"/>
        <v>273</v>
      </c>
      <c r="N793" s="81">
        <f t="shared" si="74"/>
        <v>638.4</v>
      </c>
      <c r="O793" s="79">
        <f t="shared" si="76"/>
        <v>1488.9</v>
      </c>
      <c r="P793" s="92">
        <v>25</v>
      </c>
      <c r="Q793" s="79">
        <f t="shared" si="77"/>
        <v>4519</v>
      </c>
      <c r="R793" s="124">
        <v>3832.83</v>
      </c>
      <c r="S793" s="79">
        <f t="shared" si="75"/>
        <v>3252.8999999999996</v>
      </c>
      <c r="T793" s="136">
        <v>19733.900000000001</v>
      </c>
      <c r="U793" s="80" t="s">
        <v>175</v>
      </c>
      <c r="V793" s="97" t="s">
        <v>280</v>
      </c>
    </row>
    <row r="794" spans="1:22" s="127" customFormat="1" ht="19.5" customHeight="1">
      <c r="A794" s="92">
        <v>787</v>
      </c>
      <c r="B794" s="92" t="s">
        <v>1491</v>
      </c>
      <c r="C794" s="92" t="s">
        <v>842</v>
      </c>
      <c r="D794" s="92" t="s">
        <v>1748</v>
      </c>
      <c r="E794" s="123" t="s">
        <v>723</v>
      </c>
      <c r="F794" s="94">
        <v>45689</v>
      </c>
      <c r="G794" s="94">
        <v>45870</v>
      </c>
      <c r="H794" s="136">
        <v>25000</v>
      </c>
      <c r="I794" s="92">
        <v>0</v>
      </c>
      <c r="J794" s="95">
        <v>25</v>
      </c>
      <c r="K794" s="135">
        <v>717.5</v>
      </c>
      <c r="L794" s="79">
        <f t="shared" si="72"/>
        <v>1774.9999999999998</v>
      </c>
      <c r="M794" s="79">
        <f t="shared" si="73"/>
        <v>325</v>
      </c>
      <c r="N794" s="81">
        <f t="shared" si="74"/>
        <v>760</v>
      </c>
      <c r="O794" s="79">
        <f t="shared" si="76"/>
        <v>1772.5000000000002</v>
      </c>
      <c r="P794" s="92">
        <v>25</v>
      </c>
      <c r="Q794" s="79">
        <f t="shared" si="77"/>
        <v>5375</v>
      </c>
      <c r="R794" s="124">
        <v>1502.5</v>
      </c>
      <c r="S794" s="79">
        <f t="shared" si="75"/>
        <v>3872.5</v>
      </c>
      <c r="T794" s="136">
        <v>23497.5</v>
      </c>
      <c r="U794" s="80" t="s">
        <v>175</v>
      </c>
      <c r="V794" s="97" t="s">
        <v>280</v>
      </c>
    </row>
    <row r="795" spans="1:22" s="127" customFormat="1" ht="19.5" customHeight="1">
      <c r="A795" s="92">
        <v>788</v>
      </c>
      <c r="B795" s="92" t="s">
        <v>792</v>
      </c>
      <c r="C795" s="92" t="s">
        <v>53</v>
      </c>
      <c r="D795" s="92" t="s">
        <v>193</v>
      </c>
      <c r="E795" s="93" t="s">
        <v>681</v>
      </c>
      <c r="F795" s="94">
        <v>45504</v>
      </c>
      <c r="G795" s="94">
        <v>45869</v>
      </c>
      <c r="H795" s="136">
        <v>65000</v>
      </c>
      <c r="I795" s="124">
        <v>4427.58</v>
      </c>
      <c r="J795" s="95">
        <v>25</v>
      </c>
      <c r="K795" s="136">
        <v>1865.5</v>
      </c>
      <c r="L795" s="79">
        <f t="shared" si="72"/>
        <v>4615</v>
      </c>
      <c r="M795" s="79">
        <f t="shared" si="73"/>
        <v>845</v>
      </c>
      <c r="N795" s="81">
        <f t="shared" si="74"/>
        <v>1976</v>
      </c>
      <c r="O795" s="79">
        <f t="shared" si="76"/>
        <v>4608.5</v>
      </c>
      <c r="P795" s="92">
        <v>25</v>
      </c>
      <c r="Q795" s="79">
        <f t="shared" si="77"/>
        <v>13935</v>
      </c>
      <c r="R795" s="124">
        <v>8294.08</v>
      </c>
      <c r="S795" s="79">
        <f t="shared" si="75"/>
        <v>10068.5</v>
      </c>
      <c r="T795" s="136">
        <v>56705.919999999998</v>
      </c>
      <c r="U795" s="80" t="s">
        <v>175</v>
      </c>
      <c r="V795" s="81" t="s">
        <v>280</v>
      </c>
    </row>
    <row r="796" spans="1:22" s="127" customFormat="1" ht="18.75" customHeight="1">
      <c r="A796" s="92">
        <v>789</v>
      </c>
      <c r="B796" s="92" t="s">
        <v>480</v>
      </c>
      <c r="C796" s="92" t="s">
        <v>56</v>
      </c>
      <c r="D796" s="92" t="s">
        <v>185</v>
      </c>
      <c r="E796" s="93" t="s">
        <v>681</v>
      </c>
      <c r="F796" s="94">
        <v>45656</v>
      </c>
      <c r="G796" s="94">
        <v>45807</v>
      </c>
      <c r="H796" s="136">
        <v>55000</v>
      </c>
      <c r="I796" s="124">
        <v>2302.36</v>
      </c>
      <c r="J796" s="95">
        <v>25</v>
      </c>
      <c r="K796" s="136">
        <v>1578.5</v>
      </c>
      <c r="L796" s="79">
        <f t="shared" si="72"/>
        <v>3904.9999999999995</v>
      </c>
      <c r="M796" s="79">
        <f t="shared" si="73"/>
        <v>715</v>
      </c>
      <c r="N796" s="81">
        <f t="shared" si="74"/>
        <v>1672</v>
      </c>
      <c r="O796" s="79">
        <f t="shared" si="76"/>
        <v>3899.5000000000005</v>
      </c>
      <c r="P796" s="124">
        <v>1740.46</v>
      </c>
      <c r="Q796" s="79">
        <f t="shared" si="77"/>
        <v>13510.46</v>
      </c>
      <c r="R796" s="124">
        <v>7293.32</v>
      </c>
      <c r="S796" s="79">
        <f t="shared" si="75"/>
        <v>8519.5</v>
      </c>
      <c r="T796" s="136">
        <v>47706.68</v>
      </c>
      <c r="U796" s="80" t="s">
        <v>175</v>
      </c>
      <c r="V796" s="81" t="s">
        <v>280</v>
      </c>
    </row>
    <row r="797" spans="1:22" s="127" customFormat="1">
      <c r="A797" s="92">
        <v>790</v>
      </c>
      <c r="B797" s="92" t="s">
        <v>853</v>
      </c>
      <c r="C797" s="92" t="s">
        <v>845</v>
      </c>
      <c r="D797" s="92" t="s">
        <v>1748</v>
      </c>
      <c r="E797" s="123" t="s">
        <v>723</v>
      </c>
      <c r="F797" s="94">
        <v>45597</v>
      </c>
      <c r="G797" s="94">
        <v>45778</v>
      </c>
      <c r="H797" s="136">
        <v>45000</v>
      </c>
      <c r="I797" s="124">
        <v>1148.33</v>
      </c>
      <c r="J797" s="95">
        <v>25</v>
      </c>
      <c r="K797" s="136">
        <v>1291.5</v>
      </c>
      <c r="L797" s="79">
        <f t="shared" si="72"/>
        <v>3194.9999999999995</v>
      </c>
      <c r="M797" s="79">
        <f t="shared" si="73"/>
        <v>585</v>
      </c>
      <c r="N797" s="81">
        <f t="shared" si="74"/>
        <v>1368</v>
      </c>
      <c r="O797" s="79">
        <f t="shared" si="76"/>
        <v>3190.5</v>
      </c>
      <c r="P797" s="92">
        <v>25</v>
      </c>
      <c r="Q797" s="79">
        <f t="shared" si="77"/>
        <v>9655</v>
      </c>
      <c r="R797" s="124">
        <v>3832.83</v>
      </c>
      <c r="S797" s="79">
        <f t="shared" si="75"/>
        <v>6970.5</v>
      </c>
      <c r="T797" s="136">
        <v>41167.17</v>
      </c>
      <c r="U797" s="80" t="s">
        <v>175</v>
      </c>
      <c r="V797" s="81" t="s">
        <v>280</v>
      </c>
    </row>
    <row r="798" spans="1:22" s="127" customFormat="1">
      <c r="A798" s="92">
        <v>791</v>
      </c>
      <c r="B798" s="92" t="s">
        <v>358</v>
      </c>
      <c r="C798" s="92" t="s">
        <v>22</v>
      </c>
      <c r="D798" s="92" t="s">
        <v>1770</v>
      </c>
      <c r="E798" s="93" t="s">
        <v>681</v>
      </c>
      <c r="F798" s="94">
        <v>45597</v>
      </c>
      <c r="G798" s="94">
        <v>45778</v>
      </c>
      <c r="H798" s="136">
        <v>20000</v>
      </c>
      <c r="I798" s="92">
        <v>0</v>
      </c>
      <c r="J798" s="95">
        <v>25</v>
      </c>
      <c r="K798" s="135">
        <v>574</v>
      </c>
      <c r="L798" s="79">
        <f t="shared" si="72"/>
        <v>1419.9999999999998</v>
      </c>
      <c r="M798" s="79">
        <f t="shared" si="73"/>
        <v>260</v>
      </c>
      <c r="N798" s="81">
        <f t="shared" si="74"/>
        <v>608</v>
      </c>
      <c r="O798" s="79">
        <f t="shared" si="76"/>
        <v>1418</v>
      </c>
      <c r="P798" s="92">
        <v>125</v>
      </c>
      <c r="Q798" s="79">
        <f t="shared" si="77"/>
        <v>4405</v>
      </c>
      <c r="R798" s="124">
        <v>1307</v>
      </c>
      <c r="S798" s="79">
        <f t="shared" si="75"/>
        <v>3098</v>
      </c>
      <c r="T798" s="136">
        <v>18693</v>
      </c>
      <c r="U798" s="80" t="s">
        <v>175</v>
      </c>
      <c r="V798" s="81" t="s">
        <v>280</v>
      </c>
    </row>
    <row r="799" spans="1:22" s="127" customFormat="1">
      <c r="A799" s="92">
        <v>792</v>
      </c>
      <c r="B799" s="92" t="s">
        <v>793</v>
      </c>
      <c r="C799" s="92" t="s">
        <v>845</v>
      </c>
      <c r="D799" s="92" t="s">
        <v>1748</v>
      </c>
      <c r="E799" s="123" t="s">
        <v>723</v>
      </c>
      <c r="F799" s="94">
        <v>45597</v>
      </c>
      <c r="G799" s="94">
        <v>45778</v>
      </c>
      <c r="H799" s="136">
        <v>55000</v>
      </c>
      <c r="I799" s="124">
        <v>2559.6799999999998</v>
      </c>
      <c r="J799" s="95">
        <v>25</v>
      </c>
      <c r="K799" s="136">
        <v>1578.5</v>
      </c>
      <c r="L799" s="79">
        <f t="shared" si="72"/>
        <v>3904.9999999999995</v>
      </c>
      <c r="M799" s="79">
        <f t="shared" si="73"/>
        <v>715</v>
      </c>
      <c r="N799" s="81">
        <f t="shared" si="74"/>
        <v>1672</v>
      </c>
      <c r="O799" s="79">
        <f t="shared" si="76"/>
        <v>3899.5000000000005</v>
      </c>
      <c r="P799" s="92">
        <v>25</v>
      </c>
      <c r="Q799" s="79">
        <f t="shared" si="77"/>
        <v>11795</v>
      </c>
      <c r="R799" s="124">
        <v>5835.18</v>
      </c>
      <c r="S799" s="79">
        <f t="shared" si="75"/>
        <v>8519.5</v>
      </c>
      <c r="T799" s="136">
        <v>49164.82</v>
      </c>
      <c r="U799" s="80" t="s">
        <v>175</v>
      </c>
      <c r="V799" s="81" t="s">
        <v>280</v>
      </c>
    </row>
    <row r="800" spans="1:22" s="127" customFormat="1">
      <c r="A800" s="92">
        <v>793</v>
      </c>
      <c r="B800" s="92" t="s">
        <v>1380</v>
      </c>
      <c r="C800" s="92" t="s">
        <v>1000</v>
      </c>
      <c r="D800" s="92" t="s">
        <v>1001</v>
      </c>
      <c r="E800" s="123" t="s">
        <v>723</v>
      </c>
      <c r="F800" s="94">
        <v>45658</v>
      </c>
      <c r="G800" s="94">
        <v>45809</v>
      </c>
      <c r="H800" s="136">
        <v>15000</v>
      </c>
      <c r="I800" s="92">
        <v>0</v>
      </c>
      <c r="J800" s="95">
        <v>25</v>
      </c>
      <c r="K800" s="135">
        <v>430.5</v>
      </c>
      <c r="L800" s="79">
        <f t="shared" si="72"/>
        <v>1065</v>
      </c>
      <c r="M800" s="79">
        <f t="shared" si="73"/>
        <v>195</v>
      </c>
      <c r="N800" s="81">
        <f t="shared" si="74"/>
        <v>456</v>
      </c>
      <c r="O800" s="79">
        <f t="shared" si="76"/>
        <v>1063.5</v>
      </c>
      <c r="P800" s="92">
        <v>25</v>
      </c>
      <c r="Q800" s="79">
        <f t="shared" si="77"/>
        <v>3235</v>
      </c>
      <c r="R800" s="92">
        <v>911.5</v>
      </c>
      <c r="S800" s="79">
        <f t="shared" si="75"/>
        <v>2323.5</v>
      </c>
      <c r="T800" s="136">
        <v>14088.5</v>
      </c>
      <c r="U800" s="80" t="s">
        <v>175</v>
      </c>
      <c r="V800" s="97" t="s">
        <v>280</v>
      </c>
    </row>
    <row r="801" spans="1:22" s="127" customFormat="1">
      <c r="A801" s="92">
        <v>794</v>
      </c>
      <c r="B801" s="92" t="s">
        <v>1225</v>
      </c>
      <c r="C801" s="92" t="s">
        <v>72</v>
      </c>
      <c r="D801" s="92" t="s">
        <v>1764</v>
      </c>
      <c r="E801" s="93" t="s">
        <v>681</v>
      </c>
      <c r="F801" s="94">
        <v>45748</v>
      </c>
      <c r="G801" s="94">
        <v>45962</v>
      </c>
      <c r="H801" s="136">
        <v>50000</v>
      </c>
      <c r="I801" s="124">
        <v>1854</v>
      </c>
      <c r="J801" s="95">
        <v>25</v>
      </c>
      <c r="K801" s="136">
        <v>1435</v>
      </c>
      <c r="L801" s="79">
        <f t="shared" si="72"/>
        <v>3549.9999999999995</v>
      </c>
      <c r="M801" s="79">
        <f t="shared" si="73"/>
        <v>650</v>
      </c>
      <c r="N801" s="81">
        <f t="shared" si="74"/>
        <v>1520</v>
      </c>
      <c r="O801" s="79">
        <f t="shared" si="76"/>
        <v>3545.0000000000005</v>
      </c>
      <c r="P801" s="92">
        <v>25</v>
      </c>
      <c r="Q801" s="79">
        <f t="shared" si="77"/>
        <v>10725</v>
      </c>
      <c r="R801" s="124">
        <v>4834</v>
      </c>
      <c r="S801" s="79">
        <f t="shared" si="75"/>
        <v>7745</v>
      </c>
      <c r="T801" s="136">
        <v>45166</v>
      </c>
      <c r="U801" s="80" t="s">
        <v>175</v>
      </c>
      <c r="V801" s="97" t="s">
        <v>280</v>
      </c>
    </row>
    <row r="802" spans="1:22" s="127" customFormat="1">
      <c r="A802" s="92">
        <v>795</v>
      </c>
      <c r="B802" s="92" t="s">
        <v>140</v>
      </c>
      <c r="C802" s="92" t="s">
        <v>22</v>
      </c>
      <c r="D802" s="92" t="s">
        <v>1747</v>
      </c>
      <c r="E802" s="93" t="s">
        <v>681</v>
      </c>
      <c r="F802" s="94">
        <v>45717</v>
      </c>
      <c r="G802" s="94">
        <v>45901</v>
      </c>
      <c r="H802" s="136">
        <v>20000</v>
      </c>
      <c r="I802" s="92">
        <v>0</v>
      </c>
      <c r="J802" s="95">
        <v>25</v>
      </c>
      <c r="K802" s="135">
        <v>574</v>
      </c>
      <c r="L802" s="79">
        <f t="shared" si="72"/>
        <v>1419.9999999999998</v>
      </c>
      <c r="M802" s="79">
        <f t="shared" si="73"/>
        <v>260</v>
      </c>
      <c r="N802" s="81">
        <f t="shared" si="74"/>
        <v>608</v>
      </c>
      <c r="O802" s="79">
        <f t="shared" si="76"/>
        <v>1418</v>
      </c>
      <c r="P802" s="124">
        <v>1840.46</v>
      </c>
      <c r="Q802" s="79">
        <f t="shared" si="77"/>
        <v>6120.46</v>
      </c>
      <c r="R802" s="124">
        <v>3022.46</v>
      </c>
      <c r="S802" s="79">
        <f t="shared" si="75"/>
        <v>3098</v>
      </c>
      <c r="T802" s="136">
        <v>16977.54</v>
      </c>
      <c r="U802" s="80" t="s">
        <v>175</v>
      </c>
      <c r="V802" s="97" t="s">
        <v>280</v>
      </c>
    </row>
    <row r="803" spans="1:22" s="127" customFormat="1">
      <c r="A803" s="92">
        <v>796</v>
      </c>
      <c r="B803" s="92" t="s">
        <v>899</v>
      </c>
      <c r="C803" s="92" t="s">
        <v>7</v>
      </c>
      <c r="D803" s="92" t="s">
        <v>194</v>
      </c>
      <c r="E803" s="93" t="s">
        <v>681</v>
      </c>
      <c r="F803" s="94">
        <v>45504</v>
      </c>
      <c r="G803" s="94">
        <v>45869</v>
      </c>
      <c r="H803" s="136">
        <v>90000</v>
      </c>
      <c r="I803" s="124">
        <v>9753.1200000000008</v>
      </c>
      <c r="J803" s="95">
        <v>25</v>
      </c>
      <c r="K803" s="136">
        <v>2583</v>
      </c>
      <c r="L803" s="79">
        <f t="shared" si="72"/>
        <v>6389.9999999999991</v>
      </c>
      <c r="M803" s="79">
        <f t="shared" si="73"/>
        <v>1170</v>
      </c>
      <c r="N803" s="81">
        <f t="shared" si="74"/>
        <v>2736</v>
      </c>
      <c r="O803" s="79">
        <f t="shared" si="76"/>
        <v>6381</v>
      </c>
      <c r="P803" s="92">
        <v>25</v>
      </c>
      <c r="Q803" s="79">
        <f t="shared" si="77"/>
        <v>19285</v>
      </c>
      <c r="R803" s="124">
        <v>15097.12</v>
      </c>
      <c r="S803" s="79">
        <f t="shared" si="75"/>
        <v>13941</v>
      </c>
      <c r="T803" s="136">
        <v>74902.880000000005</v>
      </c>
      <c r="U803" s="80" t="s">
        <v>175</v>
      </c>
      <c r="V803" s="81" t="s">
        <v>280</v>
      </c>
    </row>
    <row r="804" spans="1:22" s="127" customFormat="1">
      <c r="A804" s="92">
        <v>797</v>
      </c>
      <c r="B804" s="92" t="s">
        <v>881</v>
      </c>
      <c r="C804" s="92" t="s">
        <v>398</v>
      </c>
      <c r="D804" s="92" t="s">
        <v>1753</v>
      </c>
      <c r="E804" s="93" t="s">
        <v>681</v>
      </c>
      <c r="F804" s="94">
        <v>45656</v>
      </c>
      <c r="G804" s="94">
        <v>45807</v>
      </c>
      <c r="H804" s="136">
        <v>20000</v>
      </c>
      <c r="I804" s="92">
        <v>0</v>
      </c>
      <c r="J804" s="95">
        <v>25</v>
      </c>
      <c r="K804" s="135">
        <v>574</v>
      </c>
      <c r="L804" s="79">
        <f t="shared" si="72"/>
        <v>1419.9999999999998</v>
      </c>
      <c r="M804" s="79">
        <f t="shared" si="73"/>
        <v>260</v>
      </c>
      <c r="N804" s="81">
        <f t="shared" si="74"/>
        <v>608</v>
      </c>
      <c r="O804" s="79">
        <f t="shared" si="76"/>
        <v>1418</v>
      </c>
      <c r="P804" s="92">
        <v>25</v>
      </c>
      <c r="Q804" s="79">
        <f t="shared" si="77"/>
        <v>4305</v>
      </c>
      <c r="R804" s="124">
        <v>1207</v>
      </c>
      <c r="S804" s="79">
        <f t="shared" si="75"/>
        <v>3098</v>
      </c>
      <c r="T804" s="136">
        <v>18793</v>
      </c>
      <c r="U804" s="80" t="s">
        <v>175</v>
      </c>
      <c r="V804" s="81" t="s">
        <v>280</v>
      </c>
    </row>
    <row r="805" spans="1:22" s="127" customFormat="1">
      <c r="A805" s="92">
        <v>798</v>
      </c>
      <c r="B805" s="92" t="s">
        <v>1381</v>
      </c>
      <c r="C805" s="92" t="s">
        <v>398</v>
      </c>
      <c r="D805" s="92" t="s">
        <v>195</v>
      </c>
      <c r="E805" s="123" t="s">
        <v>723</v>
      </c>
      <c r="F805" s="94">
        <v>45658</v>
      </c>
      <c r="G805" s="94">
        <v>45809</v>
      </c>
      <c r="H805" s="136">
        <v>60000</v>
      </c>
      <c r="I805" s="124">
        <v>3486.68</v>
      </c>
      <c r="J805" s="95">
        <v>25</v>
      </c>
      <c r="K805" s="136">
        <v>1722</v>
      </c>
      <c r="L805" s="79">
        <f t="shared" si="72"/>
        <v>4260</v>
      </c>
      <c r="M805" s="79">
        <f t="shared" si="73"/>
        <v>780</v>
      </c>
      <c r="N805" s="81">
        <f t="shared" si="74"/>
        <v>1824</v>
      </c>
      <c r="O805" s="79">
        <f t="shared" si="76"/>
        <v>4254</v>
      </c>
      <c r="P805" s="92">
        <v>25</v>
      </c>
      <c r="Q805" s="79">
        <f t="shared" si="77"/>
        <v>12865</v>
      </c>
      <c r="R805" s="124">
        <v>7057.68</v>
      </c>
      <c r="S805" s="79">
        <f t="shared" si="75"/>
        <v>9294</v>
      </c>
      <c r="T805" s="136">
        <v>52942.32</v>
      </c>
      <c r="U805" s="80" t="s">
        <v>175</v>
      </c>
      <c r="V805" s="97" t="s">
        <v>280</v>
      </c>
    </row>
    <row r="806" spans="1:22" s="127" customFormat="1">
      <c r="A806" s="92">
        <v>799</v>
      </c>
      <c r="B806" s="92" t="s">
        <v>413</v>
      </c>
      <c r="C806" s="92" t="s">
        <v>85</v>
      </c>
      <c r="D806" s="92" t="s">
        <v>1797</v>
      </c>
      <c r="E806" s="93" t="s">
        <v>681</v>
      </c>
      <c r="F806" s="94">
        <v>45504</v>
      </c>
      <c r="G806" s="94">
        <v>45869</v>
      </c>
      <c r="H806" s="136">
        <v>60000</v>
      </c>
      <c r="I806" s="124">
        <v>3486.68</v>
      </c>
      <c r="J806" s="95">
        <v>25</v>
      </c>
      <c r="K806" s="136">
        <v>1722</v>
      </c>
      <c r="L806" s="79">
        <f t="shared" si="72"/>
        <v>4260</v>
      </c>
      <c r="M806" s="79">
        <f t="shared" si="73"/>
        <v>780</v>
      </c>
      <c r="N806" s="81">
        <f t="shared" si="74"/>
        <v>1824</v>
      </c>
      <c r="O806" s="79">
        <f t="shared" si="76"/>
        <v>4254</v>
      </c>
      <c r="P806" s="124">
        <v>13683.95</v>
      </c>
      <c r="Q806" s="79">
        <f t="shared" si="77"/>
        <v>26523.95</v>
      </c>
      <c r="R806" s="124">
        <v>20716.63</v>
      </c>
      <c r="S806" s="79">
        <f t="shared" si="75"/>
        <v>9294</v>
      </c>
      <c r="T806" s="136">
        <v>32502</v>
      </c>
      <c r="U806" s="80" t="s">
        <v>175</v>
      </c>
      <c r="V806" s="81" t="s">
        <v>280</v>
      </c>
    </row>
    <row r="807" spans="1:22" s="127" customFormat="1">
      <c r="A807" s="92">
        <v>800</v>
      </c>
      <c r="B807" s="92" t="s">
        <v>624</v>
      </c>
      <c r="C807" s="92" t="s">
        <v>36</v>
      </c>
      <c r="D807" s="92" t="s">
        <v>1753</v>
      </c>
      <c r="E807" s="93" t="s">
        <v>681</v>
      </c>
      <c r="F807" s="94">
        <v>45597</v>
      </c>
      <c r="G807" s="94">
        <v>45778</v>
      </c>
      <c r="H807" s="136">
        <v>47500</v>
      </c>
      <c r="I807" s="124">
        <v>1501.16</v>
      </c>
      <c r="J807" s="95">
        <v>25</v>
      </c>
      <c r="K807" s="136">
        <v>1363.25</v>
      </c>
      <c r="L807" s="79">
        <f t="shared" si="72"/>
        <v>3372.4999999999995</v>
      </c>
      <c r="M807" s="79">
        <f t="shared" si="73"/>
        <v>617.5</v>
      </c>
      <c r="N807" s="81">
        <f t="shared" si="74"/>
        <v>1444</v>
      </c>
      <c r="O807" s="79">
        <f t="shared" si="76"/>
        <v>3367.75</v>
      </c>
      <c r="P807" s="92">
        <v>25</v>
      </c>
      <c r="Q807" s="79">
        <f t="shared" si="77"/>
        <v>10190</v>
      </c>
      <c r="R807" s="124">
        <v>4333.41</v>
      </c>
      <c r="S807" s="79">
        <f t="shared" si="75"/>
        <v>7357.75</v>
      </c>
      <c r="T807" s="136">
        <v>43166.59</v>
      </c>
      <c r="U807" s="80" t="s">
        <v>175</v>
      </c>
      <c r="V807" s="81" t="s">
        <v>280</v>
      </c>
    </row>
    <row r="808" spans="1:22" s="127" customFormat="1">
      <c r="A808" s="92">
        <v>801</v>
      </c>
      <c r="B808" s="92" t="s">
        <v>25</v>
      </c>
      <c r="C808" s="92" t="s">
        <v>26</v>
      </c>
      <c r="D808" s="92" t="s">
        <v>186</v>
      </c>
      <c r="E808" s="93" t="s">
        <v>681</v>
      </c>
      <c r="F808" s="94">
        <v>45689</v>
      </c>
      <c r="G808" s="94">
        <v>45870</v>
      </c>
      <c r="H808" s="136">
        <v>60000</v>
      </c>
      <c r="I808" s="124">
        <v>3486.68</v>
      </c>
      <c r="J808" s="95">
        <v>25</v>
      </c>
      <c r="K808" s="136">
        <v>1722</v>
      </c>
      <c r="L808" s="79">
        <f t="shared" si="72"/>
        <v>4260</v>
      </c>
      <c r="M808" s="79">
        <f t="shared" si="73"/>
        <v>780</v>
      </c>
      <c r="N808" s="81">
        <f t="shared" si="74"/>
        <v>1824</v>
      </c>
      <c r="O808" s="79">
        <f t="shared" si="76"/>
        <v>4254</v>
      </c>
      <c r="P808" s="124">
        <v>5875.4</v>
      </c>
      <c r="Q808" s="79">
        <f t="shared" si="77"/>
        <v>18715.400000000001</v>
      </c>
      <c r="R808" s="124">
        <v>12908.08</v>
      </c>
      <c r="S808" s="79">
        <f t="shared" si="75"/>
        <v>9294</v>
      </c>
      <c r="T808" s="136">
        <v>46175.12</v>
      </c>
      <c r="U808" s="80" t="s">
        <v>175</v>
      </c>
      <c r="V808" s="97" t="s">
        <v>280</v>
      </c>
    </row>
    <row r="809" spans="1:22" s="127" customFormat="1">
      <c r="A809" s="92">
        <v>802</v>
      </c>
      <c r="B809" s="92" t="s">
        <v>261</v>
      </c>
      <c r="C809" s="92" t="s">
        <v>22</v>
      </c>
      <c r="D809" s="92" t="s">
        <v>1756</v>
      </c>
      <c r="E809" s="93" t="s">
        <v>681</v>
      </c>
      <c r="F809" s="94">
        <v>45627</v>
      </c>
      <c r="G809" s="94">
        <v>45809</v>
      </c>
      <c r="H809" s="136">
        <v>20000</v>
      </c>
      <c r="I809" s="92">
        <v>0</v>
      </c>
      <c r="J809" s="95">
        <v>25</v>
      </c>
      <c r="K809" s="135">
        <v>574</v>
      </c>
      <c r="L809" s="79">
        <f t="shared" si="72"/>
        <v>1419.9999999999998</v>
      </c>
      <c r="M809" s="79">
        <f t="shared" si="73"/>
        <v>260</v>
      </c>
      <c r="N809" s="81">
        <f t="shared" si="74"/>
        <v>608</v>
      </c>
      <c r="O809" s="79">
        <f t="shared" si="76"/>
        <v>1418</v>
      </c>
      <c r="P809" s="92">
        <v>125</v>
      </c>
      <c r="Q809" s="79">
        <f t="shared" si="77"/>
        <v>4405</v>
      </c>
      <c r="R809" s="124">
        <v>1307</v>
      </c>
      <c r="S809" s="79">
        <f t="shared" si="75"/>
        <v>3098</v>
      </c>
      <c r="T809" s="136">
        <v>18693</v>
      </c>
      <c r="U809" s="80" t="s">
        <v>175</v>
      </c>
      <c r="V809" s="81" t="s">
        <v>280</v>
      </c>
    </row>
    <row r="810" spans="1:22" s="127" customFormat="1">
      <c r="A810" s="92">
        <v>803</v>
      </c>
      <c r="B810" s="92" t="s">
        <v>562</v>
      </c>
      <c r="C810" s="92" t="s">
        <v>85</v>
      </c>
      <c r="D810" s="92" t="s">
        <v>1787</v>
      </c>
      <c r="E810" s="93" t="s">
        <v>681</v>
      </c>
      <c r="F810" s="94">
        <v>45597</v>
      </c>
      <c r="G810" s="94">
        <v>45778</v>
      </c>
      <c r="H810" s="136">
        <v>95000</v>
      </c>
      <c r="I810" s="124">
        <v>10929.24</v>
      </c>
      <c r="J810" s="95">
        <v>25</v>
      </c>
      <c r="K810" s="136">
        <v>2726.5</v>
      </c>
      <c r="L810" s="79">
        <f t="shared" si="72"/>
        <v>6744.9999999999991</v>
      </c>
      <c r="M810" s="79">
        <f t="shared" si="73"/>
        <v>1235</v>
      </c>
      <c r="N810" s="81">
        <f t="shared" si="74"/>
        <v>2888</v>
      </c>
      <c r="O810" s="79">
        <f t="shared" si="76"/>
        <v>6735.5</v>
      </c>
      <c r="P810" s="92">
        <v>125</v>
      </c>
      <c r="Q810" s="79">
        <f t="shared" si="77"/>
        <v>20455</v>
      </c>
      <c r="R810" s="124">
        <v>15197.12</v>
      </c>
      <c r="S810" s="79">
        <f t="shared" si="75"/>
        <v>14715.5</v>
      </c>
      <c r="T810" s="136">
        <v>78331.259999999995</v>
      </c>
      <c r="U810" s="80" t="s">
        <v>175</v>
      </c>
      <c r="V810" s="81" t="s">
        <v>280</v>
      </c>
    </row>
    <row r="811" spans="1:22" s="127" customFormat="1">
      <c r="A811" s="92">
        <v>804</v>
      </c>
      <c r="B811" s="92" t="s">
        <v>1638</v>
      </c>
      <c r="C811" s="92" t="s">
        <v>842</v>
      </c>
      <c r="D811" s="92" t="s">
        <v>1748</v>
      </c>
      <c r="E811" s="93" t="s">
        <v>723</v>
      </c>
      <c r="F811" s="94">
        <v>45717</v>
      </c>
      <c r="G811" s="94">
        <v>45901</v>
      </c>
      <c r="H811" s="136">
        <v>30000</v>
      </c>
      <c r="I811" s="92">
        <v>0</v>
      </c>
      <c r="J811" s="95">
        <v>25</v>
      </c>
      <c r="K811" s="135">
        <v>861</v>
      </c>
      <c r="L811" s="79">
        <f t="shared" si="72"/>
        <v>2130</v>
      </c>
      <c r="M811" s="79">
        <f t="shared" si="73"/>
        <v>390</v>
      </c>
      <c r="N811" s="81">
        <f t="shared" si="74"/>
        <v>912</v>
      </c>
      <c r="O811" s="79">
        <f t="shared" si="76"/>
        <v>2127</v>
      </c>
      <c r="P811" s="92">
        <v>25</v>
      </c>
      <c r="Q811" s="79">
        <f t="shared" si="77"/>
        <v>6445</v>
      </c>
      <c r="R811" s="124">
        <v>1798</v>
      </c>
      <c r="S811" s="79">
        <f t="shared" si="75"/>
        <v>4647</v>
      </c>
      <c r="T811" s="136">
        <v>28202</v>
      </c>
      <c r="U811" s="80" t="s">
        <v>175</v>
      </c>
      <c r="V811" s="97" t="s">
        <v>280</v>
      </c>
    </row>
    <row r="812" spans="1:22" s="127" customFormat="1">
      <c r="A812" s="92">
        <v>805</v>
      </c>
      <c r="B812" s="92" t="s">
        <v>1492</v>
      </c>
      <c r="C812" s="92" t="s">
        <v>67</v>
      </c>
      <c r="D812" s="92" t="s">
        <v>184</v>
      </c>
      <c r="E812" s="93" t="s">
        <v>681</v>
      </c>
      <c r="F812" s="94">
        <v>45689</v>
      </c>
      <c r="G812" s="94">
        <v>45870</v>
      </c>
      <c r="H812" s="136">
        <v>60000</v>
      </c>
      <c r="I812" s="124">
        <v>3486.68</v>
      </c>
      <c r="J812" s="95">
        <v>25</v>
      </c>
      <c r="K812" s="136">
        <v>1722</v>
      </c>
      <c r="L812" s="79">
        <f t="shared" si="72"/>
        <v>4260</v>
      </c>
      <c r="M812" s="79">
        <f t="shared" si="73"/>
        <v>780</v>
      </c>
      <c r="N812" s="81">
        <f t="shared" si="74"/>
        <v>1824</v>
      </c>
      <c r="O812" s="79">
        <f t="shared" si="76"/>
        <v>4254</v>
      </c>
      <c r="P812" s="92">
        <v>25</v>
      </c>
      <c r="Q812" s="79">
        <f t="shared" si="77"/>
        <v>12865</v>
      </c>
      <c r="R812" s="124">
        <v>7057.68</v>
      </c>
      <c r="S812" s="79">
        <f t="shared" si="75"/>
        <v>9294</v>
      </c>
      <c r="T812" s="136">
        <v>52942.32</v>
      </c>
      <c r="U812" s="80" t="s">
        <v>175</v>
      </c>
      <c r="V812" s="97" t="s">
        <v>280</v>
      </c>
    </row>
    <row r="813" spans="1:22" s="127" customFormat="1">
      <c r="A813" s="92">
        <v>806</v>
      </c>
      <c r="B813" s="92" t="s">
        <v>1134</v>
      </c>
      <c r="C813" s="92" t="s">
        <v>85</v>
      </c>
      <c r="D813" s="92" t="s">
        <v>1766</v>
      </c>
      <c r="E813" s="93" t="s">
        <v>681</v>
      </c>
      <c r="F813" s="94">
        <v>45627</v>
      </c>
      <c r="G813" s="94">
        <v>45809</v>
      </c>
      <c r="H813" s="136">
        <v>60000</v>
      </c>
      <c r="I813" s="124">
        <v>3486.68</v>
      </c>
      <c r="J813" s="95">
        <v>25</v>
      </c>
      <c r="K813" s="136">
        <v>1722</v>
      </c>
      <c r="L813" s="79">
        <f t="shared" si="72"/>
        <v>4260</v>
      </c>
      <c r="M813" s="79">
        <f t="shared" si="73"/>
        <v>780</v>
      </c>
      <c r="N813" s="81">
        <f t="shared" si="74"/>
        <v>1824</v>
      </c>
      <c r="O813" s="79">
        <f t="shared" si="76"/>
        <v>4254</v>
      </c>
      <c r="P813" s="92">
        <v>25</v>
      </c>
      <c r="Q813" s="79">
        <f t="shared" si="77"/>
        <v>12865</v>
      </c>
      <c r="R813" s="124">
        <v>7057.68</v>
      </c>
      <c r="S813" s="79">
        <f t="shared" si="75"/>
        <v>9294</v>
      </c>
      <c r="T813" s="136">
        <v>52942.32</v>
      </c>
      <c r="U813" s="80" t="s">
        <v>175</v>
      </c>
      <c r="V813" s="97" t="s">
        <v>280</v>
      </c>
    </row>
    <row r="814" spans="1:22" s="127" customFormat="1">
      <c r="A814" s="92">
        <v>807</v>
      </c>
      <c r="B814" s="92" t="s">
        <v>292</v>
      </c>
      <c r="C814" s="92" t="s">
        <v>72</v>
      </c>
      <c r="D814" s="92" t="s">
        <v>1745</v>
      </c>
      <c r="E814" s="93" t="s">
        <v>681</v>
      </c>
      <c r="F814" s="94">
        <v>45656</v>
      </c>
      <c r="G814" s="94">
        <v>45807</v>
      </c>
      <c r="H814" s="136">
        <v>45000</v>
      </c>
      <c r="I814" s="124">
        <v>1148.33</v>
      </c>
      <c r="J814" s="95">
        <v>25</v>
      </c>
      <c r="K814" s="136">
        <v>1291.5</v>
      </c>
      <c r="L814" s="79">
        <f t="shared" si="72"/>
        <v>3194.9999999999995</v>
      </c>
      <c r="M814" s="79">
        <f t="shared" si="73"/>
        <v>585</v>
      </c>
      <c r="N814" s="81">
        <f t="shared" si="74"/>
        <v>1368</v>
      </c>
      <c r="O814" s="79">
        <f t="shared" si="76"/>
        <v>3190.5</v>
      </c>
      <c r="P814" s="92">
        <v>125</v>
      </c>
      <c r="Q814" s="79">
        <f t="shared" si="77"/>
        <v>9755</v>
      </c>
      <c r="R814" s="124">
        <v>3932.83</v>
      </c>
      <c r="S814" s="79">
        <f t="shared" si="75"/>
        <v>6970.5</v>
      </c>
      <c r="T814" s="136">
        <v>41067.17</v>
      </c>
      <c r="U814" s="80" t="s">
        <v>175</v>
      </c>
      <c r="V814" s="81" t="s">
        <v>280</v>
      </c>
    </row>
    <row r="815" spans="1:22" s="127" customFormat="1" ht="20.25" customHeight="1">
      <c r="A815" s="92">
        <v>808</v>
      </c>
      <c r="B815" s="92" t="s">
        <v>127</v>
      </c>
      <c r="C815" s="92" t="s">
        <v>22</v>
      </c>
      <c r="D815" s="92" t="s">
        <v>1819</v>
      </c>
      <c r="E815" s="93" t="s">
        <v>681</v>
      </c>
      <c r="F815" s="94">
        <v>45504</v>
      </c>
      <c r="G815" s="94">
        <v>45869</v>
      </c>
      <c r="H815" s="136">
        <v>20000</v>
      </c>
      <c r="I815" s="92">
        <v>0</v>
      </c>
      <c r="J815" s="95">
        <v>25</v>
      </c>
      <c r="K815" s="135">
        <v>574</v>
      </c>
      <c r="L815" s="79">
        <f t="shared" si="72"/>
        <v>1419.9999999999998</v>
      </c>
      <c r="M815" s="79">
        <f t="shared" si="73"/>
        <v>260</v>
      </c>
      <c r="N815" s="81">
        <f t="shared" si="74"/>
        <v>608</v>
      </c>
      <c r="O815" s="79">
        <f t="shared" si="76"/>
        <v>1418</v>
      </c>
      <c r="P815" s="92">
        <v>125</v>
      </c>
      <c r="Q815" s="79">
        <f t="shared" si="77"/>
        <v>4405</v>
      </c>
      <c r="R815" s="124">
        <v>1307</v>
      </c>
      <c r="S815" s="79">
        <f t="shared" si="75"/>
        <v>3098</v>
      </c>
      <c r="T815" s="136">
        <v>18693</v>
      </c>
      <c r="U815" s="80" t="s">
        <v>175</v>
      </c>
      <c r="V815" s="81" t="s">
        <v>280</v>
      </c>
    </row>
    <row r="816" spans="1:22" s="127" customFormat="1" ht="21" customHeight="1">
      <c r="A816" s="92">
        <v>809</v>
      </c>
      <c r="B816" s="92" t="s">
        <v>794</v>
      </c>
      <c r="C816" s="92" t="s">
        <v>842</v>
      </c>
      <c r="D816" s="92" t="s">
        <v>1748</v>
      </c>
      <c r="E816" s="123" t="s">
        <v>723</v>
      </c>
      <c r="F816" s="94">
        <v>45597</v>
      </c>
      <c r="G816" s="94">
        <v>45778</v>
      </c>
      <c r="H816" s="136">
        <v>25000</v>
      </c>
      <c r="I816" s="92">
        <v>0</v>
      </c>
      <c r="J816" s="95">
        <v>25</v>
      </c>
      <c r="K816" s="135">
        <v>717.5</v>
      </c>
      <c r="L816" s="79">
        <f t="shared" si="72"/>
        <v>1774.9999999999998</v>
      </c>
      <c r="M816" s="79">
        <f t="shared" si="73"/>
        <v>325</v>
      </c>
      <c r="N816" s="81">
        <f t="shared" si="74"/>
        <v>760</v>
      </c>
      <c r="O816" s="79">
        <f t="shared" si="76"/>
        <v>1772.5000000000002</v>
      </c>
      <c r="P816" s="92">
        <v>25</v>
      </c>
      <c r="Q816" s="79">
        <f t="shared" si="77"/>
        <v>5375</v>
      </c>
      <c r="R816" s="124">
        <v>1502.5</v>
      </c>
      <c r="S816" s="79">
        <f t="shared" si="75"/>
        <v>3872.5</v>
      </c>
      <c r="T816" s="136">
        <v>23497.5</v>
      </c>
      <c r="U816" s="80" t="s">
        <v>175</v>
      </c>
      <c r="V816" s="81" t="s">
        <v>280</v>
      </c>
    </row>
    <row r="817" spans="1:22" s="127" customFormat="1" ht="19.5" customHeight="1">
      <c r="A817" s="92">
        <v>810</v>
      </c>
      <c r="B817" s="92" t="s">
        <v>290</v>
      </c>
      <c r="C817" s="92" t="s">
        <v>53</v>
      </c>
      <c r="D817" s="92" t="s">
        <v>1798</v>
      </c>
      <c r="E817" s="93" t="s">
        <v>681</v>
      </c>
      <c r="F817" s="94">
        <v>45627</v>
      </c>
      <c r="G817" s="94">
        <v>45809</v>
      </c>
      <c r="H817" s="136">
        <v>40000</v>
      </c>
      <c r="I817" s="92">
        <v>185.33</v>
      </c>
      <c r="J817" s="95">
        <v>25</v>
      </c>
      <c r="K817" s="136">
        <v>1148</v>
      </c>
      <c r="L817" s="79">
        <f t="shared" si="72"/>
        <v>2839.9999999999995</v>
      </c>
      <c r="M817" s="79">
        <f t="shared" si="73"/>
        <v>520</v>
      </c>
      <c r="N817" s="81">
        <f t="shared" si="74"/>
        <v>1216</v>
      </c>
      <c r="O817" s="79">
        <f t="shared" si="76"/>
        <v>2836</v>
      </c>
      <c r="P817" s="124">
        <v>2840.46</v>
      </c>
      <c r="Q817" s="79">
        <f t="shared" si="77"/>
        <v>11400.46</v>
      </c>
      <c r="R817" s="124">
        <v>5389.79</v>
      </c>
      <c r="S817" s="79">
        <f t="shared" si="75"/>
        <v>6196</v>
      </c>
      <c r="T817" s="136">
        <v>34610.21</v>
      </c>
      <c r="U817" s="80" t="s">
        <v>175</v>
      </c>
      <c r="V817" s="81" t="s">
        <v>280</v>
      </c>
    </row>
    <row r="818" spans="1:22" s="127" customFormat="1" ht="21" customHeight="1">
      <c r="A818" s="92">
        <v>811</v>
      </c>
      <c r="B818" s="92" t="s">
        <v>954</v>
      </c>
      <c r="C818" s="92" t="s">
        <v>22</v>
      </c>
      <c r="D818" s="92" t="s">
        <v>1837</v>
      </c>
      <c r="E818" s="93" t="s">
        <v>681</v>
      </c>
      <c r="F818" s="94">
        <v>45656</v>
      </c>
      <c r="G818" s="94">
        <v>45807</v>
      </c>
      <c r="H818" s="136">
        <v>35000</v>
      </c>
      <c r="I818" s="92">
        <v>0</v>
      </c>
      <c r="J818" s="95">
        <v>25</v>
      </c>
      <c r="K818" s="136">
        <v>1004.5</v>
      </c>
      <c r="L818" s="79">
        <f t="shared" si="72"/>
        <v>2485</v>
      </c>
      <c r="M818" s="79">
        <f t="shared" si="73"/>
        <v>455</v>
      </c>
      <c r="N818" s="81">
        <f t="shared" si="74"/>
        <v>1064</v>
      </c>
      <c r="O818" s="79">
        <f t="shared" si="76"/>
        <v>2481.5</v>
      </c>
      <c r="P818" s="92">
        <v>25</v>
      </c>
      <c r="Q818" s="79">
        <f t="shared" si="77"/>
        <v>7515</v>
      </c>
      <c r="R818" s="124">
        <v>2093.5</v>
      </c>
      <c r="S818" s="79">
        <f t="shared" si="75"/>
        <v>5421.5</v>
      </c>
      <c r="T818" s="136">
        <v>32906.5</v>
      </c>
      <c r="U818" s="80" t="s">
        <v>175</v>
      </c>
      <c r="V818" s="81" t="s">
        <v>280</v>
      </c>
    </row>
    <row r="819" spans="1:22" s="127" customFormat="1" ht="18" customHeight="1">
      <c r="A819" s="92">
        <v>812</v>
      </c>
      <c r="B819" s="92" t="s">
        <v>481</v>
      </c>
      <c r="C819" s="92" t="s">
        <v>22</v>
      </c>
      <c r="D819" s="92" t="s">
        <v>1755</v>
      </c>
      <c r="E819" s="93" t="s">
        <v>681</v>
      </c>
      <c r="F819" s="94">
        <v>45656</v>
      </c>
      <c r="G819" s="94">
        <v>45807</v>
      </c>
      <c r="H819" s="136">
        <v>20000</v>
      </c>
      <c r="I819" s="92">
        <v>0</v>
      </c>
      <c r="J819" s="95">
        <v>25</v>
      </c>
      <c r="K819" s="135">
        <v>574</v>
      </c>
      <c r="L819" s="79">
        <f t="shared" si="72"/>
        <v>1419.9999999999998</v>
      </c>
      <c r="M819" s="79">
        <f t="shared" si="73"/>
        <v>260</v>
      </c>
      <c r="N819" s="81">
        <f t="shared" si="74"/>
        <v>608</v>
      </c>
      <c r="O819" s="79">
        <f t="shared" si="76"/>
        <v>1418</v>
      </c>
      <c r="P819" s="92">
        <v>125</v>
      </c>
      <c r="Q819" s="79">
        <f t="shared" si="77"/>
        <v>4405</v>
      </c>
      <c r="R819" s="124">
        <v>1307</v>
      </c>
      <c r="S819" s="79">
        <f t="shared" si="75"/>
        <v>3098</v>
      </c>
      <c r="T819" s="136">
        <v>18693</v>
      </c>
      <c r="U819" s="80" t="s">
        <v>175</v>
      </c>
      <c r="V819" s="81" t="s">
        <v>280</v>
      </c>
    </row>
    <row r="820" spans="1:22" s="127" customFormat="1">
      <c r="A820" s="92">
        <v>813</v>
      </c>
      <c r="B820" s="92" t="s">
        <v>373</v>
      </c>
      <c r="C820" s="92" t="s">
        <v>22</v>
      </c>
      <c r="D820" s="92" t="s">
        <v>1773</v>
      </c>
      <c r="E820" s="93" t="s">
        <v>681</v>
      </c>
      <c r="F820" s="94">
        <v>45627</v>
      </c>
      <c r="G820" s="94">
        <v>45809</v>
      </c>
      <c r="H820" s="136">
        <v>20000</v>
      </c>
      <c r="I820" s="92">
        <v>0</v>
      </c>
      <c r="J820" s="95">
        <v>25</v>
      </c>
      <c r="K820" s="135">
        <v>574</v>
      </c>
      <c r="L820" s="79">
        <f t="shared" si="72"/>
        <v>1419.9999999999998</v>
      </c>
      <c r="M820" s="79">
        <f t="shared" si="73"/>
        <v>260</v>
      </c>
      <c r="N820" s="81">
        <f t="shared" si="74"/>
        <v>608</v>
      </c>
      <c r="O820" s="79">
        <f t="shared" si="76"/>
        <v>1418</v>
      </c>
      <c r="P820" s="92">
        <v>25</v>
      </c>
      <c r="Q820" s="79">
        <f t="shared" si="77"/>
        <v>4305</v>
      </c>
      <c r="R820" s="124">
        <v>1207</v>
      </c>
      <c r="S820" s="79">
        <f t="shared" si="75"/>
        <v>3098</v>
      </c>
      <c r="T820" s="136">
        <v>18793</v>
      </c>
      <c r="U820" s="80" t="s">
        <v>175</v>
      </c>
      <c r="V820" s="81" t="s">
        <v>280</v>
      </c>
    </row>
    <row r="821" spans="1:22" s="127" customFormat="1" ht="19.5" customHeight="1">
      <c r="A821" s="92">
        <v>814</v>
      </c>
      <c r="B821" s="92" t="s">
        <v>150</v>
      </c>
      <c r="C821" s="92" t="s">
        <v>86</v>
      </c>
      <c r="D821" s="92" t="s">
        <v>1790</v>
      </c>
      <c r="E821" s="93" t="s">
        <v>681</v>
      </c>
      <c r="F821" s="94">
        <v>45536</v>
      </c>
      <c r="G821" s="94">
        <v>45809</v>
      </c>
      <c r="H821" s="136">
        <v>40000</v>
      </c>
      <c r="I821" s="92">
        <v>442.65</v>
      </c>
      <c r="J821" s="95">
        <v>25</v>
      </c>
      <c r="K821" s="136">
        <v>1148</v>
      </c>
      <c r="L821" s="79">
        <f t="shared" si="72"/>
        <v>2839.9999999999995</v>
      </c>
      <c r="M821" s="79">
        <f t="shared" si="73"/>
        <v>520</v>
      </c>
      <c r="N821" s="81">
        <f t="shared" si="74"/>
        <v>1216</v>
      </c>
      <c r="O821" s="79">
        <f t="shared" si="76"/>
        <v>2836</v>
      </c>
      <c r="P821" s="92">
        <v>25</v>
      </c>
      <c r="Q821" s="79">
        <f t="shared" si="77"/>
        <v>8585</v>
      </c>
      <c r="R821" s="124">
        <v>2831.65</v>
      </c>
      <c r="S821" s="79">
        <f t="shared" si="75"/>
        <v>6196</v>
      </c>
      <c r="T821" s="136">
        <v>37168.35</v>
      </c>
      <c r="U821" s="80" t="s">
        <v>175</v>
      </c>
      <c r="V821" s="81" t="s">
        <v>280</v>
      </c>
    </row>
    <row r="822" spans="1:22" s="127" customFormat="1" ht="18.75" customHeight="1">
      <c r="A822" s="92">
        <v>815</v>
      </c>
      <c r="B822" s="92" t="s">
        <v>1639</v>
      </c>
      <c r="C822" s="92" t="s">
        <v>4</v>
      </c>
      <c r="D822" s="92" t="s">
        <v>182</v>
      </c>
      <c r="E822" s="93" t="s">
        <v>681</v>
      </c>
      <c r="F822" s="94">
        <v>45717</v>
      </c>
      <c r="G822" s="94">
        <v>45901</v>
      </c>
      <c r="H822" s="136">
        <v>80000</v>
      </c>
      <c r="I822" s="124">
        <v>7400.87</v>
      </c>
      <c r="J822" s="95">
        <v>25</v>
      </c>
      <c r="K822" s="136">
        <v>2296</v>
      </c>
      <c r="L822" s="79">
        <f t="shared" si="72"/>
        <v>5679.9999999999991</v>
      </c>
      <c r="M822" s="79">
        <f t="shared" si="73"/>
        <v>1040</v>
      </c>
      <c r="N822" s="81">
        <f t="shared" si="74"/>
        <v>2432</v>
      </c>
      <c r="O822" s="79">
        <f t="shared" si="76"/>
        <v>5672</v>
      </c>
      <c r="P822" s="92">
        <v>25</v>
      </c>
      <c r="Q822" s="79">
        <f t="shared" si="77"/>
        <v>17145</v>
      </c>
      <c r="R822" s="124">
        <v>12153.87</v>
      </c>
      <c r="S822" s="79">
        <f t="shared" si="75"/>
        <v>12392</v>
      </c>
      <c r="T822" s="136">
        <v>67846.13</v>
      </c>
      <c r="U822" s="80" t="s">
        <v>175</v>
      </c>
      <c r="V822" s="97" t="s">
        <v>280</v>
      </c>
    </row>
    <row r="823" spans="1:22" s="127" customFormat="1" ht="17.25" customHeight="1">
      <c r="A823" s="92">
        <v>816</v>
      </c>
      <c r="B823" s="92" t="s">
        <v>380</v>
      </c>
      <c r="C823" s="92" t="s">
        <v>15</v>
      </c>
      <c r="D823" s="92" t="s">
        <v>1755</v>
      </c>
      <c r="E823" s="93" t="s">
        <v>681</v>
      </c>
      <c r="F823" s="94">
        <v>45597</v>
      </c>
      <c r="G823" s="94">
        <v>45778</v>
      </c>
      <c r="H823" s="136">
        <v>22000</v>
      </c>
      <c r="I823" s="92">
        <v>0</v>
      </c>
      <c r="J823" s="95">
        <v>25</v>
      </c>
      <c r="K823" s="135">
        <v>631.4</v>
      </c>
      <c r="L823" s="79">
        <f t="shared" si="72"/>
        <v>1561.9999999999998</v>
      </c>
      <c r="M823" s="79">
        <f t="shared" si="73"/>
        <v>286</v>
      </c>
      <c r="N823" s="81">
        <f t="shared" si="74"/>
        <v>668.8</v>
      </c>
      <c r="O823" s="79">
        <f t="shared" si="76"/>
        <v>1559.8000000000002</v>
      </c>
      <c r="P823" s="92">
        <v>25</v>
      </c>
      <c r="Q823" s="79">
        <f t="shared" si="77"/>
        <v>4733</v>
      </c>
      <c r="R823" s="124">
        <v>1325.2</v>
      </c>
      <c r="S823" s="79">
        <f t="shared" si="75"/>
        <v>3407.8</v>
      </c>
      <c r="T823" s="136">
        <v>20674.8</v>
      </c>
      <c r="U823" s="80" t="s">
        <v>175</v>
      </c>
      <c r="V823" s="81" t="s">
        <v>280</v>
      </c>
    </row>
    <row r="824" spans="1:22" s="127" customFormat="1" ht="18.75" customHeight="1">
      <c r="A824" s="92">
        <v>817</v>
      </c>
      <c r="B824" s="92" t="s">
        <v>1640</v>
      </c>
      <c r="C824" s="92" t="s">
        <v>1000</v>
      </c>
      <c r="D824" s="92" t="s">
        <v>1001</v>
      </c>
      <c r="E824" s="93" t="s">
        <v>723</v>
      </c>
      <c r="F824" s="94">
        <v>45717</v>
      </c>
      <c r="G824" s="94">
        <v>45901</v>
      </c>
      <c r="H824" s="136">
        <v>15000</v>
      </c>
      <c r="I824" s="92">
        <v>0</v>
      </c>
      <c r="J824" s="95">
        <v>25</v>
      </c>
      <c r="K824" s="135">
        <v>430.5</v>
      </c>
      <c r="L824" s="79">
        <f t="shared" si="72"/>
        <v>1065</v>
      </c>
      <c r="M824" s="79">
        <f t="shared" si="73"/>
        <v>195</v>
      </c>
      <c r="N824" s="81">
        <f t="shared" si="74"/>
        <v>456</v>
      </c>
      <c r="O824" s="79">
        <f t="shared" si="76"/>
        <v>1063.5</v>
      </c>
      <c r="P824" s="92">
        <v>25</v>
      </c>
      <c r="Q824" s="79">
        <f t="shared" si="77"/>
        <v>3235</v>
      </c>
      <c r="R824" s="92">
        <v>911.5</v>
      </c>
      <c r="S824" s="79">
        <f t="shared" si="75"/>
        <v>2323.5</v>
      </c>
      <c r="T824" s="136">
        <v>14088.5</v>
      </c>
      <c r="U824" s="80" t="s">
        <v>175</v>
      </c>
      <c r="V824" s="97" t="s">
        <v>280</v>
      </c>
    </row>
    <row r="825" spans="1:22" s="127" customFormat="1" ht="21" customHeight="1">
      <c r="A825" s="92">
        <v>818</v>
      </c>
      <c r="B825" s="92" t="s">
        <v>1012</v>
      </c>
      <c r="C825" s="92" t="s">
        <v>842</v>
      </c>
      <c r="D825" s="92" t="s">
        <v>1748</v>
      </c>
      <c r="E825" s="123" t="s">
        <v>723</v>
      </c>
      <c r="F825" s="94">
        <v>45597</v>
      </c>
      <c r="G825" s="94">
        <v>45778</v>
      </c>
      <c r="H825" s="136">
        <v>25000</v>
      </c>
      <c r="I825" s="92">
        <v>0</v>
      </c>
      <c r="J825" s="95">
        <v>25</v>
      </c>
      <c r="K825" s="135">
        <v>717.5</v>
      </c>
      <c r="L825" s="79">
        <f t="shared" si="72"/>
        <v>1774.9999999999998</v>
      </c>
      <c r="M825" s="79">
        <f t="shared" si="73"/>
        <v>325</v>
      </c>
      <c r="N825" s="81">
        <f t="shared" si="74"/>
        <v>760</v>
      </c>
      <c r="O825" s="79">
        <f t="shared" si="76"/>
        <v>1772.5000000000002</v>
      </c>
      <c r="P825" s="92">
        <v>25</v>
      </c>
      <c r="Q825" s="79">
        <f t="shared" si="77"/>
        <v>5375</v>
      </c>
      <c r="R825" s="124">
        <v>1502.5</v>
      </c>
      <c r="S825" s="79">
        <f t="shared" si="75"/>
        <v>3872.5</v>
      </c>
      <c r="T825" s="136">
        <v>23497.5</v>
      </c>
      <c r="U825" s="80" t="s">
        <v>175</v>
      </c>
      <c r="V825" s="81" t="s">
        <v>280</v>
      </c>
    </row>
    <row r="826" spans="1:22" s="127" customFormat="1" ht="18.75" customHeight="1">
      <c r="A826" s="92">
        <v>819</v>
      </c>
      <c r="B826" s="92" t="s">
        <v>663</v>
      </c>
      <c r="C826" s="92" t="s">
        <v>22</v>
      </c>
      <c r="D826" s="92" t="s">
        <v>1752</v>
      </c>
      <c r="E826" s="93" t="s">
        <v>681</v>
      </c>
      <c r="F826" s="94">
        <v>45717</v>
      </c>
      <c r="G826" s="94">
        <v>45901</v>
      </c>
      <c r="H826" s="136">
        <v>32000</v>
      </c>
      <c r="I826" s="92">
        <v>0</v>
      </c>
      <c r="J826" s="95">
        <v>25</v>
      </c>
      <c r="K826" s="135">
        <v>918.4</v>
      </c>
      <c r="L826" s="79">
        <f t="shared" si="72"/>
        <v>2272</v>
      </c>
      <c r="M826" s="79">
        <f t="shared" si="73"/>
        <v>416</v>
      </c>
      <c r="N826" s="81">
        <f t="shared" si="74"/>
        <v>972.8</v>
      </c>
      <c r="O826" s="79">
        <f t="shared" si="76"/>
        <v>2268.8000000000002</v>
      </c>
      <c r="P826" s="92">
        <v>25</v>
      </c>
      <c r="Q826" s="79">
        <f t="shared" si="77"/>
        <v>6873</v>
      </c>
      <c r="R826" s="124">
        <v>1916.2</v>
      </c>
      <c r="S826" s="79">
        <f t="shared" si="75"/>
        <v>4956.8</v>
      </c>
      <c r="T826" s="136">
        <v>30083.8</v>
      </c>
      <c r="U826" s="80" t="s">
        <v>175</v>
      </c>
      <c r="V826" s="97" t="s">
        <v>280</v>
      </c>
    </row>
    <row r="827" spans="1:22" s="127" customFormat="1" ht="18.75" customHeight="1">
      <c r="A827" s="92">
        <v>820</v>
      </c>
      <c r="B827" s="92" t="s">
        <v>795</v>
      </c>
      <c r="C827" s="92" t="s">
        <v>842</v>
      </c>
      <c r="D827" s="92" t="s">
        <v>1748</v>
      </c>
      <c r="E827" s="123" t="s">
        <v>723</v>
      </c>
      <c r="F827" s="94">
        <v>45656</v>
      </c>
      <c r="G827" s="94">
        <v>45807</v>
      </c>
      <c r="H827" s="136">
        <v>25000</v>
      </c>
      <c r="I827" s="92">
        <v>0</v>
      </c>
      <c r="J827" s="95">
        <v>25</v>
      </c>
      <c r="K827" s="135">
        <v>717.5</v>
      </c>
      <c r="L827" s="79">
        <f t="shared" si="72"/>
        <v>1774.9999999999998</v>
      </c>
      <c r="M827" s="79">
        <f t="shared" si="73"/>
        <v>325</v>
      </c>
      <c r="N827" s="81">
        <f t="shared" si="74"/>
        <v>760</v>
      </c>
      <c r="O827" s="79">
        <f t="shared" si="76"/>
        <v>1772.5000000000002</v>
      </c>
      <c r="P827" s="92">
        <v>25</v>
      </c>
      <c r="Q827" s="79">
        <f t="shared" si="77"/>
        <v>5375</v>
      </c>
      <c r="R827" s="124">
        <v>1502.5</v>
      </c>
      <c r="S827" s="79">
        <f t="shared" si="75"/>
        <v>3872.5</v>
      </c>
      <c r="T827" s="136">
        <v>23497.5</v>
      </c>
      <c r="U827" s="80" t="s">
        <v>175</v>
      </c>
      <c r="V827" s="81" t="s">
        <v>280</v>
      </c>
    </row>
    <row r="828" spans="1:22" s="127" customFormat="1" ht="19.5" customHeight="1">
      <c r="A828" s="92">
        <v>821</v>
      </c>
      <c r="B828" s="92" t="s">
        <v>1135</v>
      </c>
      <c r="C828" s="92" t="s">
        <v>842</v>
      </c>
      <c r="D828" s="92" t="s">
        <v>1001</v>
      </c>
      <c r="E828" s="123" t="s">
        <v>723</v>
      </c>
      <c r="F828" s="94">
        <v>45627</v>
      </c>
      <c r="G828" s="94">
        <v>45809</v>
      </c>
      <c r="H828" s="136">
        <v>30000</v>
      </c>
      <c r="I828" s="92">
        <v>0</v>
      </c>
      <c r="J828" s="95">
        <v>25</v>
      </c>
      <c r="K828" s="135">
        <v>861</v>
      </c>
      <c r="L828" s="79">
        <f t="shared" si="72"/>
        <v>2130</v>
      </c>
      <c r="M828" s="79">
        <f t="shared" si="73"/>
        <v>390</v>
      </c>
      <c r="N828" s="81">
        <f t="shared" si="74"/>
        <v>912</v>
      </c>
      <c r="O828" s="79">
        <f t="shared" si="76"/>
        <v>2127</v>
      </c>
      <c r="P828" s="92">
        <v>25</v>
      </c>
      <c r="Q828" s="79">
        <f t="shared" si="77"/>
        <v>6445</v>
      </c>
      <c r="R828" s="124">
        <v>1798</v>
      </c>
      <c r="S828" s="79">
        <f t="shared" si="75"/>
        <v>4647</v>
      </c>
      <c r="T828" s="136">
        <v>28202</v>
      </c>
      <c r="U828" s="80" t="s">
        <v>175</v>
      </c>
      <c r="V828" s="81" t="s">
        <v>280</v>
      </c>
    </row>
    <row r="829" spans="1:22" s="127" customFormat="1" ht="22.5" customHeight="1">
      <c r="A829" s="92">
        <v>822</v>
      </c>
      <c r="B829" s="92" t="s">
        <v>495</v>
      </c>
      <c r="C829" s="92" t="s">
        <v>271</v>
      </c>
      <c r="D829" s="92" t="s">
        <v>1749</v>
      </c>
      <c r="E829" s="93" t="s">
        <v>681</v>
      </c>
      <c r="F829" s="94">
        <v>45656</v>
      </c>
      <c r="G829" s="94">
        <v>45807</v>
      </c>
      <c r="H829" s="136">
        <v>50000</v>
      </c>
      <c r="I829" s="124">
        <v>1854</v>
      </c>
      <c r="J829" s="95">
        <v>25</v>
      </c>
      <c r="K829" s="136">
        <v>1435</v>
      </c>
      <c r="L829" s="79">
        <f t="shared" si="72"/>
        <v>3549.9999999999995</v>
      </c>
      <c r="M829" s="79">
        <f t="shared" si="73"/>
        <v>650</v>
      </c>
      <c r="N829" s="81">
        <f t="shared" si="74"/>
        <v>1520</v>
      </c>
      <c r="O829" s="79">
        <f t="shared" si="76"/>
        <v>3545.0000000000005</v>
      </c>
      <c r="P829" s="92">
        <v>25</v>
      </c>
      <c r="Q829" s="79">
        <f t="shared" si="77"/>
        <v>10725</v>
      </c>
      <c r="R829" s="124">
        <v>4834</v>
      </c>
      <c r="S829" s="79">
        <f t="shared" si="75"/>
        <v>7745</v>
      </c>
      <c r="T829" s="136">
        <v>45166</v>
      </c>
      <c r="U829" s="80" t="s">
        <v>175</v>
      </c>
      <c r="V829" s="81" t="s">
        <v>280</v>
      </c>
    </row>
    <row r="830" spans="1:22" s="127" customFormat="1" ht="21.75" customHeight="1">
      <c r="A830" s="92">
        <v>823</v>
      </c>
      <c r="B830" s="92" t="s">
        <v>697</v>
      </c>
      <c r="C830" s="92" t="s">
        <v>722</v>
      </c>
      <c r="D830" s="92" t="s">
        <v>1776</v>
      </c>
      <c r="E830" s="93" t="s">
        <v>681</v>
      </c>
      <c r="F830" s="94">
        <v>45627</v>
      </c>
      <c r="G830" s="94">
        <v>45809</v>
      </c>
      <c r="H830" s="136">
        <v>60000</v>
      </c>
      <c r="I830" s="124">
        <v>3486.68</v>
      </c>
      <c r="J830" s="95">
        <v>25</v>
      </c>
      <c r="K830" s="136">
        <v>1722</v>
      </c>
      <c r="L830" s="79">
        <f t="shared" si="72"/>
        <v>4260</v>
      </c>
      <c r="M830" s="79">
        <f t="shared" si="73"/>
        <v>780</v>
      </c>
      <c r="N830" s="81">
        <f t="shared" si="74"/>
        <v>1824</v>
      </c>
      <c r="O830" s="79">
        <f t="shared" si="76"/>
        <v>4254</v>
      </c>
      <c r="P830" s="92">
        <v>125</v>
      </c>
      <c r="Q830" s="79">
        <f t="shared" si="77"/>
        <v>12965</v>
      </c>
      <c r="R830" s="124">
        <v>7157.68</v>
      </c>
      <c r="S830" s="79">
        <f t="shared" si="75"/>
        <v>9294</v>
      </c>
      <c r="T830" s="136">
        <v>47842.32</v>
      </c>
      <c r="U830" s="80" t="s">
        <v>175</v>
      </c>
      <c r="V830" s="97" t="s">
        <v>280</v>
      </c>
    </row>
    <row r="831" spans="1:22" s="127" customFormat="1" ht="19.5" customHeight="1">
      <c r="A831" s="92">
        <v>824</v>
      </c>
      <c r="B831" s="92" t="s">
        <v>1226</v>
      </c>
      <c r="C831" s="92" t="s">
        <v>1000</v>
      </c>
      <c r="D831" s="92" t="s">
        <v>1001</v>
      </c>
      <c r="E831" s="123" t="s">
        <v>723</v>
      </c>
      <c r="F831" s="94">
        <v>45748</v>
      </c>
      <c r="G831" s="94">
        <v>45962</v>
      </c>
      <c r="H831" s="136">
        <v>13000</v>
      </c>
      <c r="I831" s="92">
        <v>0</v>
      </c>
      <c r="J831" s="95">
        <v>25</v>
      </c>
      <c r="K831" s="135">
        <v>373.1</v>
      </c>
      <c r="L831" s="79">
        <f t="shared" si="72"/>
        <v>922.99999999999989</v>
      </c>
      <c r="M831" s="79">
        <f t="shared" si="73"/>
        <v>169</v>
      </c>
      <c r="N831" s="81">
        <f t="shared" si="74"/>
        <v>395.2</v>
      </c>
      <c r="O831" s="79">
        <f t="shared" si="76"/>
        <v>921.7</v>
      </c>
      <c r="P831" s="92">
        <v>25</v>
      </c>
      <c r="Q831" s="79">
        <f t="shared" si="77"/>
        <v>2807</v>
      </c>
      <c r="R831" s="92">
        <v>793.3</v>
      </c>
      <c r="S831" s="79">
        <f t="shared" si="75"/>
        <v>2013.7</v>
      </c>
      <c r="T831" s="136">
        <v>12206.7</v>
      </c>
      <c r="U831" s="80" t="s">
        <v>175</v>
      </c>
      <c r="V831" s="97" t="s">
        <v>280</v>
      </c>
    </row>
    <row r="832" spans="1:22" s="127" customFormat="1" ht="20.25" customHeight="1">
      <c r="A832" s="92">
        <v>825</v>
      </c>
      <c r="B832" s="92" t="s">
        <v>3</v>
      </c>
      <c r="C832" s="92" t="s">
        <v>4</v>
      </c>
      <c r="D832" s="92" t="s">
        <v>196</v>
      </c>
      <c r="E832" s="93" t="s">
        <v>681</v>
      </c>
      <c r="F832" s="94">
        <v>45627</v>
      </c>
      <c r="G832" s="94">
        <v>45809</v>
      </c>
      <c r="H832" s="136">
        <v>60000</v>
      </c>
      <c r="I832" s="124">
        <v>3486.68</v>
      </c>
      <c r="J832" s="95">
        <v>25</v>
      </c>
      <c r="K832" s="136">
        <v>1722</v>
      </c>
      <c r="L832" s="79">
        <f t="shared" si="72"/>
        <v>4260</v>
      </c>
      <c r="M832" s="79">
        <f t="shared" si="73"/>
        <v>780</v>
      </c>
      <c r="N832" s="81">
        <f t="shared" si="74"/>
        <v>1824</v>
      </c>
      <c r="O832" s="79">
        <f t="shared" si="76"/>
        <v>4254</v>
      </c>
      <c r="P832" s="92">
        <v>125</v>
      </c>
      <c r="Q832" s="79">
        <f t="shared" si="77"/>
        <v>12965</v>
      </c>
      <c r="R832" s="124">
        <v>7157.68</v>
      </c>
      <c r="S832" s="79">
        <f t="shared" si="75"/>
        <v>9294</v>
      </c>
      <c r="T832" s="136">
        <v>52842.32</v>
      </c>
      <c r="U832" s="80" t="s">
        <v>175</v>
      </c>
      <c r="V832" s="81" t="s">
        <v>280</v>
      </c>
    </row>
    <row r="833" spans="1:22" s="127" customFormat="1" ht="19.5" customHeight="1">
      <c r="A833" s="92">
        <v>826</v>
      </c>
      <c r="B833" s="92" t="s">
        <v>796</v>
      </c>
      <c r="C833" s="92" t="s">
        <v>395</v>
      </c>
      <c r="D833" s="92" t="s">
        <v>1753</v>
      </c>
      <c r="E833" s="93" t="s">
        <v>681</v>
      </c>
      <c r="F833" s="94">
        <v>45627</v>
      </c>
      <c r="G833" s="94">
        <v>45809</v>
      </c>
      <c r="H833" s="136">
        <v>45000</v>
      </c>
      <c r="I833" s="124">
        <v>1148.33</v>
      </c>
      <c r="J833" s="95">
        <v>25</v>
      </c>
      <c r="K833" s="136">
        <v>1291.5</v>
      </c>
      <c r="L833" s="79">
        <f t="shared" si="72"/>
        <v>3194.9999999999995</v>
      </c>
      <c r="M833" s="79">
        <f t="shared" si="73"/>
        <v>585</v>
      </c>
      <c r="N833" s="81">
        <f t="shared" si="74"/>
        <v>1368</v>
      </c>
      <c r="O833" s="79">
        <f t="shared" si="76"/>
        <v>3190.5</v>
      </c>
      <c r="P833" s="92">
        <v>25</v>
      </c>
      <c r="Q833" s="79">
        <f t="shared" si="77"/>
        <v>9655</v>
      </c>
      <c r="R833" s="124">
        <v>3832.83</v>
      </c>
      <c r="S833" s="79">
        <f t="shared" si="75"/>
        <v>6970.5</v>
      </c>
      <c r="T833" s="136">
        <v>41167.17</v>
      </c>
      <c r="U833" s="80" t="s">
        <v>175</v>
      </c>
      <c r="V833" s="97" t="s">
        <v>280</v>
      </c>
    </row>
    <row r="834" spans="1:22" s="127" customFormat="1" ht="18.75" customHeight="1">
      <c r="A834" s="92">
        <v>827</v>
      </c>
      <c r="B834" s="92" t="s">
        <v>1013</v>
      </c>
      <c r="C834" s="92" t="s">
        <v>842</v>
      </c>
      <c r="D834" s="92" t="s">
        <v>1748</v>
      </c>
      <c r="E834" s="123" t="s">
        <v>723</v>
      </c>
      <c r="F834" s="94">
        <v>45717</v>
      </c>
      <c r="G834" s="94">
        <v>45901</v>
      </c>
      <c r="H834" s="136">
        <v>25000</v>
      </c>
      <c r="I834" s="92">
        <v>0</v>
      </c>
      <c r="J834" s="95">
        <v>25</v>
      </c>
      <c r="K834" s="135">
        <v>717.5</v>
      </c>
      <c r="L834" s="79">
        <f t="shared" si="72"/>
        <v>1774.9999999999998</v>
      </c>
      <c r="M834" s="79">
        <f t="shared" si="73"/>
        <v>325</v>
      </c>
      <c r="N834" s="81">
        <f t="shared" si="74"/>
        <v>760</v>
      </c>
      <c r="O834" s="79">
        <f t="shared" si="76"/>
        <v>1772.5000000000002</v>
      </c>
      <c r="P834" s="92">
        <v>25</v>
      </c>
      <c r="Q834" s="79">
        <f t="shared" si="77"/>
        <v>5375</v>
      </c>
      <c r="R834" s="124">
        <v>1502.5</v>
      </c>
      <c r="S834" s="79">
        <f t="shared" si="75"/>
        <v>3872.5</v>
      </c>
      <c r="T834" s="136">
        <v>23497.5</v>
      </c>
      <c r="U834" s="80" t="s">
        <v>175</v>
      </c>
      <c r="V834" s="97" t="s">
        <v>280</v>
      </c>
    </row>
    <row r="835" spans="1:22" s="127" customFormat="1" ht="18" customHeight="1">
      <c r="A835" s="92">
        <v>828</v>
      </c>
      <c r="B835" s="135" t="s">
        <v>1926</v>
      </c>
      <c r="C835" s="135" t="s">
        <v>1000</v>
      </c>
      <c r="D835" s="135" t="s">
        <v>1001</v>
      </c>
      <c r="E835" s="123" t="s">
        <v>723</v>
      </c>
      <c r="F835" s="94">
        <v>45748</v>
      </c>
      <c r="G835" s="94">
        <v>45962</v>
      </c>
      <c r="H835" s="136">
        <v>15000</v>
      </c>
      <c r="I835" s="135">
        <v>0</v>
      </c>
      <c r="J835" s="95">
        <v>25</v>
      </c>
      <c r="K835" s="135">
        <v>430.5</v>
      </c>
      <c r="L835" s="79">
        <f t="shared" si="72"/>
        <v>1065</v>
      </c>
      <c r="M835" s="79">
        <f t="shared" si="73"/>
        <v>195</v>
      </c>
      <c r="N835" s="81">
        <f t="shared" si="74"/>
        <v>456</v>
      </c>
      <c r="O835" s="79">
        <f t="shared" si="76"/>
        <v>1063.5</v>
      </c>
      <c r="P835" s="135">
        <v>25</v>
      </c>
      <c r="Q835" s="79">
        <f t="shared" si="77"/>
        <v>3235</v>
      </c>
      <c r="R835" s="135">
        <v>911.5</v>
      </c>
      <c r="S835" s="79">
        <f t="shared" si="75"/>
        <v>2323.5</v>
      </c>
      <c r="T835" s="136">
        <v>14088.5</v>
      </c>
      <c r="U835" s="80" t="s">
        <v>175</v>
      </c>
      <c r="V835" s="137" t="s">
        <v>281</v>
      </c>
    </row>
    <row r="836" spans="1:22" s="127" customFormat="1" ht="21" customHeight="1">
      <c r="A836" s="92">
        <v>829</v>
      </c>
      <c r="B836" s="92" t="s">
        <v>1136</v>
      </c>
      <c r="C836" s="92" t="s">
        <v>272</v>
      </c>
      <c r="D836" s="92" t="s">
        <v>209</v>
      </c>
      <c r="E836" s="93" t="s">
        <v>681</v>
      </c>
      <c r="F836" s="94">
        <v>45627</v>
      </c>
      <c r="G836" s="94">
        <v>45809</v>
      </c>
      <c r="H836" s="136">
        <v>60000</v>
      </c>
      <c r="I836" s="124">
        <v>3486.68</v>
      </c>
      <c r="J836" s="95">
        <v>25</v>
      </c>
      <c r="K836" s="136">
        <v>1722</v>
      </c>
      <c r="L836" s="79">
        <f t="shared" si="72"/>
        <v>4260</v>
      </c>
      <c r="M836" s="79">
        <f t="shared" si="73"/>
        <v>780</v>
      </c>
      <c r="N836" s="81">
        <f t="shared" si="74"/>
        <v>1824</v>
      </c>
      <c r="O836" s="79">
        <f t="shared" si="76"/>
        <v>4254</v>
      </c>
      <c r="P836" s="92">
        <v>25</v>
      </c>
      <c r="Q836" s="79">
        <f t="shared" si="77"/>
        <v>12865</v>
      </c>
      <c r="R836" s="124">
        <v>7057.68</v>
      </c>
      <c r="S836" s="79">
        <f t="shared" si="75"/>
        <v>9294</v>
      </c>
      <c r="T836" s="136">
        <v>52942.32</v>
      </c>
      <c r="U836" s="80" t="s">
        <v>175</v>
      </c>
      <c r="V836" s="81" t="s">
        <v>281</v>
      </c>
    </row>
    <row r="837" spans="1:22" s="127" customFormat="1" ht="19.5" customHeight="1">
      <c r="A837" s="92">
        <v>830</v>
      </c>
      <c r="B837" s="92" t="s">
        <v>955</v>
      </c>
      <c r="C837" s="92" t="s">
        <v>1000</v>
      </c>
      <c r="D837" s="92" t="s">
        <v>1001</v>
      </c>
      <c r="E837" s="123" t="s">
        <v>723</v>
      </c>
      <c r="F837" s="94">
        <v>45627</v>
      </c>
      <c r="G837" s="94">
        <v>45809</v>
      </c>
      <c r="H837" s="136">
        <v>15000</v>
      </c>
      <c r="I837" s="92">
        <v>0</v>
      </c>
      <c r="J837" s="95">
        <v>25</v>
      </c>
      <c r="K837" s="135">
        <v>430.5</v>
      </c>
      <c r="L837" s="79">
        <f t="shared" si="72"/>
        <v>1065</v>
      </c>
      <c r="M837" s="79">
        <f t="shared" si="73"/>
        <v>195</v>
      </c>
      <c r="N837" s="81">
        <f t="shared" si="74"/>
        <v>456</v>
      </c>
      <c r="O837" s="79">
        <f t="shared" si="76"/>
        <v>1063.5</v>
      </c>
      <c r="P837" s="92">
        <v>25</v>
      </c>
      <c r="Q837" s="79">
        <f t="shared" si="77"/>
        <v>3235</v>
      </c>
      <c r="R837" s="92">
        <v>793.3</v>
      </c>
      <c r="S837" s="79">
        <f t="shared" si="75"/>
        <v>2323.5</v>
      </c>
      <c r="T837" s="136">
        <v>14088.5</v>
      </c>
      <c r="U837" s="80" t="s">
        <v>175</v>
      </c>
      <c r="V837" s="81" t="s">
        <v>281</v>
      </c>
    </row>
    <row r="838" spans="1:22" s="127" customFormat="1" ht="20.25" customHeight="1">
      <c r="A838" s="92">
        <v>831</v>
      </c>
      <c r="B838" s="92" t="s">
        <v>1137</v>
      </c>
      <c r="C838" s="92" t="s">
        <v>1101</v>
      </c>
      <c r="D838" s="92" t="s">
        <v>180</v>
      </c>
      <c r="E838" s="93" t="s">
        <v>681</v>
      </c>
      <c r="F838" s="94">
        <v>45597</v>
      </c>
      <c r="G838" s="94">
        <v>45778</v>
      </c>
      <c r="H838" s="136">
        <v>60000</v>
      </c>
      <c r="I838" s="124">
        <v>3486.68</v>
      </c>
      <c r="J838" s="95">
        <v>25</v>
      </c>
      <c r="K838" s="136">
        <v>1722</v>
      </c>
      <c r="L838" s="79">
        <f t="shared" si="72"/>
        <v>4260</v>
      </c>
      <c r="M838" s="79">
        <f t="shared" si="73"/>
        <v>780</v>
      </c>
      <c r="N838" s="81">
        <f t="shared" si="74"/>
        <v>1824</v>
      </c>
      <c r="O838" s="79">
        <f t="shared" si="76"/>
        <v>4254</v>
      </c>
      <c r="P838" s="92">
        <v>25</v>
      </c>
      <c r="Q838" s="79">
        <f t="shared" si="77"/>
        <v>12865</v>
      </c>
      <c r="R838" s="124">
        <v>7057.68</v>
      </c>
      <c r="S838" s="79">
        <f t="shared" si="75"/>
        <v>9294</v>
      </c>
      <c r="T838" s="136">
        <v>52942.32</v>
      </c>
      <c r="U838" s="80" t="s">
        <v>175</v>
      </c>
      <c r="V838" s="81" t="s">
        <v>281</v>
      </c>
    </row>
    <row r="839" spans="1:22" s="127" customFormat="1" ht="19.5" customHeight="1">
      <c r="A839" s="92">
        <v>832</v>
      </c>
      <c r="B839" s="92" t="s">
        <v>108</v>
      </c>
      <c r="C839" s="92" t="s">
        <v>22</v>
      </c>
      <c r="D839" s="92" t="s">
        <v>1836</v>
      </c>
      <c r="E839" s="93" t="s">
        <v>681</v>
      </c>
      <c r="F839" s="94">
        <v>45656</v>
      </c>
      <c r="G839" s="94">
        <v>45807</v>
      </c>
      <c r="H839" s="136">
        <v>20000</v>
      </c>
      <c r="I839" s="92">
        <v>0</v>
      </c>
      <c r="J839" s="95">
        <v>25</v>
      </c>
      <c r="K839" s="135">
        <v>574</v>
      </c>
      <c r="L839" s="79">
        <f t="shared" si="72"/>
        <v>1419.9999999999998</v>
      </c>
      <c r="M839" s="79">
        <f t="shared" si="73"/>
        <v>260</v>
      </c>
      <c r="N839" s="81">
        <f t="shared" si="74"/>
        <v>608</v>
      </c>
      <c r="O839" s="79">
        <f t="shared" si="76"/>
        <v>1418</v>
      </c>
      <c r="P839" s="124">
        <v>1740.46</v>
      </c>
      <c r="Q839" s="79">
        <f t="shared" si="77"/>
        <v>6020.46</v>
      </c>
      <c r="R839" s="124">
        <v>2922.46</v>
      </c>
      <c r="S839" s="79">
        <f t="shared" si="75"/>
        <v>3098</v>
      </c>
      <c r="T839" s="136">
        <v>17077.54</v>
      </c>
      <c r="U839" s="80" t="s">
        <v>175</v>
      </c>
      <c r="V839" s="81" t="s">
        <v>281</v>
      </c>
    </row>
    <row r="840" spans="1:22" s="127" customFormat="1" ht="21" customHeight="1">
      <c r="A840" s="92">
        <v>833</v>
      </c>
      <c r="B840" s="92" t="s">
        <v>1641</v>
      </c>
      <c r="C840" s="92" t="s">
        <v>1000</v>
      </c>
      <c r="D840" s="92" t="s">
        <v>1001</v>
      </c>
      <c r="E840" s="93" t="s">
        <v>723</v>
      </c>
      <c r="F840" s="94">
        <v>45717</v>
      </c>
      <c r="G840" s="94">
        <v>45901</v>
      </c>
      <c r="H840" s="136">
        <v>15000</v>
      </c>
      <c r="I840" s="92">
        <v>0</v>
      </c>
      <c r="J840" s="95">
        <v>25</v>
      </c>
      <c r="K840" s="135">
        <v>430.5</v>
      </c>
      <c r="L840" s="79">
        <f t="shared" ref="L840:L903" si="78">H840*0.071</f>
        <v>1065</v>
      </c>
      <c r="M840" s="79">
        <f t="shared" ref="M840:M903" si="79">H840*0.013</f>
        <v>195</v>
      </c>
      <c r="N840" s="81">
        <f t="shared" ref="N840:N903" si="80">+H840*0.0304</f>
        <v>456</v>
      </c>
      <c r="O840" s="79">
        <f t="shared" si="76"/>
        <v>1063.5</v>
      </c>
      <c r="P840" s="92">
        <v>25</v>
      </c>
      <c r="Q840" s="79">
        <f t="shared" si="77"/>
        <v>3235</v>
      </c>
      <c r="R840" s="92">
        <v>911.5</v>
      </c>
      <c r="S840" s="79">
        <f t="shared" ref="S840:S903" si="81">L840+M840+O840</f>
        <v>2323.5</v>
      </c>
      <c r="T840" s="136">
        <v>14088.5</v>
      </c>
      <c r="U840" s="80" t="s">
        <v>175</v>
      </c>
      <c r="V840" s="97" t="s">
        <v>281</v>
      </c>
    </row>
    <row r="841" spans="1:22" s="127" customFormat="1" ht="19.5" customHeight="1">
      <c r="A841" s="92">
        <v>834</v>
      </c>
      <c r="B841" s="135" t="s">
        <v>1927</v>
      </c>
      <c r="C841" s="135" t="s">
        <v>1000</v>
      </c>
      <c r="D841" s="135" t="s">
        <v>1001</v>
      </c>
      <c r="E841" s="123" t="s">
        <v>723</v>
      </c>
      <c r="F841" s="94">
        <v>45748</v>
      </c>
      <c r="G841" s="94">
        <v>45962</v>
      </c>
      <c r="H841" s="136">
        <v>15000</v>
      </c>
      <c r="I841" s="135">
        <v>0</v>
      </c>
      <c r="J841" s="95">
        <v>25</v>
      </c>
      <c r="K841" s="135">
        <v>430.5</v>
      </c>
      <c r="L841" s="79">
        <f t="shared" si="78"/>
        <v>1065</v>
      </c>
      <c r="M841" s="79">
        <f t="shared" si="79"/>
        <v>195</v>
      </c>
      <c r="N841" s="81">
        <f t="shared" si="80"/>
        <v>456</v>
      </c>
      <c r="O841" s="79">
        <f t="shared" ref="O841:O904" si="82">H841*0.0709</f>
        <v>1063.5</v>
      </c>
      <c r="P841" s="135">
        <v>25</v>
      </c>
      <c r="Q841" s="79">
        <f t="shared" ref="Q841:Q904" si="83">SUM(K841:P841)</f>
        <v>3235</v>
      </c>
      <c r="R841" s="135">
        <v>911.5</v>
      </c>
      <c r="S841" s="79">
        <f t="shared" si="81"/>
        <v>2323.5</v>
      </c>
      <c r="T841" s="136">
        <v>14088.5</v>
      </c>
      <c r="U841" s="80" t="s">
        <v>175</v>
      </c>
      <c r="V841" s="137" t="s">
        <v>281</v>
      </c>
    </row>
    <row r="842" spans="1:22" s="127" customFormat="1" ht="21" customHeight="1">
      <c r="A842" s="92">
        <v>835</v>
      </c>
      <c r="B842" s="92" t="s">
        <v>241</v>
      </c>
      <c r="C842" s="92" t="s">
        <v>31</v>
      </c>
      <c r="D842" s="92" t="s">
        <v>1767</v>
      </c>
      <c r="E842" s="93" t="s">
        <v>681</v>
      </c>
      <c r="F842" s="94">
        <v>45597</v>
      </c>
      <c r="G842" s="94">
        <v>45778</v>
      </c>
      <c r="H842" s="136">
        <v>40000</v>
      </c>
      <c r="I842" s="92">
        <v>442.65</v>
      </c>
      <c r="J842" s="95">
        <v>25</v>
      </c>
      <c r="K842" s="136">
        <v>1148</v>
      </c>
      <c r="L842" s="79">
        <f t="shared" si="78"/>
        <v>2839.9999999999995</v>
      </c>
      <c r="M842" s="79">
        <f t="shared" si="79"/>
        <v>520</v>
      </c>
      <c r="N842" s="81">
        <f t="shared" si="80"/>
        <v>1216</v>
      </c>
      <c r="O842" s="79">
        <f t="shared" si="82"/>
        <v>2836</v>
      </c>
      <c r="P842" s="92">
        <v>125</v>
      </c>
      <c r="Q842" s="79">
        <f t="shared" si="83"/>
        <v>8685</v>
      </c>
      <c r="R842" s="124">
        <v>2931.65</v>
      </c>
      <c r="S842" s="79">
        <f t="shared" si="81"/>
        <v>6196</v>
      </c>
      <c r="T842" s="136">
        <v>37068.35</v>
      </c>
      <c r="U842" s="80" t="s">
        <v>175</v>
      </c>
      <c r="V842" s="81" t="s">
        <v>280</v>
      </c>
    </row>
    <row r="843" spans="1:22" s="127" customFormat="1" ht="20.25" customHeight="1">
      <c r="A843" s="92">
        <v>836</v>
      </c>
      <c r="B843" s="92" t="s">
        <v>1382</v>
      </c>
      <c r="C843" s="92" t="s">
        <v>1000</v>
      </c>
      <c r="D843" s="92" t="s">
        <v>1001</v>
      </c>
      <c r="E843" s="123" t="s">
        <v>723</v>
      </c>
      <c r="F843" s="94">
        <v>45658</v>
      </c>
      <c r="G843" s="94">
        <v>45809</v>
      </c>
      <c r="H843" s="136">
        <v>15000</v>
      </c>
      <c r="I843" s="92">
        <v>0</v>
      </c>
      <c r="J843" s="95">
        <v>25</v>
      </c>
      <c r="K843" s="135">
        <v>430.5</v>
      </c>
      <c r="L843" s="79">
        <f t="shared" si="78"/>
        <v>1065</v>
      </c>
      <c r="M843" s="79">
        <f t="shared" si="79"/>
        <v>195</v>
      </c>
      <c r="N843" s="81">
        <f t="shared" si="80"/>
        <v>456</v>
      </c>
      <c r="O843" s="79">
        <f t="shared" si="82"/>
        <v>1063.5</v>
      </c>
      <c r="P843" s="92">
        <v>25</v>
      </c>
      <c r="Q843" s="79">
        <f t="shared" si="83"/>
        <v>3235</v>
      </c>
      <c r="R843" s="92">
        <v>911.5</v>
      </c>
      <c r="S843" s="79">
        <f t="shared" si="81"/>
        <v>2323.5</v>
      </c>
      <c r="T843" s="136">
        <v>14088.5</v>
      </c>
      <c r="U843" s="80" t="s">
        <v>175</v>
      </c>
      <c r="V843" s="97" t="s">
        <v>280</v>
      </c>
    </row>
    <row r="844" spans="1:22" s="127" customFormat="1" ht="19.5" customHeight="1">
      <c r="A844" s="92">
        <v>837</v>
      </c>
      <c r="B844" s="92" t="s">
        <v>540</v>
      </c>
      <c r="C844" s="92" t="s">
        <v>22</v>
      </c>
      <c r="D844" s="92" t="s">
        <v>1821</v>
      </c>
      <c r="E844" s="93" t="s">
        <v>681</v>
      </c>
      <c r="F844" s="94">
        <v>45597</v>
      </c>
      <c r="G844" s="94">
        <v>45778</v>
      </c>
      <c r="H844" s="136">
        <v>20000</v>
      </c>
      <c r="I844" s="92">
        <v>0</v>
      </c>
      <c r="J844" s="95">
        <v>25</v>
      </c>
      <c r="K844" s="135">
        <v>574</v>
      </c>
      <c r="L844" s="79">
        <f t="shared" si="78"/>
        <v>1419.9999999999998</v>
      </c>
      <c r="M844" s="79">
        <f t="shared" si="79"/>
        <v>260</v>
      </c>
      <c r="N844" s="81">
        <f t="shared" si="80"/>
        <v>608</v>
      </c>
      <c r="O844" s="79">
        <f t="shared" si="82"/>
        <v>1418</v>
      </c>
      <c r="P844" s="92">
        <v>25</v>
      </c>
      <c r="Q844" s="79">
        <f t="shared" si="83"/>
        <v>4305</v>
      </c>
      <c r="R844" s="124">
        <v>1207</v>
      </c>
      <c r="S844" s="79">
        <f t="shared" si="81"/>
        <v>3098</v>
      </c>
      <c r="T844" s="136">
        <v>18793</v>
      </c>
      <c r="U844" s="80" t="s">
        <v>175</v>
      </c>
      <c r="V844" s="81" t="s">
        <v>280</v>
      </c>
    </row>
    <row r="845" spans="1:22" s="127" customFormat="1" ht="18.75" customHeight="1">
      <c r="A845" s="92">
        <v>838</v>
      </c>
      <c r="B845" s="92" t="s">
        <v>593</v>
      </c>
      <c r="C845" s="92" t="s">
        <v>31</v>
      </c>
      <c r="D845" s="92" t="s">
        <v>600</v>
      </c>
      <c r="E845" s="93" t="s">
        <v>681</v>
      </c>
      <c r="F845" s="94">
        <v>45717</v>
      </c>
      <c r="G845" s="94">
        <v>45901</v>
      </c>
      <c r="H845" s="136">
        <v>50000</v>
      </c>
      <c r="I845" s="124">
        <v>1854</v>
      </c>
      <c r="J845" s="95">
        <v>25</v>
      </c>
      <c r="K845" s="136">
        <v>1435</v>
      </c>
      <c r="L845" s="79">
        <f t="shared" si="78"/>
        <v>3549.9999999999995</v>
      </c>
      <c r="M845" s="79">
        <f t="shared" si="79"/>
        <v>650</v>
      </c>
      <c r="N845" s="81">
        <f t="shared" si="80"/>
        <v>1520</v>
      </c>
      <c r="O845" s="79">
        <f t="shared" si="82"/>
        <v>3545.0000000000005</v>
      </c>
      <c r="P845" s="124">
        <v>18776.8</v>
      </c>
      <c r="Q845" s="79">
        <f t="shared" si="83"/>
        <v>29476.799999999999</v>
      </c>
      <c r="R845" s="124">
        <v>23585.8</v>
      </c>
      <c r="S845" s="79">
        <f t="shared" si="81"/>
        <v>7745</v>
      </c>
      <c r="T845" s="136">
        <v>42992</v>
      </c>
      <c r="U845" s="80" t="s">
        <v>175</v>
      </c>
      <c r="V845" s="97" t="s">
        <v>280</v>
      </c>
    </row>
    <row r="846" spans="1:22" s="127" customFormat="1" ht="18.75" customHeight="1">
      <c r="A846" s="92">
        <v>839</v>
      </c>
      <c r="B846" s="92" t="s">
        <v>541</v>
      </c>
      <c r="C846" s="92" t="s">
        <v>85</v>
      </c>
      <c r="D846" s="92" t="s">
        <v>1767</v>
      </c>
      <c r="E846" s="93" t="s">
        <v>681</v>
      </c>
      <c r="F846" s="94">
        <v>45656</v>
      </c>
      <c r="G846" s="94">
        <v>45807</v>
      </c>
      <c r="H846" s="136">
        <v>60000</v>
      </c>
      <c r="I846" s="124">
        <v>3486.68</v>
      </c>
      <c r="J846" s="95">
        <v>25</v>
      </c>
      <c r="K846" s="136">
        <v>1722</v>
      </c>
      <c r="L846" s="79">
        <f t="shared" si="78"/>
        <v>4260</v>
      </c>
      <c r="M846" s="79">
        <f t="shared" si="79"/>
        <v>780</v>
      </c>
      <c r="N846" s="81">
        <f t="shared" si="80"/>
        <v>1824</v>
      </c>
      <c r="O846" s="79">
        <f t="shared" si="82"/>
        <v>4254</v>
      </c>
      <c r="P846" s="92">
        <v>25</v>
      </c>
      <c r="Q846" s="79">
        <f t="shared" si="83"/>
        <v>12865</v>
      </c>
      <c r="R846" s="124">
        <v>7057.68</v>
      </c>
      <c r="S846" s="79">
        <f t="shared" si="81"/>
        <v>9294</v>
      </c>
      <c r="T846" s="136">
        <v>52942.32</v>
      </c>
      <c r="U846" s="80" t="s">
        <v>175</v>
      </c>
      <c r="V846" s="81" t="s">
        <v>280</v>
      </c>
    </row>
    <row r="847" spans="1:22" s="127" customFormat="1" ht="20.25" customHeight="1">
      <c r="A847" s="92">
        <v>840</v>
      </c>
      <c r="B847" s="92" t="s">
        <v>1066</v>
      </c>
      <c r="C847" s="92" t="s">
        <v>5</v>
      </c>
      <c r="D847" s="92" t="s">
        <v>181</v>
      </c>
      <c r="E847" s="93" t="s">
        <v>681</v>
      </c>
      <c r="F847" s="94">
        <v>45536</v>
      </c>
      <c r="G847" s="94">
        <v>45809</v>
      </c>
      <c r="H847" s="136">
        <v>220000</v>
      </c>
      <c r="I847" s="124">
        <v>30923.37</v>
      </c>
      <c r="J847" s="95">
        <v>25</v>
      </c>
      <c r="K847" s="136">
        <v>6314</v>
      </c>
      <c r="L847" s="79">
        <f t="shared" si="78"/>
        <v>15619.999999999998</v>
      </c>
      <c r="M847" s="79">
        <f t="shared" si="79"/>
        <v>2860</v>
      </c>
      <c r="N847" s="81">
        <f t="shared" si="80"/>
        <v>6688</v>
      </c>
      <c r="O847" s="79">
        <f t="shared" si="82"/>
        <v>15598.000000000002</v>
      </c>
      <c r="P847" s="92">
        <v>25</v>
      </c>
      <c r="Q847" s="79">
        <f t="shared" si="83"/>
        <v>47105</v>
      </c>
      <c r="R847" s="124">
        <v>41586.370000000003</v>
      </c>
      <c r="S847" s="79">
        <f t="shared" si="81"/>
        <v>34078</v>
      </c>
      <c r="T847" s="136">
        <v>166714.78</v>
      </c>
      <c r="U847" s="80" t="s">
        <v>175</v>
      </c>
      <c r="V847" s="81" t="s">
        <v>280</v>
      </c>
    </row>
    <row r="848" spans="1:22" s="127" customFormat="1" ht="21.75" customHeight="1">
      <c r="A848" s="92">
        <v>841</v>
      </c>
      <c r="B848" s="92" t="s">
        <v>131</v>
      </c>
      <c r="C848" s="92" t="s">
        <v>86</v>
      </c>
      <c r="D848" s="92" t="s">
        <v>1775</v>
      </c>
      <c r="E848" s="93" t="s">
        <v>681</v>
      </c>
      <c r="F848" s="94">
        <v>45536</v>
      </c>
      <c r="G848" s="94">
        <v>45809</v>
      </c>
      <c r="H848" s="136">
        <v>60000</v>
      </c>
      <c r="I848" s="124">
        <v>3486.68</v>
      </c>
      <c r="J848" s="95">
        <v>25</v>
      </c>
      <c r="K848" s="136">
        <v>1722</v>
      </c>
      <c r="L848" s="79">
        <f t="shared" si="78"/>
        <v>4260</v>
      </c>
      <c r="M848" s="79">
        <f t="shared" si="79"/>
        <v>780</v>
      </c>
      <c r="N848" s="81">
        <f t="shared" si="80"/>
        <v>1824</v>
      </c>
      <c r="O848" s="79">
        <f t="shared" si="82"/>
        <v>4254</v>
      </c>
      <c r="P848" s="92">
        <v>25</v>
      </c>
      <c r="Q848" s="79">
        <f t="shared" si="83"/>
        <v>12865</v>
      </c>
      <c r="R848" s="124">
        <v>7057.68</v>
      </c>
      <c r="S848" s="79">
        <f t="shared" si="81"/>
        <v>9294</v>
      </c>
      <c r="T848" s="136">
        <v>52942.32</v>
      </c>
      <c r="U848" s="80" t="s">
        <v>175</v>
      </c>
      <c r="V848" s="81" t="s">
        <v>280</v>
      </c>
    </row>
    <row r="849" spans="1:22" s="127" customFormat="1" ht="22.5" customHeight="1">
      <c r="A849" s="92">
        <v>842</v>
      </c>
      <c r="B849" s="92" t="s">
        <v>321</v>
      </c>
      <c r="C849" s="92" t="s">
        <v>22</v>
      </c>
      <c r="D849" s="92" t="s">
        <v>1808</v>
      </c>
      <c r="E849" s="93" t="s">
        <v>681</v>
      </c>
      <c r="F849" s="94">
        <v>45627</v>
      </c>
      <c r="G849" s="94">
        <v>45809</v>
      </c>
      <c r="H849" s="136">
        <v>20000</v>
      </c>
      <c r="I849" s="92">
        <v>0</v>
      </c>
      <c r="J849" s="95">
        <v>25</v>
      </c>
      <c r="K849" s="135">
        <v>574</v>
      </c>
      <c r="L849" s="79">
        <f t="shared" si="78"/>
        <v>1419.9999999999998</v>
      </c>
      <c r="M849" s="79">
        <f t="shared" si="79"/>
        <v>260</v>
      </c>
      <c r="N849" s="81">
        <f t="shared" si="80"/>
        <v>608</v>
      </c>
      <c r="O849" s="79">
        <f t="shared" si="82"/>
        <v>1418</v>
      </c>
      <c r="P849" s="92">
        <v>25</v>
      </c>
      <c r="Q849" s="79">
        <f t="shared" si="83"/>
        <v>4305</v>
      </c>
      <c r="R849" s="124">
        <v>1207</v>
      </c>
      <c r="S849" s="79">
        <f t="shared" si="81"/>
        <v>3098</v>
      </c>
      <c r="T849" s="136">
        <v>17077.54</v>
      </c>
      <c r="U849" s="80" t="s">
        <v>175</v>
      </c>
      <c r="V849" s="81" t="s">
        <v>280</v>
      </c>
    </row>
    <row r="850" spans="1:22" s="127" customFormat="1" ht="21" customHeight="1">
      <c r="A850" s="92">
        <v>843</v>
      </c>
      <c r="B850" s="92" t="s">
        <v>112</v>
      </c>
      <c r="C850" s="92" t="s">
        <v>22</v>
      </c>
      <c r="D850" s="92" t="s">
        <v>1787</v>
      </c>
      <c r="E850" s="93" t="s">
        <v>681</v>
      </c>
      <c r="F850" s="94">
        <v>45627</v>
      </c>
      <c r="G850" s="94">
        <v>45809</v>
      </c>
      <c r="H850" s="136">
        <v>20000</v>
      </c>
      <c r="I850" s="92">
        <v>0</v>
      </c>
      <c r="J850" s="95">
        <v>25</v>
      </c>
      <c r="K850" s="135">
        <v>574</v>
      </c>
      <c r="L850" s="79">
        <f t="shared" si="78"/>
        <v>1419.9999999999998</v>
      </c>
      <c r="M850" s="79">
        <f t="shared" si="79"/>
        <v>260</v>
      </c>
      <c r="N850" s="81">
        <f t="shared" si="80"/>
        <v>608</v>
      </c>
      <c r="O850" s="79">
        <f t="shared" si="82"/>
        <v>1418</v>
      </c>
      <c r="P850" s="92">
        <v>125</v>
      </c>
      <c r="Q850" s="79">
        <f t="shared" si="83"/>
        <v>4405</v>
      </c>
      <c r="R850" s="124">
        <v>1307</v>
      </c>
      <c r="S850" s="79">
        <f t="shared" si="81"/>
        <v>3098</v>
      </c>
      <c r="T850" s="136">
        <v>18693</v>
      </c>
      <c r="U850" s="80" t="s">
        <v>175</v>
      </c>
      <c r="V850" s="81" t="s">
        <v>280</v>
      </c>
    </row>
    <row r="851" spans="1:22" s="127" customFormat="1" ht="19.5" customHeight="1">
      <c r="A851" s="92">
        <v>844</v>
      </c>
      <c r="B851" s="92" t="s">
        <v>349</v>
      </c>
      <c r="C851" s="92" t="s">
        <v>22</v>
      </c>
      <c r="D851" s="92" t="s">
        <v>1773</v>
      </c>
      <c r="E851" s="93" t="s">
        <v>681</v>
      </c>
      <c r="F851" s="94">
        <v>45597</v>
      </c>
      <c r="G851" s="94">
        <v>45778</v>
      </c>
      <c r="H851" s="136">
        <v>20000</v>
      </c>
      <c r="I851" s="92">
        <v>0</v>
      </c>
      <c r="J851" s="95">
        <v>25</v>
      </c>
      <c r="K851" s="135">
        <v>574</v>
      </c>
      <c r="L851" s="79">
        <f t="shared" si="78"/>
        <v>1419.9999999999998</v>
      </c>
      <c r="M851" s="79">
        <f t="shared" si="79"/>
        <v>260</v>
      </c>
      <c r="N851" s="81">
        <f t="shared" si="80"/>
        <v>608</v>
      </c>
      <c r="O851" s="79">
        <f t="shared" si="82"/>
        <v>1418</v>
      </c>
      <c r="P851" s="92">
        <v>25</v>
      </c>
      <c r="Q851" s="79">
        <f t="shared" si="83"/>
        <v>4305</v>
      </c>
      <c r="R851" s="124">
        <v>1207</v>
      </c>
      <c r="S851" s="79">
        <f t="shared" si="81"/>
        <v>3098</v>
      </c>
      <c r="T851" s="136">
        <v>18793</v>
      </c>
      <c r="U851" s="80" t="s">
        <v>175</v>
      </c>
      <c r="V851" s="81" t="s">
        <v>280</v>
      </c>
    </row>
    <row r="852" spans="1:22" s="127" customFormat="1" ht="19.5" customHeight="1">
      <c r="A852" s="92">
        <v>845</v>
      </c>
      <c r="B852" s="92" t="s">
        <v>1138</v>
      </c>
      <c r="C852" s="92" t="s">
        <v>719</v>
      </c>
      <c r="D852" s="92" t="s">
        <v>1838</v>
      </c>
      <c r="E852" s="93" t="s">
        <v>681</v>
      </c>
      <c r="F852" s="94">
        <v>45474</v>
      </c>
      <c r="G852" s="94">
        <v>45809</v>
      </c>
      <c r="H852" s="136">
        <v>80000</v>
      </c>
      <c r="I852" s="124">
        <v>7400.87</v>
      </c>
      <c r="J852" s="95">
        <v>25</v>
      </c>
      <c r="K852" s="136">
        <v>2296</v>
      </c>
      <c r="L852" s="79">
        <f t="shared" si="78"/>
        <v>5679.9999999999991</v>
      </c>
      <c r="M852" s="79">
        <f t="shared" si="79"/>
        <v>1040</v>
      </c>
      <c r="N852" s="81">
        <f t="shared" si="80"/>
        <v>2432</v>
      </c>
      <c r="O852" s="79">
        <f t="shared" si="82"/>
        <v>5672</v>
      </c>
      <c r="P852" s="92">
        <v>25</v>
      </c>
      <c r="Q852" s="79">
        <f t="shared" si="83"/>
        <v>17145</v>
      </c>
      <c r="R852" s="124">
        <v>12153.87</v>
      </c>
      <c r="S852" s="79">
        <f t="shared" si="81"/>
        <v>12392</v>
      </c>
      <c r="T852" s="136">
        <v>67846.13</v>
      </c>
      <c r="U852" s="80" t="s">
        <v>175</v>
      </c>
      <c r="V852" s="81" t="s">
        <v>280</v>
      </c>
    </row>
    <row r="853" spans="1:22" s="127" customFormat="1">
      <c r="A853" s="92">
        <v>846</v>
      </c>
      <c r="B853" s="92" t="s">
        <v>1227</v>
      </c>
      <c r="C853" s="92" t="s">
        <v>842</v>
      </c>
      <c r="D853" s="92" t="s">
        <v>1001</v>
      </c>
      <c r="E853" s="123" t="s">
        <v>723</v>
      </c>
      <c r="F853" s="94">
        <v>45748</v>
      </c>
      <c r="G853" s="94">
        <v>45962</v>
      </c>
      <c r="H853" s="136">
        <v>20000</v>
      </c>
      <c r="I853" s="92">
        <v>0</v>
      </c>
      <c r="J853" s="95">
        <v>25</v>
      </c>
      <c r="K853" s="135">
        <v>574</v>
      </c>
      <c r="L853" s="79">
        <f t="shared" si="78"/>
        <v>1419.9999999999998</v>
      </c>
      <c r="M853" s="79">
        <f t="shared" si="79"/>
        <v>260</v>
      </c>
      <c r="N853" s="81">
        <f t="shared" si="80"/>
        <v>608</v>
      </c>
      <c r="O853" s="79">
        <f t="shared" si="82"/>
        <v>1418</v>
      </c>
      <c r="P853" s="92">
        <v>25</v>
      </c>
      <c r="Q853" s="79">
        <f t="shared" si="83"/>
        <v>4305</v>
      </c>
      <c r="R853" s="124">
        <v>1207</v>
      </c>
      <c r="S853" s="79">
        <f t="shared" si="81"/>
        <v>3098</v>
      </c>
      <c r="T853" s="136">
        <v>18793</v>
      </c>
      <c r="U853" s="80" t="s">
        <v>175</v>
      </c>
      <c r="V853" s="97" t="s">
        <v>280</v>
      </c>
    </row>
    <row r="854" spans="1:22" s="127" customFormat="1">
      <c r="A854" s="92">
        <v>847</v>
      </c>
      <c r="B854" s="92" t="s">
        <v>265</v>
      </c>
      <c r="C854" s="92" t="s">
        <v>22</v>
      </c>
      <c r="D854" s="92" t="s">
        <v>1771</v>
      </c>
      <c r="E854" s="93" t="s">
        <v>681</v>
      </c>
      <c r="F854" s="94">
        <v>45474</v>
      </c>
      <c r="G854" s="94">
        <v>45809</v>
      </c>
      <c r="H854" s="136">
        <v>20000</v>
      </c>
      <c r="I854" s="92">
        <v>0</v>
      </c>
      <c r="J854" s="95">
        <v>25</v>
      </c>
      <c r="K854" s="135">
        <v>574</v>
      </c>
      <c r="L854" s="79">
        <f t="shared" si="78"/>
        <v>1419.9999999999998</v>
      </c>
      <c r="M854" s="79">
        <f t="shared" si="79"/>
        <v>260</v>
      </c>
      <c r="N854" s="81">
        <f t="shared" si="80"/>
        <v>608</v>
      </c>
      <c r="O854" s="79">
        <f t="shared" si="82"/>
        <v>1418</v>
      </c>
      <c r="P854" s="92">
        <v>125</v>
      </c>
      <c r="Q854" s="79">
        <f t="shared" si="83"/>
        <v>4405</v>
      </c>
      <c r="R854" s="124">
        <v>1307</v>
      </c>
      <c r="S854" s="79">
        <f t="shared" si="81"/>
        <v>3098</v>
      </c>
      <c r="T854" s="136">
        <v>18693</v>
      </c>
      <c r="U854" s="80" t="s">
        <v>175</v>
      </c>
      <c r="V854" s="81" t="s">
        <v>280</v>
      </c>
    </row>
    <row r="855" spans="1:22" s="127" customFormat="1">
      <c r="A855" s="92">
        <v>848</v>
      </c>
      <c r="B855" s="92" t="s">
        <v>1642</v>
      </c>
      <c r="C855" s="92" t="s">
        <v>1163</v>
      </c>
      <c r="D855" s="92" t="s">
        <v>180</v>
      </c>
      <c r="E855" s="93" t="s">
        <v>681</v>
      </c>
      <c r="F855" s="94">
        <v>45717</v>
      </c>
      <c r="G855" s="94">
        <v>45901</v>
      </c>
      <c r="H855" s="136">
        <v>70000</v>
      </c>
      <c r="I855" s="124">
        <v>5368.48</v>
      </c>
      <c r="J855" s="95">
        <v>25</v>
      </c>
      <c r="K855" s="136">
        <v>2009</v>
      </c>
      <c r="L855" s="79">
        <f t="shared" si="78"/>
        <v>4970</v>
      </c>
      <c r="M855" s="79">
        <f t="shared" si="79"/>
        <v>910</v>
      </c>
      <c r="N855" s="81">
        <f t="shared" si="80"/>
        <v>2128</v>
      </c>
      <c r="O855" s="79">
        <f t="shared" si="82"/>
        <v>4963</v>
      </c>
      <c r="P855" s="92">
        <v>25</v>
      </c>
      <c r="Q855" s="79">
        <f t="shared" si="83"/>
        <v>15005</v>
      </c>
      <c r="R855" s="124">
        <v>9530.48</v>
      </c>
      <c r="S855" s="79">
        <f t="shared" si="81"/>
        <v>10843</v>
      </c>
      <c r="T855" s="136">
        <v>60469.52</v>
      </c>
      <c r="U855" s="80" t="s">
        <v>175</v>
      </c>
      <c r="V855" s="97" t="s">
        <v>280</v>
      </c>
    </row>
    <row r="856" spans="1:22" s="127" customFormat="1">
      <c r="A856" s="92">
        <v>849</v>
      </c>
      <c r="B856" s="92" t="s">
        <v>854</v>
      </c>
      <c r="C856" s="92" t="s">
        <v>8</v>
      </c>
      <c r="D856" s="92" t="s">
        <v>1748</v>
      </c>
      <c r="E856" s="123" t="s">
        <v>723</v>
      </c>
      <c r="F856" s="94">
        <v>45597</v>
      </c>
      <c r="G856" s="94">
        <v>45778</v>
      </c>
      <c r="H856" s="136">
        <v>20000</v>
      </c>
      <c r="I856" s="92">
        <v>0</v>
      </c>
      <c r="J856" s="95">
        <v>25</v>
      </c>
      <c r="K856" s="135">
        <v>574</v>
      </c>
      <c r="L856" s="79">
        <f t="shared" si="78"/>
        <v>1419.9999999999998</v>
      </c>
      <c r="M856" s="79">
        <f t="shared" si="79"/>
        <v>260</v>
      </c>
      <c r="N856" s="81">
        <f t="shared" si="80"/>
        <v>608</v>
      </c>
      <c r="O856" s="79">
        <f t="shared" si="82"/>
        <v>1418</v>
      </c>
      <c r="P856" s="92">
        <v>25</v>
      </c>
      <c r="Q856" s="79">
        <f t="shared" si="83"/>
        <v>4305</v>
      </c>
      <c r="R856" s="124">
        <v>1207</v>
      </c>
      <c r="S856" s="79">
        <f t="shared" si="81"/>
        <v>3098</v>
      </c>
      <c r="T856" s="136">
        <v>18793</v>
      </c>
      <c r="U856" s="80" t="s">
        <v>175</v>
      </c>
      <c r="V856" s="81" t="s">
        <v>280</v>
      </c>
    </row>
    <row r="857" spans="1:22" s="127" customFormat="1">
      <c r="A857" s="92">
        <v>850</v>
      </c>
      <c r="B857" s="92" t="s">
        <v>1228</v>
      </c>
      <c r="C857" s="92" t="s">
        <v>1000</v>
      </c>
      <c r="D857" s="92" t="s">
        <v>1001</v>
      </c>
      <c r="E857" s="123" t="s">
        <v>723</v>
      </c>
      <c r="F857" s="94">
        <v>45748</v>
      </c>
      <c r="G857" s="94">
        <v>45962</v>
      </c>
      <c r="H857" s="136">
        <v>13000</v>
      </c>
      <c r="I857" s="92">
        <v>0</v>
      </c>
      <c r="J857" s="95">
        <v>25</v>
      </c>
      <c r="K857" s="135">
        <v>373.1</v>
      </c>
      <c r="L857" s="79">
        <f t="shared" si="78"/>
        <v>922.99999999999989</v>
      </c>
      <c r="M857" s="79">
        <f t="shared" si="79"/>
        <v>169</v>
      </c>
      <c r="N857" s="81">
        <f t="shared" si="80"/>
        <v>395.2</v>
      </c>
      <c r="O857" s="79">
        <f t="shared" si="82"/>
        <v>921.7</v>
      </c>
      <c r="P857" s="92">
        <v>25</v>
      </c>
      <c r="Q857" s="79">
        <f t="shared" si="83"/>
        <v>2807</v>
      </c>
      <c r="R857" s="92">
        <v>793.3</v>
      </c>
      <c r="S857" s="79">
        <f t="shared" si="81"/>
        <v>2013.7</v>
      </c>
      <c r="T857" s="136">
        <v>12206.7</v>
      </c>
      <c r="U857" s="80" t="s">
        <v>175</v>
      </c>
      <c r="V857" s="97" t="s">
        <v>280</v>
      </c>
    </row>
    <row r="858" spans="1:22" s="127" customFormat="1">
      <c r="A858" s="92">
        <v>851</v>
      </c>
      <c r="B858" s="92" t="s">
        <v>361</v>
      </c>
      <c r="C858" s="92" t="s">
        <v>85</v>
      </c>
      <c r="D858" s="92" t="s">
        <v>1827</v>
      </c>
      <c r="E858" s="93" t="s">
        <v>681</v>
      </c>
      <c r="F858" s="94">
        <v>45597</v>
      </c>
      <c r="G858" s="94">
        <v>45778</v>
      </c>
      <c r="H858" s="136">
        <v>60000</v>
      </c>
      <c r="I858" s="124">
        <v>3486.68</v>
      </c>
      <c r="J858" s="95">
        <v>25</v>
      </c>
      <c r="K858" s="136">
        <v>1722</v>
      </c>
      <c r="L858" s="79">
        <f t="shared" si="78"/>
        <v>4260</v>
      </c>
      <c r="M858" s="79">
        <f t="shared" si="79"/>
        <v>780</v>
      </c>
      <c r="N858" s="81">
        <f t="shared" si="80"/>
        <v>1824</v>
      </c>
      <c r="O858" s="79">
        <f t="shared" si="82"/>
        <v>4254</v>
      </c>
      <c r="P858" s="92">
        <v>25</v>
      </c>
      <c r="Q858" s="79">
        <f t="shared" si="83"/>
        <v>12865</v>
      </c>
      <c r="R858" s="124">
        <v>7057.68</v>
      </c>
      <c r="S858" s="79">
        <f t="shared" si="81"/>
        <v>9294</v>
      </c>
      <c r="T858" s="136">
        <v>52942.32</v>
      </c>
      <c r="U858" s="80" t="s">
        <v>175</v>
      </c>
      <c r="V858" s="81" t="s">
        <v>280</v>
      </c>
    </row>
    <row r="859" spans="1:22" s="127" customFormat="1">
      <c r="A859" s="92">
        <v>852</v>
      </c>
      <c r="B859" s="92" t="s">
        <v>576</v>
      </c>
      <c r="C859" s="92" t="s">
        <v>22</v>
      </c>
      <c r="D859" s="92" t="s">
        <v>1755</v>
      </c>
      <c r="E859" s="93" t="s">
        <v>681</v>
      </c>
      <c r="F859" s="94">
        <v>45536</v>
      </c>
      <c r="G859" s="94">
        <v>45809</v>
      </c>
      <c r="H859" s="136">
        <v>20000</v>
      </c>
      <c r="I859" s="92">
        <v>0</v>
      </c>
      <c r="J859" s="95">
        <v>25</v>
      </c>
      <c r="K859" s="135">
        <v>574</v>
      </c>
      <c r="L859" s="79">
        <f t="shared" si="78"/>
        <v>1419.9999999999998</v>
      </c>
      <c r="M859" s="79">
        <f t="shared" si="79"/>
        <v>260</v>
      </c>
      <c r="N859" s="81">
        <f t="shared" si="80"/>
        <v>608</v>
      </c>
      <c r="O859" s="79">
        <f t="shared" si="82"/>
        <v>1418</v>
      </c>
      <c r="P859" s="92">
        <v>25</v>
      </c>
      <c r="Q859" s="79">
        <f t="shared" si="83"/>
        <v>4305</v>
      </c>
      <c r="R859" s="124">
        <v>1207</v>
      </c>
      <c r="S859" s="79">
        <f t="shared" si="81"/>
        <v>3098</v>
      </c>
      <c r="T859" s="136">
        <v>18693</v>
      </c>
      <c r="U859" s="80" t="s">
        <v>175</v>
      </c>
      <c r="V859" s="96" t="s">
        <v>280</v>
      </c>
    </row>
    <row r="860" spans="1:22" s="127" customFormat="1">
      <c r="A860" s="92">
        <v>853</v>
      </c>
      <c r="B860" s="92" t="s">
        <v>443</v>
      </c>
      <c r="C860" s="92" t="s">
        <v>22</v>
      </c>
      <c r="D860" s="92" t="s">
        <v>1766</v>
      </c>
      <c r="E860" s="93" t="s">
        <v>681</v>
      </c>
      <c r="F860" s="94">
        <v>45597</v>
      </c>
      <c r="G860" s="94">
        <v>45778</v>
      </c>
      <c r="H860" s="136">
        <v>20000</v>
      </c>
      <c r="I860" s="92">
        <v>0</v>
      </c>
      <c r="J860" s="95">
        <v>25</v>
      </c>
      <c r="K860" s="135">
        <v>574</v>
      </c>
      <c r="L860" s="79">
        <f t="shared" si="78"/>
        <v>1419.9999999999998</v>
      </c>
      <c r="M860" s="79">
        <f t="shared" si="79"/>
        <v>260</v>
      </c>
      <c r="N860" s="81">
        <f t="shared" si="80"/>
        <v>608</v>
      </c>
      <c r="O860" s="79">
        <f t="shared" si="82"/>
        <v>1418</v>
      </c>
      <c r="P860" s="92">
        <v>125</v>
      </c>
      <c r="Q860" s="79">
        <f t="shared" si="83"/>
        <v>4405</v>
      </c>
      <c r="R860" s="124">
        <v>1307</v>
      </c>
      <c r="S860" s="79">
        <f t="shared" si="81"/>
        <v>3098</v>
      </c>
      <c r="T860" s="136">
        <v>18693</v>
      </c>
      <c r="U860" s="80" t="s">
        <v>175</v>
      </c>
      <c r="V860" s="81" t="s">
        <v>280</v>
      </c>
    </row>
    <row r="861" spans="1:22" s="127" customFormat="1">
      <c r="A861" s="92">
        <v>854</v>
      </c>
      <c r="B861" s="92" t="s">
        <v>1014</v>
      </c>
      <c r="C861" s="92" t="s">
        <v>842</v>
      </c>
      <c r="D861" s="92" t="s">
        <v>1748</v>
      </c>
      <c r="E861" s="123" t="s">
        <v>723</v>
      </c>
      <c r="F861" s="94">
        <v>45597</v>
      </c>
      <c r="G861" s="94">
        <v>45778</v>
      </c>
      <c r="H861" s="136">
        <v>25000</v>
      </c>
      <c r="I861" s="92">
        <v>0</v>
      </c>
      <c r="J861" s="95">
        <v>25</v>
      </c>
      <c r="K861" s="135">
        <v>717.5</v>
      </c>
      <c r="L861" s="79">
        <f t="shared" si="78"/>
        <v>1774.9999999999998</v>
      </c>
      <c r="M861" s="79">
        <f t="shared" si="79"/>
        <v>325</v>
      </c>
      <c r="N861" s="81">
        <f t="shared" si="80"/>
        <v>760</v>
      </c>
      <c r="O861" s="79">
        <f t="shared" si="82"/>
        <v>1772.5000000000002</v>
      </c>
      <c r="P861" s="92">
        <v>25</v>
      </c>
      <c r="Q861" s="79">
        <f t="shared" si="83"/>
        <v>5375</v>
      </c>
      <c r="R861" s="124">
        <v>1502.5</v>
      </c>
      <c r="S861" s="79">
        <f t="shared" si="81"/>
        <v>3872.5</v>
      </c>
      <c r="T861" s="136">
        <v>23497.5</v>
      </c>
      <c r="U861" s="80" t="s">
        <v>175</v>
      </c>
      <c r="V861" s="81" t="s">
        <v>280</v>
      </c>
    </row>
    <row r="862" spans="1:22" s="127" customFormat="1">
      <c r="A862" s="92">
        <v>855</v>
      </c>
      <c r="B862" s="92" t="s">
        <v>563</v>
      </c>
      <c r="C862" s="92" t="s">
        <v>565</v>
      </c>
      <c r="D862" s="92" t="s">
        <v>197</v>
      </c>
      <c r="E862" s="93" t="s">
        <v>681</v>
      </c>
      <c r="F862" s="94">
        <v>45717</v>
      </c>
      <c r="G862" s="94">
        <v>45901</v>
      </c>
      <c r="H862" s="136">
        <v>25000</v>
      </c>
      <c r="I862" s="92">
        <v>0</v>
      </c>
      <c r="J862" s="95">
        <v>25</v>
      </c>
      <c r="K862" s="135">
        <v>717.5</v>
      </c>
      <c r="L862" s="79">
        <f t="shared" si="78"/>
        <v>1774.9999999999998</v>
      </c>
      <c r="M862" s="79">
        <f t="shared" si="79"/>
        <v>325</v>
      </c>
      <c r="N862" s="81">
        <f t="shared" si="80"/>
        <v>760</v>
      </c>
      <c r="O862" s="79">
        <f t="shared" si="82"/>
        <v>1772.5000000000002</v>
      </c>
      <c r="P862" s="124">
        <v>1740.46</v>
      </c>
      <c r="Q862" s="79">
        <f t="shared" si="83"/>
        <v>7090.46</v>
      </c>
      <c r="R862" s="124">
        <v>3217.96</v>
      </c>
      <c r="S862" s="79">
        <f t="shared" si="81"/>
        <v>3872.5</v>
      </c>
      <c r="T862" s="136">
        <v>21682.04</v>
      </c>
      <c r="U862" s="80" t="s">
        <v>175</v>
      </c>
      <c r="V862" s="97" t="s">
        <v>280</v>
      </c>
    </row>
    <row r="863" spans="1:22" s="127" customFormat="1">
      <c r="A863" s="92">
        <v>856</v>
      </c>
      <c r="B863" s="92" t="s">
        <v>235</v>
      </c>
      <c r="C863" s="92" t="s">
        <v>275</v>
      </c>
      <c r="D863" s="92" t="s">
        <v>190</v>
      </c>
      <c r="E863" s="93" t="s">
        <v>681</v>
      </c>
      <c r="F863" s="94">
        <v>45717</v>
      </c>
      <c r="G863" s="94">
        <v>45901</v>
      </c>
      <c r="H863" s="136">
        <v>60000</v>
      </c>
      <c r="I863" s="124">
        <v>3486.68</v>
      </c>
      <c r="J863" s="95">
        <v>25</v>
      </c>
      <c r="K863" s="136">
        <v>1722</v>
      </c>
      <c r="L863" s="79">
        <f t="shared" si="78"/>
        <v>4260</v>
      </c>
      <c r="M863" s="79">
        <f t="shared" si="79"/>
        <v>780</v>
      </c>
      <c r="N863" s="81">
        <f t="shared" si="80"/>
        <v>1824</v>
      </c>
      <c r="O863" s="79">
        <f t="shared" si="82"/>
        <v>4254</v>
      </c>
      <c r="P863" s="92">
        <v>25</v>
      </c>
      <c r="Q863" s="79">
        <f t="shared" si="83"/>
        <v>12865</v>
      </c>
      <c r="R863" s="124">
        <v>7057.68</v>
      </c>
      <c r="S863" s="79">
        <f t="shared" si="81"/>
        <v>9294</v>
      </c>
      <c r="T863" s="136">
        <v>52942.32</v>
      </c>
      <c r="U863" s="80" t="s">
        <v>175</v>
      </c>
      <c r="V863" s="97" t="s">
        <v>280</v>
      </c>
    </row>
    <row r="864" spans="1:22" s="127" customFormat="1">
      <c r="A864" s="92">
        <v>857</v>
      </c>
      <c r="B864" s="92" t="s">
        <v>1229</v>
      </c>
      <c r="C864" s="92" t="s">
        <v>271</v>
      </c>
      <c r="D864" s="92" t="s">
        <v>188</v>
      </c>
      <c r="E864" s="93" t="s">
        <v>681</v>
      </c>
      <c r="F864" s="94">
        <v>45748</v>
      </c>
      <c r="G864" s="94">
        <v>45962</v>
      </c>
      <c r="H864" s="136">
        <v>60000</v>
      </c>
      <c r="I864" s="124">
        <v>3486.68</v>
      </c>
      <c r="J864" s="95">
        <v>25</v>
      </c>
      <c r="K864" s="136">
        <v>1722</v>
      </c>
      <c r="L864" s="79">
        <f t="shared" si="78"/>
        <v>4260</v>
      </c>
      <c r="M864" s="79">
        <f t="shared" si="79"/>
        <v>780</v>
      </c>
      <c r="N864" s="81">
        <f t="shared" si="80"/>
        <v>1824</v>
      </c>
      <c r="O864" s="79">
        <f t="shared" si="82"/>
        <v>4254</v>
      </c>
      <c r="P864" s="92">
        <v>25</v>
      </c>
      <c r="Q864" s="79">
        <f t="shared" si="83"/>
        <v>12865</v>
      </c>
      <c r="R864" s="124">
        <v>7057.68</v>
      </c>
      <c r="S864" s="79">
        <f t="shared" si="81"/>
        <v>9294</v>
      </c>
      <c r="T864" s="136">
        <v>52942.32</v>
      </c>
      <c r="U864" s="80" t="s">
        <v>175</v>
      </c>
      <c r="V864" s="97" t="s">
        <v>280</v>
      </c>
    </row>
    <row r="865" spans="1:22" s="127" customFormat="1">
      <c r="A865" s="92">
        <v>858</v>
      </c>
      <c r="B865" s="92" t="s">
        <v>420</v>
      </c>
      <c r="C865" s="92" t="s">
        <v>85</v>
      </c>
      <c r="D865" s="92" t="s">
        <v>1751</v>
      </c>
      <c r="E865" s="93" t="s">
        <v>681</v>
      </c>
      <c r="F865" s="94">
        <v>45689</v>
      </c>
      <c r="G865" s="94">
        <v>45870</v>
      </c>
      <c r="H865" s="136">
        <v>60000</v>
      </c>
      <c r="I865" s="124">
        <v>3486.68</v>
      </c>
      <c r="J865" s="95">
        <v>25</v>
      </c>
      <c r="K865" s="136">
        <v>1722</v>
      </c>
      <c r="L865" s="79">
        <f t="shared" si="78"/>
        <v>4260</v>
      </c>
      <c r="M865" s="79">
        <f t="shared" si="79"/>
        <v>780</v>
      </c>
      <c r="N865" s="81">
        <f t="shared" si="80"/>
        <v>1824</v>
      </c>
      <c r="O865" s="79">
        <f t="shared" si="82"/>
        <v>4254</v>
      </c>
      <c r="P865" s="92">
        <v>25</v>
      </c>
      <c r="Q865" s="79">
        <f t="shared" si="83"/>
        <v>12865</v>
      </c>
      <c r="R865" s="124">
        <v>7057.68</v>
      </c>
      <c r="S865" s="79">
        <f t="shared" si="81"/>
        <v>9294</v>
      </c>
      <c r="T865" s="136">
        <v>52942.32</v>
      </c>
      <c r="U865" s="80" t="s">
        <v>175</v>
      </c>
      <c r="V865" s="97" t="s">
        <v>280</v>
      </c>
    </row>
    <row r="866" spans="1:22" s="127" customFormat="1">
      <c r="A866" s="92">
        <v>859</v>
      </c>
      <c r="B866" s="92" t="s">
        <v>129</v>
      </c>
      <c r="C866" s="92" t="s">
        <v>22</v>
      </c>
      <c r="D866" s="92" t="s">
        <v>1791</v>
      </c>
      <c r="E866" s="93" t="s">
        <v>681</v>
      </c>
      <c r="F866" s="94">
        <v>45627</v>
      </c>
      <c r="G866" s="94">
        <v>45809</v>
      </c>
      <c r="H866" s="136">
        <v>20000</v>
      </c>
      <c r="I866" s="92">
        <v>0</v>
      </c>
      <c r="J866" s="95">
        <v>25</v>
      </c>
      <c r="K866" s="135">
        <v>574</v>
      </c>
      <c r="L866" s="79">
        <f t="shared" si="78"/>
        <v>1419.9999999999998</v>
      </c>
      <c r="M866" s="79">
        <f t="shared" si="79"/>
        <v>260</v>
      </c>
      <c r="N866" s="81">
        <f t="shared" si="80"/>
        <v>608</v>
      </c>
      <c r="O866" s="79">
        <f t="shared" si="82"/>
        <v>1418</v>
      </c>
      <c r="P866" s="92">
        <v>25</v>
      </c>
      <c r="Q866" s="79">
        <f t="shared" si="83"/>
        <v>4305</v>
      </c>
      <c r="R866" s="124">
        <v>1207</v>
      </c>
      <c r="S866" s="79">
        <f t="shared" si="81"/>
        <v>3098</v>
      </c>
      <c r="T866" s="136">
        <v>18793</v>
      </c>
      <c r="U866" s="80" t="s">
        <v>175</v>
      </c>
      <c r="V866" s="81" t="s">
        <v>280</v>
      </c>
    </row>
    <row r="867" spans="1:22" s="127" customFormat="1">
      <c r="A867" s="92">
        <v>860</v>
      </c>
      <c r="B867" s="92" t="s">
        <v>625</v>
      </c>
      <c r="C867" s="92" t="s">
        <v>638</v>
      </c>
      <c r="D867" s="92" t="s">
        <v>1753</v>
      </c>
      <c r="E867" s="93" t="s">
        <v>681</v>
      </c>
      <c r="F867" s="94">
        <v>45656</v>
      </c>
      <c r="G867" s="94">
        <v>45807</v>
      </c>
      <c r="H867" s="136">
        <v>24102.02</v>
      </c>
      <c r="I867" s="92">
        <v>0</v>
      </c>
      <c r="J867" s="95">
        <v>25</v>
      </c>
      <c r="K867" s="135">
        <v>691.73</v>
      </c>
      <c r="L867" s="79">
        <f t="shared" si="78"/>
        <v>1711.2434199999998</v>
      </c>
      <c r="M867" s="79">
        <f t="shared" si="79"/>
        <v>313.32625999999999</v>
      </c>
      <c r="N867" s="81">
        <f t="shared" si="80"/>
        <v>732.70140800000001</v>
      </c>
      <c r="O867" s="79">
        <f t="shared" si="82"/>
        <v>1708.8332180000002</v>
      </c>
      <c r="P867" s="92">
        <v>25</v>
      </c>
      <c r="Q867" s="79">
        <f t="shared" si="83"/>
        <v>5182.8343059999997</v>
      </c>
      <c r="R867" s="124">
        <v>1449.43</v>
      </c>
      <c r="S867" s="79">
        <f t="shared" si="81"/>
        <v>3733.4028980000003</v>
      </c>
      <c r="T867" s="136">
        <v>22652.59</v>
      </c>
      <c r="U867" s="80" t="s">
        <v>175</v>
      </c>
      <c r="V867" s="81" t="s">
        <v>280</v>
      </c>
    </row>
    <row r="868" spans="1:22" s="127" customFormat="1">
      <c r="A868" s="92">
        <v>861</v>
      </c>
      <c r="B868" s="92" t="s">
        <v>664</v>
      </c>
      <c r="C868" s="92" t="s">
        <v>394</v>
      </c>
      <c r="D868" s="92" t="s">
        <v>864</v>
      </c>
      <c r="E868" s="93" t="s">
        <v>681</v>
      </c>
      <c r="F868" s="94">
        <v>45717</v>
      </c>
      <c r="G868" s="94">
        <v>45901</v>
      </c>
      <c r="H868" s="136">
        <v>90000</v>
      </c>
      <c r="I868" s="124">
        <v>8895.39</v>
      </c>
      <c r="J868" s="95">
        <v>25</v>
      </c>
      <c r="K868" s="136">
        <v>2583</v>
      </c>
      <c r="L868" s="79">
        <f t="shared" si="78"/>
        <v>6389.9999999999991</v>
      </c>
      <c r="M868" s="79">
        <f t="shared" si="79"/>
        <v>1170</v>
      </c>
      <c r="N868" s="81">
        <f t="shared" si="80"/>
        <v>2736</v>
      </c>
      <c r="O868" s="79">
        <f t="shared" si="82"/>
        <v>6381</v>
      </c>
      <c r="P868" s="124">
        <v>4339.99</v>
      </c>
      <c r="Q868" s="79">
        <f t="shared" si="83"/>
        <v>23599.989999999998</v>
      </c>
      <c r="R868" s="124">
        <v>18554.38</v>
      </c>
      <c r="S868" s="79">
        <f t="shared" si="81"/>
        <v>13941</v>
      </c>
      <c r="T868" s="136">
        <v>72329.69</v>
      </c>
      <c r="U868" s="80" t="s">
        <v>175</v>
      </c>
      <c r="V868" s="97" t="s">
        <v>280</v>
      </c>
    </row>
    <row r="869" spans="1:22" s="127" customFormat="1">
      <c r="A869" s="92">
        <v>862</v>
      </c>
      <c r="B869" s="92" t="s">
        <v>1067</v>
      </c>
      <c r="C869" s="92" t="s">
        <v>6</v>
      </c>
      <c r="D869" s="92" t="s">
        <v>211</v>
      </c>
      <c r="E869" s="93" t="s">
        <v>681</v>
      </c>
      <c r="F869" s="94">
        <v>45689</v>
      </c>
      <c r="G869" s="94">
        <v>45870</v>
      </c>
      <c r="H869" s="136">
        <v>155000</v>
      </c>
      <c r="I869" s="124">
        <v>22690.49</v>
      </c>
      <c r="J869" s="95">
        <v>25</v>
      </c>
      <c r="K869" s="136">
        <v>4448.5</v>
      </c>
      <c r="L869" s="79">
        <f t="shared" si="78"/>
        <v>11004.999999999998</v>
      </c>
      <c r="M869" s="79">
        <f t="shared" si="79"/>
        <v>2015</v>
      </c>
      <c r="N869" s="81">
        <f t="shared" si="80"/>
        <v>4712</v>
      </c>
      <c r="O869" s="79">
        <f t="shared" si="82"/>
        <v>10989.5</v>
      </c>
      <c r="P869" s="92">
        <v>25</v>
      </c>
      <c r="Q869" s="79">
        <f t="shared" si="83"/>
        <v>33195</v>
      </c>
      <c r="R869" s="124">
        <v>31284.99</v>
      </c>
      <c r="S869" s="79">
        <f t="shared" si="81"/>
        <v>24009.5</v>
      </c>
      <c r="T869" s="136">
        <v>120771.76</v>
      </c>
      <c r="U869" s="80" t="s">
        <v>175</v>
      </c>
      <c r="V869" s="97" t="s">
        <v>280</v>
      </c>
    </row>
    <row r="870" spans="1:22" s="127" customFormat="1">
      <c r="A870" s="92">
        <v>863</v>
      </c>
      <c r="B870" s="135" t="s">
        <v>1928</v>
      </c>
      <c r="C870" s="135" t="s">
        <v>842</v>
      </c>
      <c r="D870" s="135" t="s">
        <v>1748</v>
      </c>
      <c r="E870" s="123" t="s">
        <v>723</v>
      </c>
      <c r="F870" s="94">
        <v>45748</v>
      </c>
      <c r="G870" s="94">
        <v>45962</v>
      </c>
      <c r="H870" s="136">
        <v>25000</v>
      </c>
      <c r="I870" s="135">
        <v>0</v>
      </c>
      <c r="J870" s="95">
        <v>25</v>
      </c>
      <c r="K870" s="135">
        <v>717.5</v>
      </c>
      <c r="L870" s="79">
        <f t="shared" si="78"/>
        <v>1774.9999999999998</v>
      </c>
      <c r="M870" s="79">
        <f t="shared" si="79"/>
        <v>325</v>
      </c>
      <c r="N870" s="81">
        <f t="shared" si="80"/>
        <v>760</v>
      </c>
      <c r="O870" s="79">
        <f t="shared" si="82"/>
        <v>1772.5000000000002</v>
      </c>
      <c r="P870" s="135">
        <v>25</v>
      </c>
      <c r="Q870" s="79">
        <f t="shared" si="83"/>
        <v>5375</v>
      </c>
      <c r="R870" s="136">
        <v>1502.5</v>
      </c>
      <c r="S870" s="79">
        <f t="shared" si="81"/>
        <v>3872.5</v>
      </c>
      <c r="T870" s="136">
        <v>23497.5</v>
      </c>
      <c r="U870" s="80" t="s">
        <v>175</v>
      </c>
      <c r="V870" s="137" t="s">
        <v>280</v>
      </c>
    </row>
    <row r="871" spans="1:22" s="127" customFormat="1">
      <c r="A871" s="92">
        <v>864</v>
      </c>
      <c r="B871" s="92" t="s">
        <v>1643</v>
      </c>
      <c r="C871" s="92" t="s">
        <v>1000</v>
      </c>
      <c r="D871" s="92" t="s">
        <v>1001</v>
      </c>
      <c r="E871" s="93" t="s">
        <v>723</v>
      </c>
      <c r="F871" s="94">
        <v>45717</v>
      </c>
      <c r="G871" s="94">
        <v>45901</v>
      </c>
      <c r="H871" s="136">
        <v>15000</v>
      </c>
      <c r="I871" s="92">
        <v>0</v>
      </c>
      <c r="J871" s="95">
        <v>25</v>
      </c>
      <c r="K871" s="135">
        <v>430.5</v>
      </c>
      <c r="L871" s="79">
        <f t="shared" si="78"/>
        <v>1065</v>
      </c>
      <c r="M871" s="79">
        <f t="shared" si="79"/>
        <v>195</v>
      </c>
      <c r="N871" s="81">
        <f t="shared" si="80"/>
        <v>456</v>
      </c>
      <c r="O871" s="79">
        <f t="shared" si="82"/>
        <v>1063.5</v>
      </c>
      <c r="P871" s="92">
        <v>25</v>
      </c>
      <c r="Q871" s="79">
        <f t="shared" si="83"/>
        <v>3235</v>
      </c>
      <c r="R871" s="92">
        <v>911.5</v>
      </c>
      <c r="S871" s="79">
        <f t="shared" si="81"/>
        <v>2323.5</v>
      </c>
      <c r="T871" s="136">
        <v>14088.5</v>
      </c>
      <c r="U871" s="80" t="s">
        <v>175</v>
      </c>
      <c r="V871" s="97" t="s">
        <v>280</v>
      </c>
    </row>
    <row r="872" spans="1:22" s="127" customFormat="1">
      <c r="A872" s="92">
        <v>865</v>
      </c>
      <c r="B872" s="92" t="s">
        <v>1015</v>
      </c>
      <c r="C872" s="92" t="s">
        <v>842</v>
      </c>
      <c r="D872" s="92" t="s">
        <v>1748</v>
      </c>
      <c r="E872" s="123" t="s">
        <v>723</v>
      </c>
      <c r="F872" s="94">
        <v>45536</v>
      </c>
      <c r="G872" s="94">
        <v>45809</v>
      </c>
      <c r="H872" s="136">
        <v>25000</v>
      </c>
      <c r="I872" s="92">
        <v>0</v>
      </c>
      <c r="J872" s="95">
        <v>25</v>
      </c>
      <c r="K872" s="135">
        <v>717.5</v>
      </c>
      <c r="L872" s="79">
        <f t="shared" si="78"/>
        <v>1774.9999999999998</v>
      </c>
      <c r="M872" s="79">
        <f t="shared" si="79"/>
        <v>325</v>
      </c>
      <c r="N872" s="81">
        <f t="shared" si="80"/>
        <v>760</v>
      </c>
      <c r="O872" s="79">
        <f t="shared" si="82"/>
        <v>1772.5000000000002</v>
      </c>
      <c r="P872" s="92">
        <v>25</v>
      </c>
      <c r="Q872" s="79">
        <f t="shared" si="83"/>
        <v>5375</v>
      </c>
      <c r="R872" s="124">
        <v>1502.5</v>
      </c>
      <c r="S872" s="79">
        <f t="shared" si="81"/>
        <v>3872.5</v>
      </c>
      <c r="T872" s="136">
        <v>23497.5</v>
      </c>
      <c r="U872" s="80" t="s">
        <v>175</v>
      </c>
      <c r="V872" s="81" t="s">
        <v>280</v>
      </c>
    </row>
    <row r="873" spans="1:22" s="127" customFormat="1">
      <c r="A873" s="92">
        <v>866</v>
      </c>
      <c r="B873" s="92" t="s">
        <v>1493</v>
      </c>
      <c r="C873" s="92" t="s">
        <v>6</v>
      </c>
      <c r="D873" s="92" t="s">
        <v>1839</v>
      </c>
      <c r="E873" s="93" t="s">
        <v>681</v>
      </c>
      <c r="F873" s="94">
        <v>45689</v>
      </c>
      <c r="G873" s="94">
        <v>45870</v>
      </c>
      <c r="H873" s="136">
        <v>145000</v>
      </c>
      <c r="I873" s="124">
        <v>22690.49</v>
      </c>
      <c r="J873" s="95">
        <v>25</v>
      </c>
      <c r="K873" s="136">
        <v>4161.5</v>
      </c>
      <c r="L873" s="79">
        <f t="shared" si="78"/>
        <v>10294.999999999998</v>
      </c>
      <c r="M873" s="79">
        <f t="shared" si="79"/>
        <v>1885</v>
      </c>
      <c r="N873" s="81">
        <f t="shared" si="80"/>
        <v>4408</v>
      </c>
      <c r="O873" s="79">
        <f t="shared" si="82"/>
        <v>10280.5</v>
      </c>
      <c r="P873" s="92">
        <v>25</v>
      </c>
      <c r="Q873" s="79">
        <f t="shared" si="83"/>
        <v>31055</v>
      </c>
      <c r="R873" s="124">
        <v>31284.99</v>
      </c>
      <c r="S873" s="79">
        <f t="shared" si="81"/>
        <v>22460.5</v>
      </c>
      <c r="T873" s="136">
        <v>113715.01</v>
      </c>
      <c r="U873" s="80" t="s">
        <v>175</v>
      </c>
      <c r="V873" s="97" t="s">
        <v>280</v>
      </c>
    </row>
    <row r="874" spans="1:22" s="127" customFormat="1">
      <c r="A874" s="92">
        <v>867</v>
      </c>
      <c r="B874" s="92" t="s">
        <v>626</v>
      </c>
      <c r="C874" s="92" t="s">
        <v>56</v>
      </c>
      <c r="D874" s="92" t="s">
        <v>1753</v>
      </c>
      <c r="E874" s="93" t="s">
        <v>681</v>
      </c>
      <c r="F874" s="94">
        <v>45597</v>
      </c>
      <c r="G874" s="94">
        <v>45778</v>
      </c>
      <c r="H874" s="136">
        <v>55000</v>
      </c>
      <c r="I874" s="124">
        <v>2559.6799999999998</v>
      </c>
      <c r="J874" s="95">
        <v>25</v>
      </c>
      <c r="K874" s="136">
        <v>1578.5</v>
      </c>
      <c r="L874" s="79">
        <f t="shared" si="78"/>
        <v>3904.9999999999995</v>
      </c>
      <c r="M874" s="79">
        <f t="shared" si="79"/>
        <v>715</v>
      </c>
      <c r="N874" s="81">
        <f t="shared" si="80"/>
        <v>1672</v>
      </c>
      <c r="O874" s="79">
        <f t="shared" si="82"/>
        <v>3899.5000000000005</v>
      </c>
      <c r="P874" s="124">
        <v>4825</v>
      </c>
      <c r="Q874" s="79">
        <f t="shared" si="83"/>
        <v>16595</v>
      </c>
      <c r="R874" s="124">
        <v>10635.18</v>
      </c>
      <c r="S874" s="79">
        <f t="shared" si="81"/>
        <v>8519.5</v>
      </c>
      <c r="T874" s="136">
        <v>44364.82</v>
      </c>
      <c r="U874" s="80" t="s">
        <v>175</v>
      </c>
      <c r="V874" s="96" t="s">
        <v>280</v>
      </c>
    </row>
    <row r="875" spans="1:22" s="127" customFormat="1">
      <c r="A875" s="92">
        <v>868</v>
      </c>
      <c r="B875" s="92" t="s">
        <v>262</v>
      </c>
      <c r="C875" s="92" t="s">
        <v>86</v>
      </c>
      <c r="D875" s="92" t="s">
        <v>1766</v>
      </c>
      <c r="E875" s="93" t="s">
        <v>681</v>
      </c>
      <c r="F875" s="94">
        <v>45627</v>
      </c>
      <c r="G875" s="94">
        <v>45809</v>
      </c>
      <c r="H875" s="136">
        <v>60000</v>
      </c>
      <c r="I875" s="124">
        <v>3486.68</v>
      </c>
      <c r="J875" s="95">
        <v>25</v>
      </c>
      <c r="K875" s="136">
        <v>1722</v>
      </c>
      <c r="L875" s="79">
        <f t="shared" si="78"/>
        <v>4260</v>
      </c>
      <c r="M875" s="79">
        <f t="shared" si="79"/>
        <v>780</v>
      </c>
      <c r="N875" s="81">
        <f t="shared" si="80"/>
        <v>1824</v>
      </c>
      <c r="O875" s="79">
        <f t="shared" si="82"/>
        <v>4254</v>
      </c>
      <c r="P875" s="92">
        <v>125</v>
      </c>
      <c r="Q875" s="79">
        <f t="shared" si="83"/>
        <v>12965</v>
      </c>
      <c r="R875" s="124">
        <v>7157.68</v>
      </c>
      <c r="S875" s="79">
        <f t="shared" si="81"/>
        <v>9294</v>
      </c>
      <c r="T875" s="136">
        <v>52842.32</v>
      </c>
      <c r="U875" s="80" t="s">
        <v>175</v>
      </c>
      <c r="V875" s="96" t="s">
        <v>280</v>
      </c>
    </row>
    <row r="876" spans="1:22" s="127" customFormat="1">
      <c r="A876" s="92">
        <v>869</v>
      </c>
      <c r="B876" s="92" t="s">
        <v>797</v>
      </c>
      <c r="C876" s="92" t="s">
        <v>847</v>
      </c>
      <c r="D876" s="92" t="s">
        <v>1748</v>
      </c>
      <c r="E876" s="123" t="s">
        <v>723</v>
      </c>
      <c r="F876" s="94">
        <v>45536</v>
      </c>
      <c r="G876" s="94">
        <v>45809</v>
      </c>
      <c r="H876" s="136">
        <v>35000</v>
      </c>
      <c r="I876" s="92">
        <v>0</v>
      </c>
      <c r="J876" s="95">
        <v>25</v>
      </c>
      <c r="K876" s="136">
        <v>1004.5</v>
      </c>
      <c r="L876" s="79">
        <f t="shared" si="78"/>
        <v>2485</v>
      </c>
      <c r="M876" s="79">
        <f t="shared" si="79"/>
        <v>455</v>
      </c>
      <c r="N876" s="81">
        <f t="shared" si="80"/>
        <v>1064</v>
      </c>
      <c r="O876" s="79">
        <f t="shared" si="82"/>
        <v>2481.5</v>
      </c>
      <c r="P876" s="92">
        <v>25</v>
      </c>
      <c r="Q876" s="79">
        <f t="shared" si="83"/>
        <v>7515</v>
      </c>
      <c r="R876" s="124">
        <v>2093.5</v>
      </c>
      <c r="S876" s="79">
        <f t="shared" si="81"/>
        <v>5421.5</v>
      </c>
      <c r="T876" s="136">
        <v>32906.5</v>
      </c>
      <c r="U876" s="80" t="s">
        <v>175</v>
      </c>
      <c r="V876" s="81" t="s">
        <v>280</v>
      </c>
    </row>
    <row r="877" spans="1:22" s="127" customFormat="1">
      <c r="A877" s="92">
        <v>870</v>
      </c>
      <c r="B877" s="92" t="s">
        <v>714</v>
      </c>
      <c r="C877" s="92" t="s">
        <v>85</v>
      </c>
      <c r="D877" s="92" t="s">
        <v>1753</v>
      </c>
      <c r="E877" s="93" t="s">
        <v>681</v>
      </c>
      <c r="F877" s="94">
        <v>45689</v>
      </c>
      <c r="G877" s="94">
        <v>45870</v>
      </c>
      <c r="H877" s="136">
        <v>70000</v>
      </c>
      <c r="I877" s="124">
        <v>5368.48</v>
      </c>
      <c r="J877" s="95">
        <v>25</v>
      </c>
      <c r="K877" s="136">
        <v>2009</v>
      </c>
      <c r="L877" s="79">
        <f t="shared" si="78"/>
        <v>4970</v>
      </c>
      <c r="M877" s="79">
        <f t="shared" si="79"/>
        <v>910</v>
      </c>
      <c r="N877" s="81">
        <f t="shared" si="80"/>
        <v>2128</v>
      </c>
      <c r="O877" s="79">
        <f t="shared" si="82"/>
        <v>4963</v>
      </c>
      <c r="P877" s="92">
        <v>25</v>
      </c>
      <c r="Q877" s="79">
        <f t="shared" si="83"/>
        <v>15005</v>
      </c>
      <c r="R877" s="124">
        <v>9530.48</v>
      </c>
      <c r="S877" s="79">
        <f t="shared" si="81"/>
        <v>10843</v>
      </c>
      <c r="T877" s="136">
        <v>60469.52</v>
      </c>
      <c r="U877" s="80" t="s">
        <v>175</v>
      </c>
      <c r="V877" s="97" t="s">
        <v>281</v>
      </c>
    </row>
    <row r="878" spans="1:22" s="127" customFormat="1">
      <c r="A878" s="92">
        <v>871</v>
      </c>
      <c r="B878" s="92" t="s">
        <v>1644</v>
      </c>
      <c r="C878" s="92" t="s">
        <v>1000</v>
      </c>
      <c r="D878" s="92" t="s">
        <v>1001</v>
      </c>
      <c r="E878" s="93" t="s">
        <v>723</v>
      </c>
      <c r="F878" s="94">
        <v>45717</v>
      </c>
      <c r="G878" s="94">
        <v>45901</v>
      </c>
      <c r="H878" s="136">
        <v>15000</v>
      </c>
      <c r="I878" s="92">
        <v>0</v>
      </c>
      <c r="J878" s="95">
        <v>25</v>
      </c>
      <c r="K878" s="135">
        <v>430.5</v>
      </c>
      <c r="L878" s="79">
        <f t="shared" si="78"/>
        <v>1065</v>
      </c>
      <c r="M878" s="79">
        <f t="shared" si="79"/>
        <v>195</v>
      </c>
      <c r="N878" s="81">
        <f t="shared" si="80"/>
        <v>456</v>
      </c>
      <c r="O878" s="79">
        <f t="shared" si="82"/>
        <v>1063.5</v>
      </c>
      <c r="P878" s="92">
        <v>25</v>
      </c>
      <c r="Q878" s="79">
        <f t="shared" si="83"/>
        <v>3235</v>
      </c>
      <c r="R878" s="92">
        <v>911.5</v>
      </c>
      <c r="S878" s="79">
        <f t="shared" si="81"/>
        <v>2323.5</v>
      </c>
      <c r="T878" s="136">
        <v>14088.5</v>
      </c>
      <c r="U878" s="80" t="s">
        <v>175</v>
      </c>
      <c r="V878" s="97" t="s">
        <v>281</v>
      </c>
    </row>
    <row r="879" spans="1:22" s="127" customFormat="1">
      <c r="A879" s="92">
        <v>872</v>
      </c>
      <c r="B879" s="92" t="s">
        <v>798</v>
      </c>
      <c r="C879" s="92" t="s">
        <v>842</v>
      </c>
      <c r="D879" s="92" t="s">
        <v>1748</v>
      </c>
      <c r="E879" s="123" t="s">
        <v>723</v>
      </c>
      <c r="F879" s="94">
        <v>45689</v>
      </c>
      <c r="G879" s="94">
        <v>45870</v>
      </c>
      <c r="H879" s="136">
        <v>25000</v>
      </c>
      <c r="I879" s="92">
        <v>0</v>
      </c>
      <c r="J879" s="95">
        <v>25</v>
      </c>
      <c r="K879" s="135">
        <v>717.5</v>
      </c>
      <c r="L879" s="79">
        <f t="shared" si="78"/>
        <v>1774.9999999999998</v>
      </c>
      <c r="M879" s="79">
        <f t="shared" si="79"/>
        <v>325</v>
      </c>
      <c r="N879" s="81">
        <f t="shared" si="80"/>
        <v>760</v>
      </c>
      <c r="O879" s="79">
        <f t="shared" si="82"/>
        <v>1772.5000000000002</v>
      </c>
      <c r="P879" s="92">
        <v>25</v>
      </c>
      <c r="Q879" s="79">
        <f t="shared" si="83"/>
        <v>5375</v>
      </c>
      <c r="R879" s="124">
        <v>1502.5</v>
      </c>
      <c r="S879" s="79">
        <f t="shared" si="81"/>
        <v>3872.5</v>
      </c>
      <c r="T879" s="136">
        <v>23497.5</v>
      </c>
      <c r="U879" s="80" t="s">
        <v>175</v>
      </c>
      <c r="V879" s="97" t="s">
        <v>280</v>
      </c>
    </row>
    <row r="880" spans="1:22" s="127" customFormat="1">
      <c r="A880" s="92">
        <v>873</v>
      </c>
      <c r="B880" s="92" t="s">
        <v>1068</v>
      </c>
      <c r="C880" s="92" t="s">
        <v>1097</v>
      </c>
      <c r="D880" s="92" t="s">
        <v>187</v>
      </c>
      <c r="E880" s="93" t="s">
        <v>681</v>
      </c>
      <c r="F880" s="94">
        <v>45474</v>
      </c>
      <c r="G880" s="94">
        <v>45809</v>
      </c>
      <c r="H880" s="136">
        <v>180000</v>
      </c>
      <c r="I880" s="124">
        <v>30494.5</v>
      </c>
      <c r="J880" s="95">
        <v>25</v>
      </c>
      <c r="K880" s="136">
        <v>5166</v>
      </c>
      <c r="L880" s="79">
        <f t="shared" si="78"/>
        <v>12779.999999999998</v>
      </c>
      <c r="M880" s="79">
        <f t="shared" si="79"/>
        <v>2340</v>
      </c>
      <c r="N880" s="81">
        <f t="shared" si="80"/>
        <v>5472</v>
      </c>
      <c r="O880" s="79">
        <f t="shared" si="82"/>
        <v>12762</v>
      </c>
      <c r="P880" s="124">
        <v>1740.46</v>
      </c>
      <c r="Q880" s="79">
        <f t="shared" si="83"/>
        <v>40260.46</v>
      </c>
      <c r="R880" s="124">
        <v>42872.959999999999</v>
      </c>
      <c r="S880" s="79">
        <f t="shared" si="81"/>
        <v>27882</v>
      </c>
      <c r="T880" s="136">
        <v>135627.04</v>
      </c>
      <c r="U880" s="80" t="s">
        <v>175</v>
      </c>
      <c r="V880" s="81" t="s">
        <v>281</v>
      </c>
    </row>
    <row r="881" spans="1:22" s="127" customFormat="1">
      <c r="A881" s="92">
        <v>874</v>
      </c>
      <c r="B881" s="92" t="s">
        <v>589</v>
      </c>
      <c r="C881" s="92" t="s">
        <v>269</v>
      </c>
      <c r="D881" s="92" t="s">
        <v>191</v>
      </c>
      <c r="E881" s="93" t="s">
        <v>681</v>
      </c>
      <c r="F881" s="94">
        <v>45597</v>
      </c>
      <c r="G881" s="94">
        <v>45778</v>
      </c>
      <c r="H881" s="136">
        <v>70000</v>
      </c>
      <c r="I881" s="124">
        <v>5368.48</v>
      </c>
      <c r="J881" s="95">
        <v>25</v>
      </c>
      <c r="K881" s="136">
        <v>2009</v>
      </c>
      <c r="L881" s="79">
        <f t="shared" si="78"/>
        <v>4970</v>
      </c>
      <c r="M881" s="79">
        <f t="shared" si="79"/>
        <v>910</v>
      </c>
      <c r="N881" s="81">
        <f t="shared" si="80"/>
        <v>2128</v>
      </c>
      <c r="O881" s="79">
        <f t="shared" si="82"/>
        <v>4963</v>
      </c>
      <c r="P881" s="92">
        <v>25</v>
      </c>
      <c r="Q881" s="79">
        <f t="shared" si="83"/>
        <v>15005</v>
      </c>
      <c r="R881" s="124">
        <v>9530.48</v>
      </c>
      <c r="S881" s="79">
        <f t="shared" si="81"/>
        <v>10843</v>
      </c>
      <c r="T881" s="136">
        <v>60469.52</v>
      </c>
      <c r="U881" s="80" t="s">
        <v>175</v>
      </c>
      <c r="V881" s="81" t="s">
        <v>280</v>
      </c>
    </row>
    <row r="882" spans="1:22" s="127" customFormat="1">
      <c r="A882" s="92">
        <v>875</v>
      </c>
      <c r="B882" s="92" t="s">
        <v>665</v>
      </c>
      <c r="C882" s="92" t="s">
        <v>6</v>
      </c>
      <c r="D882" s="92" t="s">
        <v>1803</v>
      </c>
      <c r="E882" s="93" t="s">
        <v>681</v>
      </c>
      <c r="F882" s="94">
        <v>45627</v>
      </c>
      <c r="G882" s="94">
        <v>45809</v>
      </c>
      <c r="H882" s="136">
        <v>130000</v>
      </c>
      <c r="I882" s="124">
        <v>19162.12</v>
      </c>
      <c r="J882" s="95">
        <v>25</v>
      </c>
      <c r="K882" s="136">
        <v>3731</v>
      </c>
      <c r="L882" s="79">
        <f t="shared" si="78"/>
        <v>9230</v>
      </c>
      <c r="M882" s="79">
        <f t="shared" si="79"/>
        <v>1690</v>
      </c>
      <c r="N882" s="81">
        <f t="shared" si="80"/>
        <v>3952</v>
      </c>
      <c r="O882" s="79">
        <f t="shared" si="82"/>
        <v>9217</v>
      </c>
      <c r="P882" s="124">
        <v>1525</v>
      </c>
      <c r="Q882" s="79">
        <f t="shared" si="83"/>
        <v>29345</v>
      </c>
      <c r="R882" s="124">
        <v>28370.12</v>
      </c>
      <c r="S882" s="79">
        <f t="shared" si="81"/>
        <v>20137</v>
      </c>
      <c r="T882" s="136">
        <v>93940.35</v>
      </c>
      <c r="U882" s="80" t="s">
        <v>175</v>
      </c>
      <c r="V882" s="97" t="s">
        <v>281</v>
      </c>
    </row>
    <row r="883" spans="1:22" s="127" customFormat="1">
      <c r="A883" s="92">
        <v>876</v>
      </c>
      <c r="B883" s="92" t="s">
        <v>1645</v>
      </c>
      <c r="C883" s="92" t="s">
        <v>42</v>
      </c>
      <c r="D883" s="92" t="s">
        <v>192</v>
      </c>
      <c r="E883" s="93" t="s">
        <v>681</v>
      </c>
      <c r="F883" s="94">
        <v>45717</v>
      </c>
      <c r="G883" s="94">
        <v>45901</v>
      </c>
      <c r="H883" s="136">
        <v>80000</v>
      </c>
      <c r="I883" s="124">
        <v>7400.87</v>
      </c>
      <c r="J883" s="95">
        <v>25</v>
      </c>
      <c r="K883" s="136">
        <v>2296</v>
      </c>
      <c r="L883" s="79">
        <f t="shared" si="78"/>
        <v>5679.9999999999991</v>
      </c>
      <c r="M883" s="79">
        <f t="shared" si="79"/>
        <v>1040</v>
      </c>
      <c r="N883" s="81">
        <f t="shared" si="80"/>
        <v>2432</v>
      </c>
      <c r="O883" s="79">
        <f t="shared" si="82"/>
        <v>5672</v>
      </c>
      <c r="P883" s="92">
        <v>25</v>
      </c>
      <c r="Q883" s="79">
        <f t="shared" si="83"/>
        <v>17145</v>
      </c>
      <c r="R883" s="124">
        <v>12153.87</v>
      </c>
      <c r="S883" s="79">
        <f t="shared" si="81"/>
        <v>12392</v>
      </c>
      <c r="T883" s="136">
        <v>67846.13</v>
      </c>
      <c r="U883" s="80" t="s">
        <v>175</v>
      </c>
      <c r="V883" s="97" t="s">
        <v>280</v>
      </c>
    </row>
    <row r="884" spans="1:22" s="127" customFormat="1">
      <c r="A884" s="92">
        <v>877</v>
      </c>
      <c r="B884" s="92" t="s">
        <v>855</v>
      </c>
      <c r="C884" s="92" t="s">
        <v>8</v>
      </c>
      <c r="D884" s="92" t="s">
        <v>1748</v>
      </c>
      <c r="E884" s="123" t="s">
        <v>723</v>
      </c>
      <c r="F884" s="94">
        <v>45627</v>
      </c>
      <c r="G884" s="94">
        <v>45809</v>
      </c>
      <c r="H884" s="136">
        <v>20000</v>
      </c>
      <c r="I884" s="92">
        <v>0</v>
      </c>
      <c r="J884" s="95">
        <v>25</v>
      </c>
      <c r="K884" s="135">
        <v>574</v>
      </c>
      <c r="L884" s="79">
        <f t="shared" si="78"/>
        <v>1419.9999999999998</v>
      </c>
      <c r="M884" s="79">
        <f t="shared" si="79"/>
        <v>260</v>
      </c>
      <c r="N884" s="81">
        <f t="shared" si="80"/>
        <v>608</v>
      </c>
      <c r="O884" s="79">
        <f t="shared" si="82"/>
        <v>1418</v>
      </c>
      <c r="P884" s="92">
        <v>25</v>
      </c>
      <c r="Q884" s="79">
        <f t="shared" si="83"/>
        <v>4305</v>
      </c>
      <c r="R884" s="124">
        <v>1207</v>
      </c>
      <c r="S884" s="79">
        <f t="shared" si="81"/>
        <v>3098</v>
      </c>
      <c r="T884" s="136">
        <v>18793</v>
      </c>
      <c r="U884" s="80" t="s">
        <v>175</v>
      </c>
      <c r="V884" s="97" t="s">
        <v>281</v>
      </c>
    </row>
    <row r="885" spans="1:22" s="127" customFormat="1">
      <c r="A885" s="92">
        <v>878</v>
      </c>
      <c r="B885" s="92" t="s">
        <v>594</v>
      </c>
      <c r="C885" s="92" t="s">
        <v>601</v>
      </c>
      <c r="D885" s="92" t="s">
        <v>177</v>
      </c>
      <c r="E885" s="93" t="s">
        <v>681</v>
      </c>
      <c r="F885" s="94">
        <v>45627</v>
      </c>
      <c r="G885" s="94">
        <v>45809</v>
      </c>
      <c r="H885" s="136">
        <v>32000</v>
      </c>
      <c r="I885" s="92">
        <v>0</v>
      </c>
      <c r="J885" s="95">
        <v>25</v>
      </c>
      <c r="K885" s="135">
        <v>918.4</v>
      </c>
      <c r="L885" s="79">
        <f t="shared" si="78"/>
        <v>2272</v>
      </c>
      <c r="M885" s="79">
        <f t="shared" si="79"/>
        <v>416</v>
      </c>
      <c r="N885" s="81">
        <f t="shared" si="80"/>
        <v>972.8</v>
      </c>
      <c r="O885" s="79">
        <f t="shared" si="82"/>
        <v>2268.8000000000002</v>
      </c>
      <c r="P885" s="124">
        <v>3657.88</v>
      </c>
      <c r="Q885" s="79">
        <f t="shared" si="83"/>
        <v>10505.880000000001</v>
      </c>
      <c r="R885" s="124">
        <v>5549.08</v>
      </c>
      <c r="S885" s="79">
        <f t="shared" si="81"/>
        <v>4956.8</v>
      </c>
      <c r="T885" s="136">
        <v>25573.3</v>
      </c>
      <c r="U885" s="80" t="s">
        <v>175</v>
      </c>
      <c r="V885" s="81" t="s">
        <v>280</v>
      </c>
    </row>
    <row r="886" spans="1:22" s="127" customFormat="1">
      <c r="A886" s="92">
        <v>879</v>
      </c>
      <c r="B886" s="92" t="s">
        <v>1139</v>
      </c>
      <c r="C886" s="92" t="s">
        <v>842</v>
      </c>
      <c r="D886" s="92" t="s">
        <v>1001</v>
      </c>
      <c r="E886" s="123" t="s">
        <v>723</v>
      </c>
      <c r="F886" s="94">
        <v>45627</v>
      </c>
      <c r="G886" s="94">
        <v>45809</v>
      </c>
      <c r="H886" s="136">
        <v>30000</v>
      </c>
      <c r="I886" s="92">
        <v>0</v>
      </c>
      <c r="J886" s="95">
        <v>25</v>
      </c>
      <c r="K886" s="135">
        <v>861</v>
      </c>
      <c r="L886" s="79">
        <f t="shared" si="78"/>
        <v>2130</v>
      </c>
      <c r="M886" s="79">
        <f t="shared" si="79"/>
        <v>390</v>
      </c>
      <c r="N886" s="81">
        <f t="shared" si="80"/>
        <v>912</v>
      </c>
      <c r="O886" s="79">
        <f t="shared" si="82"/>
        <v>2127</v>
      </c>
      <c r="P886" s="92">
        <v>25</v>
      </c>
      <c r="Q886" s="79">
        <f t="shared" si="83"/>
        <v>6445</v>
      </c>
      <c r="R886" s="124">
        <v>1798</v>
      </c>
      <c r="S886" s="79">
        <f t="shared" si="81"/>
        <v>4647</v>
      </c>
      <c r="T886" s="136">
        <v>28202</v>
      </c>
      <c r="U886" s="80" t="s">
        <v>175</v>
      </c>
      <c r="V886" s="81" t="s">
        <v>280</v>
      </c>
    </row>
    <row r="887" spans="1:22" s="127" customFormat="1">
      <c r="A887" s="92">
        <v>880</v>
      </c>
      <c r="B887" s="92" t="s">
        <v>648</v>
      </c>
      <c r="C887" s="92" t="s">
        <v>404</v>
      </c>
      <c r="D887" s="92" t="s">
        <v>217</v>
      </c>
      <c r="E887" s="93" t="s">
        <v>681</v>
      </c>
      <c r="F887" s="94">
        <v>45627</v>
      </c>
      <c r="G887" s="94">
        <v>45809</v>
      </c>
      <c r="H887" s="136">
        <v>46000</v>
      </c>
      <c r="I887" s="124">
        <v>1289.46</v>
      </c>
      <c r="J887" s="95">
        <v>25</v>
      </c>
      <c r="K887" s="136">
        <v>1320.2</v>
      </c>
      <c r="L887" s="79">
        <f t="shared" si="78"/>
        <v>3265.9999999999995</v>
      </c>
      <c r="M887" s="79">
        <f t="shared" si="79"/>
        <v>598</v>
      </c>
      <c r="N887" s="81">
        <f t="shared" si="80"/>
        <v>1398.4</v>
      </c>
      <c r="O887" s="79">
        <f t="shared" si="82"/>
        <v>3261.4</v>
      </c>
      <c r="P887" s="92">
        <v>125</v>
      </c>
      <c r="Q887" s="79">
        <f t="shared" si="83"/>
        <v>9969</v>
      </c>
      <c r="R887" s="124">
        <v>4133.0600000000004</v>
      </c>
      <c r="S887" s="79">
        <f t="shared" si="81"/>
        <v>7125.4</v>
      </c>
      <c r="T887" s="136">
        <v>41866.94</v>
      </c>
      <c r="U887" s="80" t="s">
        <v>175</v>
      </c>
      <c r="V887" s="81" t="s">
        <v>280</v>
      </c>
    </row>
    <row r="888" spans="1:22" s="127" customFormat="1">
      <c r="A888" s="92">
        <v>881</v>
      </c>
      <c r="B888" s="92" t="s">
        <v>627</v>
      </c>
      <c r="C888" s="92" t="s">
        <v>56</v>
      </c>
      <c r="D888" s="92" t="s">
        <v>1753</v>
      </c>
      <c r="E888" s="93" t="s">
        <v>681</v>
      </c>
      <c r="F888" s="94">
        <v>45748</v>
      </c>
      <c r="G888" s="94">
        <v>45962</v>
      </c>
      <c r="H888" s="136">
        <v>60000</v>
      </c>
      <c r="I888" s="124">
        <v>3486.68</v>
      </c>
      <c r="J888" s="95">
        <v>25</v>
      </c>
      <c r="K888" s="136">
        <v>1722</v>
      </c>
      <c r="L888" s="79">
        <f t="shared" si="78"/>
        <v>4260</v>
      </c>
      <c r="M888" s="79">
        <f t="shared" si="79"/>
        <v>780</v>
      </c>
      <c r="N888" s="81">
        <f t="shared" si="80"/>
        <v>1824</v>
      </c>
      <c r="O888" s="79">
        <f t="shared" si="82"/>
        <v>4254</v>
      </c>
      <c r="P888" s="92">
        <v>25</v>
      </c>
      <c r="Q888" s="79">
        <f t="shared" si="83"/>
        <v>12865</v>
      </c>
      <c r="R888" s="124">
        <v>7057.68</v>
      </c>
      <c r="S888" s="79">
        <f t="shared" si="81"/>
        <v>9294</v>
      </c>
      <c r="T888" s="136">
        <v>52942.32</v>
      </c>
      <c r="U888" s="80" t="s">
        <v>175</v>
      </c>
      <c r="V888" s="96" t="s">
        <v>280</v>
      </c>
    </row>
    <row r="889" spans="1:22" s="127" customFormat="1">
      <c r="A889" s="92">
        <v>882</v>
      </c>
      <c r="B889" s="92" t="s">
        <v>461</v>
      </c>
      <c r="C889" s="92" t="s">
        <v>22</v>
      </c>
      <c r="D889" s="92" t="s">
        <v>1797</v>
      </c>
      <c r="E889" s="93" t="s">
        <v>681</v>
      </c>
      <c r="F889" s="94">
        <v>45536</v>
      </c>
      <c r="G889" s="94">
        <v>45809</v>
      </c>
      <c r="H889" s="136">
        <v>20000</v>
      </c>
      <c r="I889" s="92">
        <v>0</v>
      </c>
      <c r="J889" s="95">
        <v>25</v>
      </c>
      <c r="K889" s="135">
        <v>574</v>
      </c>
      <c r="L889" s="79">
        <f t="shared" si="78"/>
        <v>1419.9999999999998</v>
      </c>
      <c r="M889" s="79">
        <f t="shared" si="79"/>
        <v>260</v>
      </c>
      <c r="N889" s="81">
        <f t="shared" si="80"/>
        <v>608</v>
      </c>
      <c r="O889" s="79">
        <f t="shared" si="82"/>
        <v>1418</v>
      </c>
      <c r="P889" s="92">
        <v>25</v>
      </c>
      <c r="Q889" s="79">
        <f t="shared" si="83"/>
        <v>4305</v>
      </c>
      <c r="R889" s="124">
        <v>1207</v>
      </c>
      <c r="S889" s="79">
        <f t="shared" si="81"/>
        <v>3098</v>
      </c>
      <c r="T889" s="136">
        <v>17293</v>
      </c>
      <c r="U889" s="80" t="s">
        <v>175</v>
      </c>
      <c r="V889" s="96" t="s">
        <v>280</v>
      </c>
    </row>
    <row r="890" spans="1:22" s="127" customFormat="1">
      <c r="A890" s="92">
        <v>883</v>
      </c>
      <c r="B890" s="92" t="s">
        <v>1069</v>
      </c>
      <c r="C890" s="92" t="s">
        <v>506</v>
      </c>
      <c r="D890" s="92" t="s">
        <v>278</v>
      </c>
      <c r="E890" s="93" t="s">
        <v>681</v>
      </c>
      <c r="F890" s="94">
        <v>45597</v>
      </c>
      <c r="G890" s="94">
        <v>45778</v>
      </c>
      <c r="H890" s="136">
        <v>80000</v>
      </c>
      <c r="I890" s="124">
        <v>7400.87</v>
      </c>
      <c r="J890" s="95">
        <v>25</v>
      </c>
      <c r="K890" s="136">
        <v>2296</v>
      </c>
      <c r="L890" s="79">
        <f t="shared" si="78"/>
        <v>5679.9999999999991</v>
      </c>
      <c r="M890" s="79">
        <f t="shared" si="79"/>
        <v>1040</v>
      </c>
      <c r="N890" s="81">
        <f t="shared" si="80"/>
        <v>2432</v>
      </c>
      <c r="O890" s="79">
        <f t="shared" si="82"/>
        <v>5672</v>
      </c>
      <c r="P890" s="92">
        <v>25</v>
      </c>
      <c r="Q890" s="79">
        <f t="shared" si="83"/>
        <v>17145</v>
      </c>
      <c r="R890" s="124">
        <v>12153.87</v>
      </c>
      <c r="S890" s="79">
        <f t="shared" si="81"/>
        <v>12392</v>
      </c>
      <c r="T890" s="136">
        <v>67846.13</v>
      </c>
      <c r="U890" s="80" t="s">
        <v>175</v>
      </c>
      <c r="V890" s="81" t="s">
        <v>280</v>
      </c>
    </row>
    <row r="891" spans="1:22" s="127" customFormat="1">
      <c r="A891" s="92">
        <v>884</v>
      </c>
      <c r="B891" s="92" t="s">
        <v>1646</v>
      </c>
      <c r="C891" s="92" t="s">
        <v>1000</v>
      </c>
      <c r="D891" s="92" t="s">
        <v>1001</v>
      </c>
      <c r="E891" s="93" t="s">
        <v>723</v>
      </c>
      <c r="F891" s="94">
        <v>45717</v>
      </c>
      <c r="G891" s="94">
        <v>45901</v>
      </c>
      <c r="H891" s="136">
        <v>15000</v>
      </c>
      <c r="I891" s="92">
        <v>0</v>
      </c>
      <c r="J891" s="95">
        <v>25</v>
      </c>
      <c r="K891" s="135">
        <v>430.5</v>
      </c>
      <c r="L891" s="79">
        <f t="shared" si="78"/>
        <v>1065</v>
      </c>
      <c r="M891" s="79">
        <f t="shared" si="79"/>
        <v>195</v>
      </c>
      <c r="N891" s="81">
        <f t="shared" si="80"/>
        <v>456</v>
      </c>
      <c r="O891" s="79">
        <f t="shared" si="82"/>
        <v>1063.5</v>
      </c>
      <c r="P891" s="92">
        <v>25</v>
      </c>
      <c r="Q891" s="79">
        <f t="shared" si="83"/>
        <v>3235</v>
      </c>
      <c r="R891" s="92">
        <v>911.5</v>
      </c>
      <c r="S891" s="79">
        <f t="shared" si="81"/>
        <v>2323.5</v>
      </c>
      <c r="T891" s="136">
        <v>14088.5</v>
      </c>
      <c r="U891" s="80" t="s">
        <v>175</v>
      </c>
      <c r="V891" s="97" t="s">
        <v>281</v>
      </c>
    </row>
    <row r="892" spans="1:22" s="127" customFormat="1">
      <c r="A892" s="92">
        <v>885</v>
      </c>
      <c r="B892" s="92" t="s">
        <v>148</v>
      </c>
      <c r="C892" s="92" t="s">
        <v>22</v>
      </c>
      <c r="D892" s="92" t="s">
        <v>1755</v>
      </c>
      <c r="E892" s="93" t="s">
        <v>681</v>
      </c>
      <c r="F892" s="94">
        <v>45627</v>
      </c>
      <c r="G892" s="94">
        <v>45809</v>
      </c>
      <c r="H892" s="136">
        <v>20000</v>
      </c>
      <c r="I892" s="92">
        <v>0</v>
      </c>
      <c r="J892" s="95">
        <v>25</v>
      </c>
      <c r="K892" s="135">
        <v>574</v>
      </c>
      <c r="L892" s="79">
        <f t="shared" si="78"/>
        <v>1419.9999999999998</v>
      </c>
      <c r="M892" s="79">
        <f t="shared" si="79"/>
        <v>260</v>
      </c>
      <c r="N892" s="81">
        <f t="shared" si="80"/>
        <v>608</v>
      </c>
      <c r="O892" s="79">
        <f t="shared" si="82"/>
        <v>1418</v>
      </c>
      <c r="P892" s="92">
        <v>635.82000000000005</v>
      </c>
      <c r="Q892" s="79">
        <f t="shared" si="83"/>
        <v>4915.82</v>
      </c>
      <c r="R892" s="124">
        <v>1817.82</v>
      </c>
      <c r="S892" s="79">
        <f t="shared" si="81"/>
        <v>3098</v>
      </c>
      <c r="T892" s="136">
        <v>18793</v>
      </c>
      <c r="U892" s="80" t="s">
        <v>175</v>
      </c>
      <c r="V892" s="81" t="s">
        <v>280</v>
      </c>
    </row>
    <row r="893" spans="1:22" s="127" customFormat="1">
      <c r="A893" s="92">
        <v>886</v>
      </c>
      <c r="B893" s="92" t="s">
        <v>1494</v>
      </c>
      <c r="C893" s="92" t="s">
        <v>42</v>
      </c>
      <c r="D893" s="92" t="s">
        <v>194</v>
      </c>
      <c r="E893" s="93" t="s">
        <v>681</v>
      </c>
      <c r="F893" s="94">
        <v>45689</v>
      </c>
      <c r="G893" s="94">
        <v>45870</v>
      </c>
      <c r="H893" s="136">
        <v>70000</v>
      </c>
      <c r="I893" s="124">
        <v>5368.48</v>
      </c>
      <c r="J893" s="95">
        <v>25</v>
      </c>
      <c r="K893" s="136">
        <v>2009</v>
      </c>
      <c r="L893" s="79">
        <f t="shared" si="78"/>
        <v>4970</v>
      </c>
      <c r="M893" s="79">
        <f t="shared" si="79"/>
        <v>910</v>
      </c>
      <c r="N893" s="81">
        <f t="shared" si="80"/>
        <v>2128</v>
      </c>
      <c r="O893" s="79">
        <f t="shared" si="82"/>
        <v>4963</v>
      </c>
      <c r="P893" s="92">
        <v>25</v>
      </c>
      <c r="Q893" s="79">
        <f t="shared" si="83"/>
        <v>15005</v>
      </c>
      <c r="R893" s="124">
        <v>9530.48</v>
      </c>
      <c r="S893" s="79">
        <f t="shared" si="81"/>
        <v>10843</v>
      </c>
      <c r="T893" s="136">
        <v>60469.52</v>
      </c>
      <c r="U893" s="80" t="s">
        <v>175</v>
      </c>
      <c r="V893" s="97" t="s">
        <v>280</v>
      </c>
    </row>
    <row r="894" spans="1:22" s="127" customFormat="1">
      <c r="A894" s="92">
        <v>887</v>
      </c>
      <c r="B894" s="92" t="s">
        <v>595</v>
      </c>
      <c r="C894" s="92" t="s">
        <v>31</v>
      </c>
      <c r="D894" s="92" t="s">
        <v>600</v>
      </c>
      <c r="E894" s="93" t="s">
        <v>681</v>
      </c>
      <c r="F894" s="94">
        <v>45689</v>
      </c>
      <c r="G894" s="94">
        <v>45870</v>
      </c>
      <c r="H894" s="136">
        <v>50000</v>
      </c>
      <c r="I894" s="124">
        <v>1854</v>
      </c>
      <c r="J894" s="95">
        <v>25</v>
      </c>
      <c r="K894" s="136">
        <v>1435</v>
      </c>
      <c r="L894" s="79">
        <f t="shared" si="78"/>
        <v>3549.9999999999995</v>
      </c>
      <c r="M894" s="79">
        <f t="shared" si="79"/>
        <v>650</v>
      </c>
      <c r="N894" s="81">
        <f t="shared" si="80"/>
        <v>1520</v>
      </c>
      <c r="O894" s="79">
        <f t="shared" si="82"/>
        <v>3545.0000000000005</v>
      </c>
      <c r="P894" s="92">
        <v>25</v>
      </c>
      <c r="Q894" s="79">
        <f t="shared" si="83"/>
        <v>10725</v>
      </c>
      <c r="R894" s="124">
        <v>4834</v>
      </c>
      <c r="S894" s="79">
        <f t="shared" si="81"/>
        <v>7745</v>
      </c>
      <c r="T894" s="136">
        <v>45166</v>
      </c>
      <c r="U894" s="80" t="s">
        <v>175</v>
      </c>
      <c r="V894" s="97" t="s">
        <v>280</v>
      </c>
    </row>
    <row r="895" spans="1:22" s="127" customFormat="1">
      <c r="A895" s="92">
        <v>888</v>
      </c>
      <c r="B895" s="92" t="s">
        <v>882</v>
      </c>
      <c r="C895" s="92" t="s">
        <v>22</v>
      </c>
      <c r="D895" s="92" t="s">
        <v>1787</v>
      </c>
      <c r="E895" s="93" t="s">
        <v>681</v>
      </c>
      <c r="F895" s="94">
        <v>45717</v>
      </c>
      <c r="G895" s="94">
        <v>45901</v>
      </c>
      <c r="H895" s="136">
        <v>20000</v>
      </c>
      <c r="I895" s="92">
        <v>0</v>
      </c>
      <c r="J895" s="95">
        <v>25</v>
      </c>
      <c r="K895" s="135">
        <v>574</v>
      </c>
      <c r="L895" s="79">
        <f t="shared" si="78"/>
        <v>1419.9999999999998</v>
      </c>
      <c r="M895" s="79">
        <f t="shared" si="79"/>
        <v>260</v>
      </c>
      <c r="N895" s="81">
        <f t="shared" si="80"/>
        <v>608</v>
      </c>
      <c r="O895" s="79">
        <f t="shared" si="82"/>
        <v>1418</v>
      </c>
      <c r="P895" s="92">
        <v>125</v>
      </c>
      <c r="Q895" s="79">
        <f t="shared" si="83"/>
        <v>4405</v>
      </c>
      <c r="R895" s="124">
        <v>1307</v>
      </c>
      <c r="S895" s="79">
        <f t="shared" si="81"/>
        <v>3098</v>
      </c>
      <c r="T895" s="136">
        <v>18693</v>
      </c>
      <c r="U895" s="80" t="s">
        <v>175</v>
      </c>
      <c r="V895" s="97" t="s">
        <v>280</v>
      </c>
    </row>
    <row r="896" spans="1:22" s="127" customFormat="1">
      <c r="A896" s="92">
        <v>889</v>
      </c>
      <c r="B896" s="92" t="s">
        <v>1647</v>
      </c>
      <c r="C896" s="92" t="s">
        <v>271</v>
      </c>
      <c r="D896" s="92" t="s">
        <v>1750</v>
      </c>
      <c r="E896" s="93" t="s">
        <v>681</v>
      </c>
      <c r="F896" s="94">
        <v>45717</v>
      </c>
      <c r="G896" s="94">
        <v>45901</v>
      </c>
      <c r="H896" s="136">
        <v>80000</v>
      </c>
      <c r="I896" s="124">
        <v>7400.87</v>
      </c>
      <c r="J896" s="95">
        <v>25</v>
      </c>
      <c r="K896" s="136">
        <v>2296</v>
      </c>
      <c r="L896" s="79">
        <f t="shared" si="78"/>
        <v>5679.9999999999991</v>
      </c>
      <c r="M896" s="79">
        <f t="shared" si="79"/>
        <v>1040</v>
      </c>
      <c r="N896" s="81">
        <f t="shared" si="80"/>
        <v>2432</v>
      </c>
      <c r="O896" s="79">
        <f t="shared" si="82"/>
        <v>5672</v>
      </c>
      <c r="P896" s="92">
        <v>25</v>
      </c>
      <c r="Q896" s="79">
        <f t="shared" si="83"/>
        <v>17145</v>
      </c>
      <c r="R896" s="124">
        <v>12153.87</v>
      </c>
      <c r="S896" s="79">
        <f t="shared" si="81"/>
        <v>12392</v>
      </c>
      <c r="T896" s="136">
        <v>67846.13</v>
      </c>
      <c r="U896" s="80" t="s">
        <v>175</v>
      </c>
      <c r="V896" s="97" t="s">
        <v>280</v>
      </c>
    </row>
    <row r="897" spans="1:22" s="127" customFormat="1">
      <c r="A897" s="92">
        <v>890</v>
      </c>
      <c r="B897" s="92" t="s">
        <v>1016</v>
      </c>
      <c r="C897" s="92" t="s">
        <v>842</v>
      </c>
      <c r="D897" s="92" t="s">
        <v>1748</v>
      </c>
      <c r="E897" s="123" t="s">
        <v>723</v>
      </c>
      <c r="F897" s="94">
        <v>45656</v>
      </c>
      <c r="G897" s="94">
        <v>45807</v>
      </c>
      <c r="H897" s="136">
        <v>25000</v>
      </c>
      <c r="I897" s="92">
        <v>0</v>
      </c>
      <c r="J897" s="95">
        <v>25</v>
      </c>
      <c r="K897" s="135">
        <v>717.5</v>
      </c>
      <c r="L897" s="79">
        <f t="shared" si="78"/>
        <v>1774.9999999999998</v>
      </c>
      <c r="M897" s="79">
        <f t="shared" si="79"/>
        <v>325</v>
      </c>
      <c r="N897" s="81">
        <f t="shared" si="80"/>
        <v>760</v>
      </c>
      <c r="O897" s="79">
        <f t="shared" si="82"/>
        <v>1772.5000000000002</v>
      </c>
      <c r="P897" s="92">
        <v>25</v>
      </c>
      <c r="Q897" s="79">
        <f t="shared" si="83"/>
        <v>5375</v>
      </c>
      <c r="R897" s="124">
        <v>1502.5</v>
      </c>
      <c r="S897" s="79">
        <f t="shared" si="81"/>
        <v>3872.5</v>
      </c>
      <c r="T897" s="136">
        <v>23497.5</v>
      </c>
      <c r="U897" s="80" t="s">
        <v>175</v>
      </c>
      <c r="V897" s="81" t="s">
        <v>280</v>
      </c>
    </row>
    <row r="898" spans="1:22" s="127" customFormat="1">
      <c r="A898" s="92">
        <v>891</v>
      </c>
      <c r="B898" s="92" t="s">
        <v>1230</v>
      </c>
      <c r="C898" s="92" t="s">
        <v>1000</v>
      </c>
      <c r="D898" s="92" t="s">
        <v>1001</v>
      </c>
      <c r="E898" s="123" t="s">
        <v>723</v>
      </c>
      <c r="F898" s="94">
        <v>45748</v>
      </c>
      <c r="G898" s="94">
        <v>45962</v>
      </c>
      <c r="H898" s="136">
        <v>13000</v>
      </c>
      <c r="I898" s="92">
        <v>0</v>
      </c>
      <c r="J898" s="95">
        <v>25</v>
      </c>
      <c r="K898" s="135">
        <v>373.1</v>
      </c>
      <c r="L898" s="79">
        <f t="shared" si="78"/>
        <v>922.99999999999989</v>
      </c>
      <c r="M898" s="79">
        <f t="shared" si="79"/>
        <v>169</v>
      </c>
      <c r="N898" s="81">
        <f t="shared" si="80"/>
        <v>395.2</v>
      </c>
      <c r="O898" s="79">
        <f t="shared" si="82"/>
        <v>921.7</v>
      </c>
      <c r="P898" s="92">
        <v>25</v>
      </c>
      <c r="Q898" s="79">
        <f t="shared" si="83"/>
        <v>2807</v>
      </c>
      <c r="R898" s="92">
        <v>793.3</v>
      </c>
      <c r="S898" s="79">
        <f t="shared" si="81"/>
        <v>2013.7</v>
      </c>
      <c r="T898" s="136">
        <v>12206.7</v>
      </c>
      <c r="U898" s="80" t="s">
        <v>175</v>
      </c>
      <c r="V898" s="97" t="s">
        <v>281</v>
      </c>
    </row>
    <row r="899" spans="1:22" s="127" customFormat="1">
      <c r="A899" s="92">
        <v>892</v>
      </c>
      <c r="B899" s="92" t="s">
        <v>294</v>
      </c>
      <c r="C899" s="92" t="s">
        <v>72</v>
      </c>
      <c r="D899" s="92" t="s">
        <v>217</v>
      </c>
      <c r="E899" s="93" t="s">
        <v>681</v>
      </c>
      <c r="F899" s="94">
        <v>45656</v>
      </c>
      <c r="G899" s="94">
        <v>45807</v>
      </c>
      <c r="H899" s="136">
        <v>50000</v>
      </c>
      <c r="I899" s="124">
        <v>1854</v>
      </c>
      <c r="J899" s="95">
        <v>25</v>
      </c>
      <c r="K899" s="136">
        <v>1435</v>
      </c>
      <c r="L899" s="79">
        <f t="shared" si="78"/>
        <v>3549.9999999999995</v>
      </c>
      <c r="M899" s="79">
        <f t="shared" si="79"/>
        <v>650</v>
      </c>
      <c r="N899" s="81">
        <f t="shared" si="80"/>
        <v>1520</v>
      </c>
      <c r="O899" s="79">
        <f t="shared" si="82"/>
        <v>3545.0000000000005</v>
      </c>
      <c r="P899" s="92">
        <v>125</v>
      </c>
      <c r="Q899" s="79">
        <f t="shared" si="83"/>
        <v>10825</v>
      </c>
      <c r="R899" s="124">
        <v>1602.5</v>
      </c>
      <c r="S899" s="79">
        <f t="shared" si="81"/>
        <v>7745</v>
      </c>
      <c r="T899" s="136">
        <v>45066</v>
      </c>
      <c r="U899" s="80" t="s">
        <v>175</v>
      </c>
      <c r="V899" s="81" t="s">
        <v>281</v>
      </c>
    </row>
    <row r="900" spans="1:22" s="127" customFormat="1">
      <c r="A900" s="92">
        <v>893</v>
      </c>
      <c r="B900" s="135" t="s">
        <v>1929</v>
      </c>
      <c r="C900" s="135" t="s">
        <v>1000</v>
      </c>
      <c r="D900" s="135" t="s">
        <v>1001</v>
      </c>
      <c r="E900" s="123" t="s">
        <v>723</v>
      </c>
      <c r="F900" s="94">
        <v>45748</v>
      </c>
      <c r="G900" s="94">
        <v>45962</v>
      </c>
      <c r="H900" s="136">
        <v>15000</v>
      </c>
      <c r="I900" s="135">
        <v>0</v>
      </c>
      <c r="J900" s="95">
        <v>25</v>
      </c>
      <c r="K900" s="135">
        <v>430.5</v>
      </c>
      <c r="L900" s="79">
        <f t="shared" si="78"/>
        <v>1065</v>
      </c>
      <c r="M900" s="79">
        <f t="shared" si="79"/>
        <v>195</v>
      </c>
      <c r="N900" s="81">
        <f t="shared" si="80"/>
        <v>456</v>
      </c>
      <c r="O900" s="79">
        <f t="shared" si="82"/>
        <v>1063.5</v>
      </c>
      <c r="P900" s="135">
        <v>25</v>
      </c>
      <c r="Q900" s="79">
        <f t="shared" si="83"/>
        <v>3235</v>
      </c>
      <c r="R900" s="135">
        <v>911.5</v>
      </c>
      <c r="S900" s="79">
        <f t="shared" si="81"/>
        <v>2323.5</v>
      </c>
      <c r="T900" s="136">
        <v>14088.5</v>
      </c>
      <c r="U900" s="80" t="s">
        <v>175</v>
      </c>
      <c r="V900" s="137" t="s">
        <v>281</v>
      </c>
    </row>
    <row r="901" spans="1:22" s="127" customFormat="1">
      <c r="A901" s="92">
        <v>894</v>
      </c>
      <c r="B901" s="92" t="s">
        <v>308</v>
      </c>
      <c r="C901" s="92" t="s">
        <v>64</v>
      </c>
      <c r="D901" s="92" t="s">
        <v>178</v>
      </c>
      <c r="E901" s="93" t="s">
        <v>681</v>
      </c>
      <c r="F901" s="94">
        <v>45474</v>
      </c>
      <c r="G901" s="94">
        <v>45809</v>
      </c>
      <c r="H901" s="136">
        <v>60000</v>
      </c>
      <c r="I901" s="124">
        <v>3486.68</v>
      </c>
      <c r="J901" s="95">
        <v>25</v>
      </c>
      <c r="K901" s="136">
        <v>1722</v>
      </c>
      <c r="L901" s="79">
        <f t="shared" si="78"/>
        <v>4260</v>
      </c>
      <c r="M901" s="79">
        <f t="shared" si="79"/>
        <v>780</v>
      </c>
      <c r="N901" s="81">
        <f t="shared" si="80"/>
        <v>1824</v>
      </c>
      <c r="O901" s="79">
        <f t="shared" si="82"/>
        <v>4254</v>
      </c>
      <c r="P901" s="92">
        <v>25</v>
      </c>
      <c r="Q901" s="79">
        <f t="shared" si="83"/>
        <v>12865</v>
      </c>
      <c r="R901" s="124">
        <v>4033.06</v>
      </c>
      <c r="S901" s="79">
        <f t="shared" si="81"/>
        <v>9294</v>
      </c>
      <c r="T901" s="136">
        <v>52942.32</v>
      </c>
      <c r="U901" s="80" t="s">
        <v>175</v>
      </c>
      <c r="V901" s="81" t="s">
        <v>280</v>
      </c>
    </row>
    <row r="902" spans="1:22" s="127" customFormat="1">
      <c r="A902" s="92">
        <v>895</v>
      </c>
      <c r="B902" s="92" t="s">
        <v>1231</v>
      </c>
      <c r="C902" s="92" t="s">
        <v>1000</v>
      </c>
      <c r="D902" s="92" t="s">
        <v>1001</v>
      </c>
      <c r="E902" s="123" t="s">
        <v>723</v>
      </c>
      <c r="F902" s="94">
        <v>45748</v>
      </c>
      <c r="G902" s="94">
        <v>45962</v>
      </c>
      <c r="H902" s="136">
        <v>13000</v>
      </c>
      <c r="I902" s="92">
        <v>0</v>
      </c>
      <c r="J902" s="95">
        <v>25</v>
      </c>
      <c r="K902" s="135">
        <v>373.1</v>
      </c>
      <c r="L902" s="79">
        <f t="shared" si="78"/>
        <v>922.99999999999989</v>
      </c>
      <c r="M902" s="79">
        <f t="shared" si="79"/>
        <v>169</v>
      </c>
      <c r="N902" s="81">
        <f t="shared" si="80"/>
        <v>395.2</v>
      </c>
      <c r="O902" s="79">
        <f t="shared" si="82"/>
        <v>921.7</v>
      </c>
      <c r="P902" s="92">
        <v>25</v>
      </c>
      <c r="Q902" s="79">
        <f t="shared" si="83"/>
        <v>2807</v>
      </c>
      <c r="R902" s="92">
        <v>793.3</v>
      </c>
      <c r="S902" s="79">
        <f t="shared" si="81"/>
        <v>2013.7</v>
      </c>
      <c r="T902" s="136">
        <v>12206.7</v>
      </c>
      <c r="U902" s="80" t="s">
        <v>175</v>
      </c>
      <c r="V902" s="97" t="s">
        <v>281</v>
      </c>
    </row>
    <row r="903" spans="1:22" s="127" customFormat="1">
      <c r="A903" s="92">
        <v>896</v>
      </c>
      <c r="B903" s="92" t="s">
        <v>731</v>
      </c>
      <c r="C903" s="92" t="s">
        <v>72</v>
      </c>
      <c r="D903" s="92" t="s">
        <v>1788</v>
      </c>
      <c r="E903" s="93" t="s">
        <v>681</v>
      </c>
      <c r="F903" s="94">
        <v>45597</v>
      </c>
      <c r="G903" s="94">
        <v>45778</v>
      </c>
      <c r="H903" s="136">
        <v>50000</v>
      </c>
      <c r="I903" s="124">
        <v>1854</v>
      </c>
      <c r="J903" s="95">
        <v>25</v>
      </c>
      <c r="K903" s="136">
        <v>1435</v>
      </c>
      <c r="L903" s="79">
        <f t="shared" si="78"/>
        <v>3549.9999999999995</v>
      </c>
      <c r="M903" s="79">
        <f t="shared" si="79"/>
        <v>650</v>
      </c>
      <c r="N903" s="81">
        <f t="shared" si="80"/>
        <v>1520</v>
      </c>
      <c r="O903" s="79">
        <f t="shared" si="82"/>
        <v>3545.0000000000005</v>
      </c>
      <c r="P903" s="92">
        <v>25</v>
      </c>
      <c r="Q903" s="79">
        <f t="shared" si="83"/>
        <v>10725</v>
      </c>
      <c r="R903" s="124">
        <v>4834</v>
      </c>
      <c r="S903" s="79">
        <f t="shared" si="81"/>
        <v>7745</v>
      </c>
      <c r="T903" s="136">
        <v>45166</v>
      </c>
      <c r="U903" s="80" t="s">
        <v>175</v>
      </c>
      <c r="V903" s="96" t="s">
        <v>281</v>
      </c>
    </row>
    <row r="904" spans="1:22" s="127" customFormat="1">
      <c r="A904" s="92">
        <v>897</v>
      </c>
      <c r="B904" s="92" t="s">
        <v>307</v>
      </c>
      <c r="C904" s="92" t="s">
        <v>6</v>
      </c>
      <c r="D904" s="92" t="s">
        <v>391</v>
      </c>
      <c r="E904" s="93" t="s">
        <v>681</v>
      </c>
      <c r="F904" s="94">
        <v>45597</v>
      </c>
      <c r="G904" s="94">
        <v>45778</v>
      </c>
      <c r="H904" s="136">
        <v>100000</v>
      </c>
      <c r="I904" s="124">
        <v>12105.37</v>
      </c>
      <c r="J904" s="95">
        <v>25</v>
      </c>
      <c r="K904" s="136">
        <v>2870</v>
      </c>
      <c r="L904" s="79">
        <f t="shared" ref="L904:L967" si="84">H904*0.071</f>
        <v>7099.9999999999991</v>
      </c>
      <c r="M904" s="79">
        <f t="shared" ref="M904:M967" si="85">H904*0.013</f>
        <v>1300</v>
      </c>
      <c r="N904" s="81">
        <f t="shared" ref="N904:N967" si="86">+H904*0.0304</f>
        <v>3040</v>
      </c>
      <c r="O904" s="79">
        <f t="shared" si="82"/>
        <v>7090.0000000000009</v>
      </c>
      <c r="P904" s="124">
        <v>2854.1</v>
      </c>
      <c r="Q904" s="79">
        <f t="shared" si="83"/>
        <v>24254.1</v>
      </c>
      <c r="R904" s="124">
        <v>20869.47</v>
      </c>
      <c r="S904" s="79">
        <f t="shared" ref="S904:S967" si="87">L904+M904+O904</f>
        <v>15490</v>
      </c>
      <c r="T904" s="136">
        <v>86076.64</v>
      </c>
      <c r="U904" s="80" t="s">
        <v>175</v>
      </c>
      <c r="V904" s="96" t="s">
        <v>281</v>
      </c>
    </row>
    <row r="905" spans="1:22" s="127" customFormat="1">
      <c r="A905" s="92">
        <v>898</v>
      </c>
      <c r="B905" s="92" t="s">
        <v>1232</v>
      </c>
      <c r="C905" s="92" t="s">
        <v>1000</v>
      </c>
      <c r="D905" s="92" t="s">
        <v>1001</v>
      </c>
      <c r="E905" s="123" t="s">
        <v>723</v>
      </c>
      <c r="F905" s="94">
        <v>45748</v>
      </c>
      <c r="G905" s="94">
        <v>45962</v>
      </c>
      <c r="H905" s="136">
        <v>13000</v>
      </c>
      <c r="I905" s="92">
        <v>0</v>
      </c>
      <c r="J905" s="95">
        <v>25</v>
      </c>
      <c r="K905" s="135">
        <v>373.1</v>
      </c>
      <c r="L905" s="79">
        <f t="shared" si="84"/>
        <v>922.99999999999989</v>
      </c>
      <c r="M905" s="79">
        <f t="shared" si="85"/>
        <v>169</v>
      </c>
      <c r="N905" s="81">
        <f t="shared" si="86"/>
        <v>395.2</v>
      </c>
      <c r="O905" s="79">
        <f t="shared" ref="O905:O968" si="88">H905*0.0709</f>
        <v>921.7</v>
      </c>
      <c r="P905" s="92">
        <v>25</v>
      </c>
      <c r="Q905" s="79">
        <f t="shared" ref="Q905:Q968" si="89">SUM(K905:P905)</f>
        <v>2807</v>
      </c>
      <c r="R905" s="92">
        <v>793.3</v>
      </c>
      <c r="S905" s="79">
        <f t="shared" si="87"/>
        <v>2013.7</v>
      </c>
      <c r="T905" s="136">
        <v>12206.7</v>
      </c>
      <c r="U905" s="80" t="s">
        <v>175</v>
      </c>
      <c r="V905" s="97" t="s">
        <v>281</v>
      </c>
    </row>
    <row r="906" spans="1:22" s="127" customFormat="1">
      <c r="A906" s="92">
        <v>899</v>
      </c>
      <c r="B906" s="92" t="s">
        <v>1383</v>
      </c>
      <c r="C906" s="92" t="s">
        <v>1000</v>
      </c>
      <c r="D906" s="92" t="s">
        <v>1001</v>
      </c>
      <c r="E906" s="123" t="s">
        <v>723</v>
      </c>
      <c r="F906" s="94">
        <v>45658</v>
      </c>
      <c r="G906" s="94">
        <v>45809</v>
      </c>
      <c r="H906" s="136">
        <v>15000</v>
      </c>
      <c r="I906" s="92">
        <v>0</v>
      </c>
      <c r="J906" s="95">
        <v>25</v>
      </c>
      <c r="K906" s="135">
        <v>430.5</v>
      </c>
      <c r="L906" s="79">
        <f t="shared" si="84"/>
        <v>1065</v>
      </c>
      <c r="M906" s="79">
        <f t="shared" si="85"/>
        <v>195</v>
      </c>
      <c r="N906" s="81">
        <f t="shared" si="86"/>
        <v>456</v>
      </c>
      <c r="O906" s="79">
        <f t="shared" si="88"/>
        <v>1063.5</v>
      </c>
      <c r="P906" s="92">
        <v>25</v>
      </c>
      <c r="Q906" s="79">
        <f t="shared" si="89"/>
        <v>3235</v>
      </c>
      <c r="R906" s="92">
        <v>911.5</v>
      </c>
      <c r="S906" s="79">
        <f t="shared" si="87"/>
        <v>2323.5</v>
      </c>
      <c r="T906" s="136">
        <v>14088.5</v>
      </c>
      <c r="U906" s="80" t="s">
        <v>175</v>
      </c>
      <c r="V906" s="97" t="s">
        <v>281</v>
      </c>
    </row>
    <row r="907" spans="1:22" s="127" customFormat="1">
      <c r="A907" s="92">
        <v>900</v>
      </c>
      <c r="B907" s="92" t="s">
        <v>103</v>
      </c>
      <c r="C907" s="92" t="s">
        <v>22</v>
      </c>
      <c r="D907" s="92" t="s">
        <v>1755</v>
      </c>
      <c r="E907" s="93" t="s">
        <v>681</v>
      </c>
      <c r="F907" s="94">
        <v>45717</v>
      </c>
      <c r="G907" s="94">
        <v>45901</v>
      </c>
      <c r="H907" s="136">
        <v>20000</v>
      </c>
      <c r="I907" s="92">
        <v>0</v>
      </c>
      <c r="J907" s="95">
        <v>25</v>
      </c>
      <c r="K907" s="135">
        <v>574</v>
      </c>
      <c r="L907" s="79">
        <f t="shared" si="84"/>
        <v>1419.9999999999998</v>
      </c>
      <c r="M907" s="79">
        <f t="shared" si="85"/>
        <v>260</v>
      </c>
      <c r="N907" s="81">
        <f t="shared" si="86"/>
        <v>608</v>
      </c>
      <c r="O907" s="79">
        <f t="shared" si="88"/>
        <v>1418</v>
      </c>
      <c r="P907" s="124">
        <v>7048.96</v>
      </c>
      <c r="Q907" s="79">
        <f t="shared" si="89"/>
        <v>11328.96</v>
      </c>
      <c r="R907" s="124">
        <v>8230.9599999999991</v>
      </c>
      <c r="S907" s="79">
        <f t="shared" si="87"/>
        <v>3098</v>
      </c>
      <c r="T907" s="136">
        <v>17077.54</v>
      </c>
      <c r="U907" s="80" t="s">
        <v>175</v>
      </c>
      <c r="V907" s="97" t="s">
        <v>280</v>
      </c>
    </row>
    <row r="908" spans="1:22" s="127" customFormat="1">
      <c r="A908" s="92">
        <v>901</v>
      </c>
      <c r="B908" s="92" t="s">
        <v>799</v>
      </c>
      <c r="C908" s="92" t="s">
        <v>398</v>
      </c>
      <c r="D908" s="92" t="s">
        <v>1753</v>
      </c>
      <c r="E908" s="93" t="s">
        <v>681</v>
      </c>
      <c r="F908" s="94">
        <v>45627</v>
      </c>
      <c r="G908" s="94">
        <v>45809</v>
      </c>
      <c r="H908" s="136">
        <v>20000</v>
      </c>
      <c r="I908" s="92">
        <v>0</v>
      </c>
      <c r="J908" s="95">
        <v>25</v>
      </c>
      <c r="K908" s="135">
        <v>574</v>
      </c>
      <c r="L908" s="79">
        <f t="shared" si="84"/>
        <v>1419.9999999999998</v>
      </c>
      <c r="M908" s="79">
        <f t="shared" si="85"/>
        <v>260</v>
      </c>
      <c r="N908" s="81">
        <f t="shared" si="86"/>
        <v>608</v>
      </c>
      <c r="O908" s="79">
        <f t="shared" si="88"/>
        <v>1418</v>
      </c>
      <c r="P908" s="92">
        <v>25</v>
      </c>
      <c r="Q908" s="79">
        <f t="shared" si="89"/>
        <v>4305</v>
      </c>
      <c r="R908" s="124">
        <v>1207</v>
      </c>
      <c r="S908" s="79">
        <f t="shared" si="87"/>
        <v>3098</v>
      </c>
      <c r="T908" s="136">
        <v>18793</v>
      </c>
      <c r="U908" s="80" t="s">
        <v>175</v>
      </c>
      <c r="V908" s="81" t="s">
        <v>280</v>
      </c>
    </row>
    <row r="909" spans="1:22" s="127" customFormat="1">
      <c r="A909" s="92">
        <v>902</v>
      </c>
      <c r="B909" s="92" t="s">
        <v>1233</v>
      </c>
      <c r="C909" s="92" t="s">
        <v>842</v>
      </c>
      <c r="D909" s="92" t="s">
        <v>1001</v>
      </c>
      <c r="E909" s="123" t="s">
        <v>723</v>
      </c>
      <c r="F909" s="94">
        <v>45748</v>
      </c>
      <c r="G909" s="94">
        <v>45962</v>
      </c>
      <c r="H909" s="136">
        <v>50000</v>
      </c>
      <c r="I909" s="124">
        <v>1854</v>
      </c>
      <c r="J909" s="95">
        <v>25</v>
      </c>
      <c r="K909" s="136">
        <v>1435</v>
      </c>
      <c r="L909" s="79">
        <f t="shared" si="84"/>
        <v>3549.9999999999995</v>
      </c>
      <c r="M909" s="79">
        <f t="shared" si="85"/>
        <v>650</v>
      </c>
      <c r="N909" s="81">
        <f t="shared" si="86"/>
        <v>1520</v>
      </c>
      <c r="O909" s="79">
        <f t="shared" si="88"/>
        <v>3545.0000000000005</v>
      </c>
      <c r="P909" s="92">
        <v>25</v>
      </c>
      <c r="Q909" s="79">
        <f t="shared" si="89"/>
        <v>10725</v>
      </c>
      <c r="R909" s="124">
        <v>4834</v>
      </c>
      <c r="S909" s="79">
        <f t="shared" si="87"/>
        <v>7745</v>
      </c>
      <c r="T909" s="136">
        <v>45166</v>
      </c>
      <c r="U909" s="80" t="s">
        <v>175</v>
      </c>
      <c r="V909" s="97" t="s">
        <v>281</v>
      </c>
    </row>
    <row r="910" spans="1:22" s="127" customFormat="1">
      <c r="A910" s="92">
        <v>903</v>
      </c>
      <c r="B910" s="92" t="s">
        <v>956</v>
      </c>
      <c r="C910" s="92" t="s">
        <v>24</v>
      </c>
      <c r="D910" s="92" t="s">
        <v>1840</v>
      </c>
      <c r="E910" s="93" t="s">
        <v>681</v>
      </c>
      <c r="F910" s="94">
        <v>45689</v>
      </c>
      <c r="G910" s="94">
        <v>45870</v>
      </c>
      <c r="H910" s="136">
        <v>65000</v>
      </c>
      <c r="I910" s="124">
        <v>4427.58</v>
      </c>
      <c r="J910" s="95">
        <v>25</v>
      </c>
      <c r="K910" s="136">
        <v>1865.5</v>
      </c>
      <c r="L910" s="79">
        <f t="shared" si="84"/>
        <v>4615</v>
      </c>
      <c r="M910" s="79">
        <f t="shared" si="85"/>
        <v>845</v>
      </c>
      <c r="N910" s="81">
        <f t="shared" si="86"/>
        <v>1976</v>
      </c>
      <c r="O910" s="79">
        <f t="shared" si="88"/>
        <v>4608.5</v>
      </c>
      <c r="P910" s="92">
        <v>25</v>
      </c>
      <c r="Q910" s="79">
        <f t="shared" si="89"/>
        <v>13935</v>
      </c>
      <c r="R910" s="124">
        <v>8294.08</v>
      </c>
      <c r="S910" s="79">
        <f t="shared" si="87"/>
        <v>10068.5</v>
      </c>
      <c r="T910" s="136">
        <v>56705.919999999998</v>
      </c>
      <c r="U910" s="80" t="s">
        <v>175</v>
      </c>
      <c r="V910" s="97" t="s">
        <v>280</v>
      </c>
    </row>
    <row r="911" spans="1:22" s="127" customFormat="1">
      <c r="A911" s="92">
        <v>904</v>
      </c>
      <c r="B911" s="92" t="s">
        <v>1384</v>
      </c>
      <c r="C911" s="92" t="s">
        <v>1000</v>
      </c>
      <c r="D911" s="92" t="s">
        <v>1001</v>
      </c>
      <c r="E911" s="123" t="s">
        <v>723</v>
      </c>
      <c r="F911" s="94">
        <v>45658</v>
      </c>
      <c r="G911" s="94">
        <v>45809</v>
      </c>
      <c r="H911" s="136">
        <v>15000</v>
      </c>
      <c r="I911" s="92">
        <v>0</v>
      </c>
      <c r="J911" s="95">
        <v>25</v>
      </c>
      <c r="K911" s="135">
        <v>430.5</v>
      </c>
      <c r="L911" s="79">
        <f t="shared" si="84"/>
        <v>1065</v>
      </c>
      <c r="M911" s="79">
        <f t="shared" si="85"/>
        <v>195</v>
      </c>
      <c r="N911" s="81">
        <f t="shared" si="86"/>
        <v>456</v>
      </c>
      <c r="O911" s="79">
        <f t="shared" si="88"/>
        <v>1063.5</v>
      </c>
      <c r="P911" s="92">
        <v>25</v>
      </c>
      <c r="Q911" s="79">
        <f t="shared" si="89"/>
        <v>3235</v>
      </c>
      <c r="R911" s="92">
        <v>911.5</v>
      </c>
      <c r="S911" s="79">
        <f t="shared" si="87"/>
        <v>2323.5</v>
      </c>
      <c r="T911" s="136">
        <v>14088.5</v>
      </c>
      <c r="U911" s="80" t="s">
        <v>175</v>
      </c>
      <c r="V911" s="97" t="s">
        <v>281</v>
      </c>
    </row>
    <row r="912" spans="1:22" s="127" customFormat="1">
      <c r="A912" s="92">
        <v>905</v>
      </c>
      <c r="B912" s="92" t="s">
        <v>70</v>
      </c>
      <c r="C912" s="92" t="s">
        <v>71</v>
      </c>
      <c r="D912" s="92" t="s">
        <v>737</v>
      </c>
      <c r="E912" s="93" t="s">
        <v>681</v>
      </c>
      <c r="F912" s="94">
        <v>45597</v>
      </c>
      <c r="G912" s="94">
        <v>45778</v>
      </c>
      <c r="H912" s="136">
        <v>33000</v>
      </c>
      <c r="I912" s="92">
        <v>0</v>
      </c>
      <c r="J912" s="95">
        <v>25</v>
      </c>
      <c r="K912" s="135">
        <v>947.1</v>
      </c>
      <c r="L912" s="79">
        <f t="shared" si="84"/>
        <v>2343</v>
      </c>
      <c r="M912" s="79">
        <f t="shared" si="85"/>
        <v>429</v>
      </c>
      <c r="N912" s="81">
        <f t="shared" si="86"/>
        <v>1003.2</v>
      </c>
      <c r="O912" s="79">
        <f t="shared" si="88"/>
        <v>2339.7000000000003</v>
      </c>
      <c r="P912" s="92">
        <v>125</v>
      </c>
      <c r="Q912" s="79">
        <f t="shared" si="89"/>
        <v>7187</v>
      </c>
      <c r="R912" s="124">
        <v>2075.3000000000002</v>
      </c>
      <c r="S912" s="79">
        <f t="shared" si="87"/>
        <v>5111.7000000000007</v>
      </c>
      <c r="T912" s="136">
        <v>30924.7</v>
      </c>
      <c r="U912" s="80" t="s">
        <v>175</v>
      </c>
      <c r="V912" s="81" t="s">
        <v>280</v>
      </c>
    </row>
    <row r="913" spans="1:22" s="127" customFormat="1">
      <c r="A913" s="92">
        <v>906</v>
      </c>
      <c r="B913" s="92" t="s">
        <v>701</v>
      </c>
      <c r="C913" s="92" t="s">
        <v>46</v>
      </c>
      <c r="D913" s="92" t="s">
        <v>1753</v>
      </c>
      <c r="E913" s="93" t="s">
        <v>681</v>
      </c>
      <c r="F913" s="94">
        <v>45597</v>
      </c>
      <c r="G913" s="94">
        <v>45778</v>
      </c>
      <c r="H913" s="136">
        <v>34000</v>
      </c>
      <c r="I913" s="92">
        <v>0</v>
      </c>
      <c r="J913" s="95">
        <v>25</v>
      </c>
      <c r="K913" s="135">
        <v>975.8</v>
      </c>
      <c r="L913" s="79">
        <f t="shared" si="84"/>
        <v>2414</v>
      </c>
      <c r="M913" s="79">
        <f t="shared" si="85"/>
        <v>442</v>
      </c>
      <c r="N913" s="81">
        <f t="shared" si="86"/>
        <v>1033.5999999999999</v>
      </c>
      <c r="O913" s="79">
        <f t="shared" si="88"/>
        <v>2410.6000000000004</v>
      </c>
      <c r="P913" s="92">
        <v>25</v>
      </c>
      <c r="Q913" s="79">
        <f t="shared" si="89"/>
        <v>7301</v>
      </c>
      <c r="R913" s="124">
        <v>2034.4</v>
      </c>
      <c r="S913" s="79">
        <f t="shared" si="87"/>
        <v>5266.6</v>
      </c>
      <c r="T913" s="136">
        <v>31965.599999999999</v>
      </c>
      <c r="U913" s="80" t="s">
        <v>175</v>
      </c>
      <c r="V913" s="81" t="s">
        <v>280</v>
      </c>
    </row>
    <row r="914" spans="1:22" s="127" customFormat="1">
      <c r="A914" s="92">
        <v>907</v>
      </c>
      <c r="B914" s="92" t="s">
        <v>1234</v>
      </c>
      <c r="C914" s="92" t="s">
        <v>1000</v>
      </c>
      <c r="D914" s="92" t="s">
        <v>1001</v>
      </c>
      <c r="E914" s="123" t="s">
        <v>723</v>
      </c>
      <c r="F914" s="94">
        <v>45748</v>
      </c>
      <c r="G914" s="94">
        <v>45962</v>
      </c>
      <c r="H914" s="136">
        <v>13000</v>
      </c>
      <c r="I914" s="92">
        <v>0</v>
      </c>
      <c r="J914" s="95">
        <v>25</v>
      </c>
      <c r="K914" s="135">
        <v>373.1</v>
      </c>
      <c r="L914" s="79">
        <f t="shared" si="84"/>
        <v>922.99999999999989</v>
      </c>
      <c r="M914" s="79">
        <f t="shared" si="85"/>
        <v>169</v>
      </c>
      <c r="N914" s="81">
        <f t="shared" si="86"/>
        <v>395.2</v>
      </c>
      <c r="O914" s="79">
        <f t="shared" si="88"/>
        <v>921.7</v>
      </c>
      <c r="P914" s="92">
        <v>25</v>
      </c>
      <c r="Q914" s="79">
        <f t="shared" si="89"/>
        <v>2807</v>
      </c>
      <c r="R914" s="92">
        <v>793.3</v>
      </c>
      <c r="S914" s="79">
        <f t="shared" si="87"/>
        <v>2013.7</v>
      </c>
      <c r="T914" s="136">
        <v>12206.7</v>
      </c>
      <c r="U914" s="80" t="s">
        <v>175</v>
      </c>
      <c r="V914" s="97" t="s">
        <v>281</v>
      </c>
    </row>
    <row r="915" spans="1:22" s="127" customFormat="1">
      <c r="A915" s="92">
        <v>908</v>
      </c>
      <c r="B915" s="135" t="s">
        <v>1930</v>
      </c>
      <c r="C915" s="135" t="s">
        <v>1000</v>
      </c>
      <c r="D915" s="135" t="s">
        <v>1001</v>
      </c>
      <c r="E915" s="123" t="s">
        <v>723</v>
      </c>
      <c r="F915" s="94">
        <v>45748</v>
      </c>
      <c r="G915" s="94">
        <v>45962</v>
      </c>
      <c r="H915" s="136">
        <v>15000</v>
      </c>
      <c r="I915" s="135">
        <v>0</v>
      </c>
      <c r="J915" s="95">
        <v>25</v>
      </c>
      <c r="K915" s="135">
        <v>430.5</v>
      </c>
      <c r="L915" s="79">
        <f t="shared" si="84"/>
        <v>1065</v>
      </c>
      <c r="M915" s="79">
        <f t="shared" si="85"/>
        <v>195</v>
      </c>
      <c r="N915" s="81">
        <f t="shared" si="86"/>
        <v>456</v>
      </c>
      <c r="O915" s="79">
        <f t="shared" si="88"/>
        <v>1063.5</v>
      </c>
      <c r="P915" s="135">
        <v>25</v>
      </c>
      <c r="Q915" s="79">
        <f t="shared" si="89"/>
        <v>3235</v>
      </c>
      <c r="R915" s="135">
        <v>911.5</v>
      </c>
      <c r="S915" s="79">
        <f t="shared" si="87"/>
        <v>2323.5</v>
      </c>
      <c r="T915" s="136">
        <v>14088.5</v>
      </c>
      <c r="U915" s="80" t="s">
        <v>175</v>
      </c>
      <c r="V915" s="137" t="s">
        <v>281</v>
      </c>
    </row>
    <row r="916" spans="1:22" s="127" customFormat="1">
      <c r="A916" s="92">
        <v>909</v>
      </c>
      <c r="B916" s="92" t="s">
        <v>596</v>
      </c>
      <c r="C916" s="92" t="s">
        <v>31</v>
      </c>
      <c r="D916" s="92" t="s">
        <v>600</v>
      </c>
      <c r="E916" s="93" t="s">
        <v>681</v>
      </c>
      <c r="F916" s="94">
        <v>45717</v>
      </c>
      <c r="G916" s="94">
        <v>45901</v>
      </c>
      <c r="H916" s="136">
        <v>50000</v>
      </c>
      <c r="I916" s="124">
        <v>1854</v>
      </c>
      <c r="J916" s="95">
        <v>25</v>
      </c>
      <c r="K916" s="136">
        <v>1435</v>
      </c>
      <c r="L916" s="79">
        <f t="shared" si="84"/>
        <v>3549.9999999999995</v>
      </c>
      <c r="M916" s="79">
        <f t="shared" si="85"/>
        <v>650</v>
      </c>
      <c r="N916" s="81">
        <f t="shared" si="86"/>
        <v>1520</v>
      </c>
      <c r="O916" s="79">
        <f t="shared" si="88"/>
        <v>3545.0000000000005</v>
      </c>
      <c r="P916" s="124">
        <v>2212</v>
      </c>
      <c r="Q916" s="79">
        <f t="shared" si="89"/>
        <v>12912</v>
      </c>
      <c r="R916" s="124">
        <v>7021</v>
      </c>
      <c r="S916" s="79">
        <f t="shared" si="87"/>
        <v>7745</v>
      </c>
      <c r="T916" s="136">
        <v>35461.24</v>
      </c>
      <c r="U916" s="80" t="s">
        <v>175</v>
      </c>
      <c r="V916" s="97" t="s">
        <v>280</v>
      </c>
    </row>
    <row r="917" spans="1:22" s="127" customFormat="1">
      <c r="A917" s="92">
        <v>910</v>
      </c>
      <c r="B917" s="92" t="s">
        <v>1648</v>
      </c>
      <c r="C917" s="92" t="s">
        <v>62</v>
      </c>
      <c r="D917" s="92" t="s">
        <v>1772</v>
      </c>
      <c r="E917" s="93" t="s">
        <v>681</v>
      </c>
      <c r="F917" s="94">
        <v>45717</v>
      </c>
      <c r="G917" s="94">
        <v>45901</v>
      </c>
      <c r="H917" s="136">
        <v>60000</v>
      </c>
      <c r="I917" s="124">
        <v>3486.68</v>
      </c>
      <c r="J917" s="95">
        <v>25</v>
      </c>
      <c r="K917" s="136">
        <v>1722</v>
      </c>
      <c r="L917" s="79">
        <f t="shared" si="84"/>
        <v>4260</v>
      </c>
      <c r="M917" s="79">
        <f t="shared" si="85"/>
        <v>780</v>
      </c>
      <c r="N917" s="81">
        <f t="shared" si="86"/>
        <v>1824</v>
      </c>
      <c r="O917" s="79">
        <f t="shared" si="88"/>
        <v>4254</v>
      </c>
      <c r="P917" s="92">
        <v>25</v>
      </c>
      <c r="Q917" s="79">
        <f t="shared" si="89"/>
        <v>12865</v>
      </c>
      <c r="R917" s="124">
        <v>7057.68</v>
      </c>
      <c r="S917" s="79">
        <f t="shared" si="87"/>
        <v>9294</v>
      </c>
      <c r="T917" s="136">
        <v>52942.32</v>
      </c>
      <c r="U917" s="80" t="s">
        <v>175</v>
      </c>
      <c r="V917" s="97" t="s">
        <v>281</v>
      </c>
    </row>
    <row r="918" spans="1:22" s="127" customFormat="1">
      <c r="A918" s="92">
        <v>911</v>
      </c>
      <c r="B918" s="92" t="s">
        <v>1649</v>
      </c>
      <c r="C918" s="92" t="s">
        <v>271</v>
      </c>
      <c r="D918" s="92" t="s">
        <v>392</v>
      </c>
      <c r="E918" s="93" t="s">
        <v>681</v>
      </c>
      <c r="F918" s="94">
        <v>45717</v>
      </c>
      <c r="G918" s="94">
        <v>45901</v>
      </c>
      <c r="H918" s="136">
        <v>60000</v>
      </c>
      <c r="I918" s="124">
        <v>3486.68</v>
      </c>
      <c r="J918" s="95">
        <v>25</v>
      </c>
      <c r="K918" s="136">
        <v>1722</v>
      </c>
      <c r="L918" s="79">
        <f t="shared" si="84"/>
        <v>4260</v>
      </c>
      <c r="M918" s="79">
        <f t="shared" si="85"/>
        <v>780</v>
      </c>
      <c r="N918" s="81">
        <f t="shared" si="86"/>
        <v>1824</v>
      </c>
      <c r="O918" s="79">
        <f t="shared" si="88"/>
        <v>4254</v>
      </c>
      <c r="P918" s="92">
        <v>25</v>
      </c>
      <c r="Q918" s="79">
        <f t="shared" si="89"/>
        <v>12865</v>
      </c>
      <c r="R918" s="124">
        <v>7057.68</v>
      </c>
      <c r="S918" s="79">
        <f t="shared" si="87"/>
        <v>9294</v>
      </c>
      <c r="T918" s="136">
        <v>52942.32</v>
      </c>
      <c r="U918" s="80" t="s">
        <v>175</v>
      </c>
      <c r="V918" s="97" t="s">
        <v>280</v>
      </c>
    </row>
    <row r="919" spans="1:22" s="127" customFormat="1">
      <c r="A919" s="92">
        <v>912</v>
      </c>
      <c r="B919" s="92" t="s">
        <v>1070</v>
      </c>
      <c r="C919" s="92" t="s">
        <v>506</v>
      </c>
      <c r="D919" s="92" t="s">
        <v>278</v>
      </c>
      <c r="E919" s="93" t="s">
        <v>681</v>
      </c>
      <c r="F919" s="94">
        <v>45597</v>
      </c>
      <c r="G919" s="94">
        <v>45778</v>
      </c>
      <c r="H919" s="136">
        <v>80000</v>
      </c>
      <c r="I919" s="124">
        <v>7400.87</v>
      </c>
      <c r="J919" s="95">
        <v>25</v>
      </c>
      <c r="K919" s="136">
        <v>2296</v>
      </c>
      <c r="L919" s="79">
        <f t="shared" si="84"/>
        <v>5679.9999999999991</v>
      </c>
      <c r="M919" s="79">
        <f t="shared" si="85"/>
        <v>1040</v>
      </c>
      <c r="N919" s="81">
        <f t="shared" si="86"/>
        <v>2432</v>
      </c>
      <c r="O919" s="79">
        <f t="shared" si="88"/>
        <v>5672</v>
      </c>
      <c r="P919" s="92">
        <v>25</v>
      </c>
      <c r="Q919" s="79">
        <f t="shared" si="89"/>
        <v>17145</v>
      </c>
      <c r="R919" s="124">
        <v>12153.87</v>
      </c>
      <c r="S919" s="79">
        <f t="shared" si="87"/>
        <v>12392</v>
      </c>
      <c r="T919" s="136">
        <v>67846.13</v>
      </c>
      <c r="U919" s="80" t="s">
        <v>175</v>
      </c>
      <c r="V919" s="81" t="s">
        <v>280</v>
      </c>
    </row>
    <row r="920" spans="1:22" s="127" customFormat="1">
      <c r="A920" s="92">
        <v>913</v>
      </c>
      <c r="B920" s="92" t="s">
        <v>1071</v>
      </c>
      <c r="C920" s="92" t="s">
        <v>18</v>
      </c>
      <c r="D920" s="92" t="s">
        <v>181</v>
      </c>
      <c r="E920" s="93" t="s">
        <v>681</v>
      </c>
      <c r="F920" s="94">
        <v>45597</v>
      </c>
      <c r="G920" s="94">
        <v>45778</v>
      </c>
      <c r="H920" s="136">
        <v>60000</v>
      </c>
      <c r="I920" s="124">
        <v>3486.68</v>
      </c>
      <c r="J920" s="95">
        <v>25</v>
      </c>
      <c r="K920" s="136">
        <v>1722</v>
      </c>
      <c r="L920" s="79">
        <f t="shared" si="84"/>
        <v>4260</v>
      </c>
      <c r="M920" s="79">
        <f t="shared" si="85"/>
        <v>780</v>
      </c>
      <c r="N920" s="81">
        <f t="shared" si="86"/>
        <v>1824</v>
      </c>
      <c r="O920" s="79">
        <f t="shared" si="88"/>
        <v>4254</v>
      </c>
      <c r="P920" s="92">
        <v>25</v>
      </c>
      <c r="Q920" s="79">
        <f t="shared" si="89"/>
        <v>12865</v>
      </c>
      <c r="R920" s="124">
        <v>7057.68</v>
      </c>
      <c r="S920" s="79">
        <f t="shared" si="87"/>
        <v>9294</v>
      </c>
      <c r="T920" s="136">
        <v>52942.32</v>
      </c>
      <c r="U920" s="80" t="s">
        <v>175</v>
      </c>
      <c r="V920" s="81" t="s">
        <v>280</v>
      </c>
    </row>
    <row r="921" spans="1:22" s="127" customFormat="1">
      <c r="A921" s="92">
        <v>914</v>
      </c>
      <c r="B921" s="92" t="s">
        <v>957</v>
      </c>
      <c r="C921" s="92" t="s">
        <v>1000</v>
      </c>
      <c r="D921" s="92" t="s">
        <v>1001</v>
      </c>
      <c r="E921" s="123" t="s">
        <v>723</v>
      </c>
      <c r="F921" s="94">
        <v>45627</v>
      </c>
      <c r="G921" s="94">
        <v>45809</v>
      </c>
      <c r="H921" s="136">
        <v>15000</v>
      </c>
      <c r="I921" s="92">
        <v>0</v>
      </c>
      <c r="J921" s="95">
        <v>25</v>
      </c>
      <c r="K921" s="135">
        <v>430.5</v>
      </c>
      <c r="L921" s="79">
        <f t="shared" si="84"/>
        <v>1065</v>
      </c>
      <c r="M921" s="79">
        <f t="shared" si="85"/>
        <v>195</v>
      </c>
      <c r="N921" s="81">
        <f t="shared" si="86"/>
        <v>456</v>
      </c>
      <c r="O921" s="79">
        <f t="shared" si="88"/>
        <v>1063.5</v>
      </c>
      <c r="P921" s="92">
        <v>25</v>
      </c>
      <c r="Q921" s="79">
        <f t="shared" si="89"/>
        <v>3235</v>
      </c>
      <c r="R921" s="92">
        <v>793.3</v>
      </c>
      <c r="S921" s="79">
        <f t="shared" si="87"/>
        <v>2323.5</v>
      </c>
      <c r="T921" s="136">
        <v>14088.5</v>
      </c>
      <c r="U921" s="80" t="s">
        <v>175</v>
      </c>
      <c r="V921" s="81" t="s">
        <v>280</v>
      </c>
    </row>
    <row r="922" spans="1:22" s="127" customFormat="1">
      <c r="A922" s="92">
        <v>915</v>
      </c>
      <c r="B922" s="92" t="s">
        <v>88</v>
      </c>
      <c r="C922" s="92" t="s">
        <v>89</v>
      </c>
      <c r="D922" s="92" t="s">
        <v>179</v>
      </c>
      <c r="E922" s="93" t="s">
        <v>681</v>
      </c>
      <c r="F922" s="94">
        <v>45656</v>
      </c>
      <c r="G922" s="94">
        <v>45807</v>
      </c>
      <c r="H922" s="136">
        <v>80000</v>
      </c>
      <c r="I922" s="124">
        <v>7400.87</v>
      </c>
      <c r="J922" s="95">
        <v>25</v>
      </c>
      <c r="K922" s="136">
        <v>2296</v>
      </c>
      <c r="L922" s="79">
        <f t="shared" si="84"/>
        <v>5679.9999999999991</v>
      </c>
      <c r="M922" s="79">
        <f t="shared" si="85"/>
        <v>1040</v>
      </c>
      <c r="N922" s="81">
        <f t="shared" si="86"/>
        <v>2432</v>
      </c>
      <c r="O922" s="79">
        <f t="shared" si="88"/>
        <v>5672</v>
      </c>
      <c r="P922" s="124">
        <v>1840.46</v>
      </c>
      <c r="Q922" s="79">
        <f t="shared" si="89"/>
        <v>18960.46</v>
      </c>
      <c r="R922" s="124">
        <v>13540.46</v>
      </c>
      <c r="S922" s="79">
        <f t="shared" si="87"/>
        <v>12392</v>
      </c>
      <c r="T922" s="136">
        <v>67746.13</v>
      </c>
      <c r="U922" s="80" t="s">
        <v>175</v>
      </c>
      <c r="V922" s="81" t="s">
        <v>280</v>
      </c>
    </row>
    <row r="923" spans="1:22" s="127" customFormat="1">
      <c r="A923" s="92">
        <v>916</v>
      </c>
      <c r="B923" s="92" t="s">
        <v>1495</v>
      </c>
      <c r="C923" s="92" t="s">
        <v>433</v>
      </c>
      <c r="D923" s="92" t="s">
        <v>1745</v>
      </c>
      <c r="E923" s="93" t="s">
        <v>681</v>
      </c>
      <c r="F923" s="94">
        <v>45689</v>
      </c>
      <c r="G923" s="94">
        <v>45870</v>
      </c>
      <c r="H923" s="136">
        <v>35000</v>
      </c>
      <c r="I923" s="92">
        <v>0</v>
      </c>
      <c r="J923" s="95">
        <v>25</v>
      </c>
      <c r="K923" s="136">
        <v>1004.5</v>
      </c>
      <c r="L923" s="79">
        <f t="shared" si="84"/>
        <v>2485</v>
      </c>
      <c r="M923" s="79">
        <f t="shared" si="85"/>
        <v>455</v>
      </c>
      <c r="N923" s="81">
        <f t="shared" si="86"/>
        <v>1064</v>
      </c>
      <c r="O923" s="79">
        <f t="shared" si="88"/>
        <v>2481.5</v>
      </c>
      <c r="P923" s="92">
        <v>25</v>
      </c>
      <c r="Q923" s="79">
        <f t="shared" si="89"/>
        <v>7515</v>
      </c>
      <c r="R923" s="124">
        <v>2093.5</v>
      </c>
      <c r="S923" s="79">
        <f t="shared" si="87"/>
        <v>5421.5</v>
      </c>
      <c r="T923" s="136">
        <v>32906.5</v>
      </c>
      <c r="U923" s="80" t="s">
        <v>175</v>
      </c>
      <c r="V923" s="97" t="s">
        <v>281</v>
      </c>
    </row>
    <row r="924" spans="1:22" s="127" customFormat="1">
      <c r="A924" s="92">
        <v>917</v>
      </c>
      <c r="B924" s="92" t="s">
        <v>1650</v>
      </c>
      <c r="C924" s="92" t="s">
        <v>1000</v>
      </c>
      <c r="D924" s="92" t="s">
        <v>1001</v>
      </c>
      <c r="E924" s="93" t="s">
        <v>723</v>
      </c>
      <c r="F924" s="94">
        <v>45717</v>
      </c>
      <c r="G924" s="94">
        <v>45901</v>
      </c>
      <c r="H924" s="136">
        <v>15000</v>
      </c>
      <c r="I924" s="92">
        <v>0</v>
      </c>
      <c r="J924" s="95">
        <v>25</v>
      </c>
      <c r="K924" s="135">
        <v>430.5</v>
      </c>
      <c r="L924" s="79">
        <f t="shared" si="84"/>
        <v>1065</v>
      </c>
      <c r="M924" s="79">
        <f t="shared" si="85"/>
        <v>195</v>
      </c>
      <c r="N924" s="81">
        <f t="shared" si="86"/>
        <v>456</v>
      </c>
      <c r="O924" s="79">
        <f t="shared" si="88"/>
        <v>1063.5</v>
      </c>
      <c r="P924" s="92">
        <v>25</v>
      </c>
      <c r="Q924" s="79">
        <f t="shared" si="89"/>
        <v>3235</v>
      </c>
      <c r="R924" s="92">
        <v>911.5</v>
      </c>
      <c r="S924" s="79">
        <f t="shared" si="87"/>
        <v>2323.5</v>
      </c>
      <c r="T924" s="136">
        <v>14088.5</v>
      </c>
      <c r="U924" s="80" t="s">
        <v>175</v>
      </c>
      <c r="V924" s="97" t="s">
        <v>281</v>
      </c>
    </row>
    <row r="925" spans="1:22" s="127" customFormat="1">
      <c r="A925" s="92">
        <v>918</v>
      </c>
      <c r="B925" s="92" t="s">
        <v>1385</v>
      </c>
      <c r="C925" s="92" t="s">
        <v>1000</v>
      </c>
      <c r="D925" s="92" t="s">
        <v>1001</v>
      </c>
      <c r="E925" s="123" t="s">
        <v>723</v>
      </c>
      <c r="F925" s="94">
        <v>45658</v>
      </c>
      <c r="G925" s="94">
        <v>45809</v>
      </c>
      <c r="H925" s="136">
        <v>15000</v>
      </c>
      <c r="I925" s="92">
        <v>0</v>
      </c>
      <c r="J925" s="95">
        <v>25</v>
      </c>
      <c r="K925" s="135">
        <v>430.5</v>
      </c>
      <c r="L925" s="79">
        <f t="shared" si="84"/>
        <v>1065</v>
      </c>
      <c r="M925" s="79">
        <f t="shared" si="85"/>
        <v>195</v>
      </c>
      <c r="N925" s="81">
        <f t="shared" si="86"/>
        <v>456</v>
      </c>
      <c r="O925" s="79">
        <f t="shared" si="88"/>
        <v>1063.5</v>
      </c>
      <c r="P925" s="92">
        <v>25</v>
      </c>
      <c r="Q925" s="79">
        <f t="shared" si="89"/>
        <v>3235</v>
      </c>
      <c r="R925" s="92">
        <v>911.5</v>
      </c>
      <c r="S925" s="79">
        <f t="shared" si="87"/>
        <v>2323.5</v>
      </c>
      <c r="T925" s="136">
        <v>14088.5</v>
      </c>
      <c r="U925" s="80" t="s">
        <v>175</v>
      </c>
      <c r="V925" s="97" t="s">
        <v>281</v>
      </c>
    </row>
    <row r="926" spans="1:22" s="127" customFormat="1">
      <c r="A926" s="92">
        <v>919</v>
      </c>
      <c r="B926" s="92" t="s">
        <v>1651</v>
      </c>
      <c r="C926" s="92" t="s">
        <v>72</v>
      </c>
      <c r="D926" s="92" t="s">
        <v>1745</v>
      </c>
      <c r="E926" s="93" t="s">
        <v>681</v>
      </c>
      <c r="F926" s="94">
        <v>45717</v>
      </c>
      <c r="G926" s="94">
        <v>45901</v>
      </c>
      <c r="H926" s="136">
        <v>60000</v>
      </c>
      <c r="I926" s="124">
        <v>3486.68</v>
      </c>
      <c r="J926" s="95">
        <v>25</v>
      </c>
      <c r="K926" s="136">
        <v>1722</v>
      </c>
      <c r="L926" s="79">
        <f t="shared" si="84"/>
        <v>4260</v>
      </c>
      <c r="M926" s="79">
        <f t="shared" si="85"/>
        <v>780</v>
      </c>
      <c r="N926" s="81">
        <f t="shared" si="86"/>
        <v>1824</v>
      </c>
      <c r="O926" s="79">
        <f t="shared" si="88"/>
        <v>4254</v>
      </c>
      <c r="P926" s="92">
        <v>25</v>
      </c>
      <c r="Q926" s="79">
        <f t="shared" si="89"/>
        <v>12865</v>
      </c>
      <c r="R926" s="124">
        <v>7057.68</v>
      </c>
      <c r="S926" s="79">
        <f t="shared" si="87"/>
        <v>9294</v>
      </c>
      <c r="T926" s="136">
        <v>52942.32</v>
      </c>
      <c r="U926" s="80" t="s">
        <v>175</v>
      </c>
      <c r="V926" s="97" t="s">
        <v>281</v>
      </c>
    </row>
    <row r="927" spans="1:22" s="127" customFormat="1">
      <c r="A927" s="92">
        <v>920</v>
      </c>
      <c r="B927" s="92" t="s">
        <v>1652</v>
      </c>
      <c r="C927" s="92" t="s">
        <v>396</v>
      </c>
      <c r="D927" s="92" t="s">
        <v>192</v>
      </c>
      <c r="E927" s="93" t="s">
        <v>681</v>
      </c>
      <c r="F927" s="94">
        <v>45717</v>
      </c>
      <c r="G927" s="94">
        <v>45901</v>
      </c>
      <c r="H927" s="136">
        <v>80000</v>
      </c>
      <c r="I927" s="124">
        <v>7400.87</v>
      </c>
      <c r="J927" s="95">
        <v>25</v>
      </c>
      <c r="K927" s="136">
        <v>2296</v>
      </c>
      <c r="L927" s="79">
        <f t="shared" si="84"/>
        <v>5679.9999999999991</v>
      </c>
      <c r="M927" s="79">
        <f t="shared" si="85"/>
        <v>1040</v>
      </c>
      <c r="N927" s="81">
        <f t="shared" si="86"/>
        <v>2432</v>
      </c>
      <c r="O927" s="79">
        <f t="shared" si="88"/>
        <v>5672</v>
      </c>
      <c r="P927" s="92">
        <v>25</v>
      </c>
      <c r="Q927" s="79">
        <f t="shared" si="89"/>
        <v>17145</v>
      </c>
      <c r="R927" s="124">
        <v>12153.87</v>
      </c>
      <c r="S927" s="79">
        <f t="shared" si="87"/>
        <v>12392</v>
      </c>
      <c r="T927" s="136">
        <v>66846.13</v>
      </c>
      <c r="U927" s="80" t="s">
        <v>175</v>
      </c>
      <c r="V927" s="97" t="s">
        <v>281</v>
      </c>
    </row>
    <row r="928" spans="1:22" s="127" customFormat="1">
      <c r="A928" s="92">
        <v>921</v>
      </c>
      <c r="B928" s="92" t="s">
        <v>1072</v>
      </c>
      <c r="C928" s="92" t="s">
        <v>5</v>
      </c>
      <c r="D928" s="92" t="s">
        <v>191</v>
      </c>
      <c r="E928" s="93" t="s">
        <v>681</v>
      </c>
      <c r="F928" s="94">
        <v>45717</v>
      </c>
      <c r="G928" s="94">
        <v>45901</v>
      </c>
      <c r="H928" s="136">
        <v>220000</v>
      </c>
      <c r="I928" s="124">
        <v>30494.5</v>
      </c>
      <c r="J928" s="95">
        <v>25</v>
      </c>
      <c r="K928" s="136">
        <v>6314</v>
      </c>
      <c r="L928" s="79">
        <f t="shared" si="84"/>
        <v>15619.999999999998</v>
      </c>
      <c r="M928" s="79">
        <f t="shared" si="85"/>
        <v>2860</v>
      </c>
      <c r="N928" s="81">
        <f t="shared" si="86"/>
        <v>6688</v>
      </c>
      <c r="O928" s="79">
        <f t="shared" si="88"/>
        <v>15598.000000000002</v>
      </c>
      <c r="P928" s="92">
        <v>25</v>
      </c>
      <c r="Q928" s="79">
        <f t="shared" si="89"/>
        <v>47105</v>
      </c>
      <c r="R928" s="124">
        <v>41586.370000000003</v>
      </c>
      <c r="S928" s="79">
        <f t="shared" si="87"/>
        <v>34078</v>
      </c>
      <c r="T928" s="136">
        <v>165328.18</v>
      </c>
      <c r="U928" s="80" t="s">
        <v>175</v>
      </c>
      <c r="V928" s="97" t="s">
        <v>280</v>
      </c>
    </row>
    <row r="929" spans="1:22" s="127" customFormat="1">
      <c r="A929" s="92">
        <v>922</v>
      </c>
      <c r="B929" s="92" t="s">
        <v>1235</v>
      </c>
      <c r="C929" s="92" t="s">
        <v>271</v>
      </c>
      <c r="D929" s="92" t="s">
        <v>181</v>
      </c>
      <c r="E929" s="93" t="s">
        <v>681</v>
      </c>
      <c r="F929" s="94">
        <v>45748</v>
      </c>
      <c r="G929" s="94">
        <v>45962</v>
      </c>
      <c r="H929" s="136">
        <v>80000</v>
      </c>
      <c r="I929" s="124">
        <v>7400.87</v>
      </c>
      <c r="J929" s="95">
        <v>25</v>
      </c>
      <c r="K929" s="136">
        <v>2296</v>
      </c>
      <c r="L929" s="79">
        <f t="shared" si="84"/>
        <v>5679.9999999999991</v>
      </c>
      <c r="M929" s="79">
        <f t="shared" si="85"/>
        <v>1040</v>
      </c>
      <c r="N929" s="81">
        <f t="shared" si="86"/>
        <v>2432</v>
      </c>
      <c r="O929" s="79">
        <f t="shared" si="88"/>
        <v>5672</v>
      </c>
      <c r="P929" s="92">
        <v>25</v>
      </c>
      <c r="Q929" s="79">
        <f t="shared" si="89"/>
        <v>17145</v>
      </c>
      <c r="R929" s="124">
        <v>12153.87</v>
      </c>
      <c r="S929" s="79">
        <f t="shared" si="87"/>
        <v>12392</v>
      </c>
      <c r="T929" s="136">
        <v>67846.13</v>
      </c>
      <c r="U929" s="80" t="s">
        <v>175</v>
      </c>
      <c r="V929" s="97" t="s">
        <v>281</v>
      </c>
    </row>
    <row r="930" spans="1:22" s="127" customFormat="1">
      <c r="A930" s="92">
        <v>923</v>
      </c>
      <c r="B930" s="92" t="s">
        <v>958</v>
      </c>
      <c r="C930" s="92" t="s">
        <v>1000</v>
      </c>
      <c r="D930" s="92" t="s">
        <v>1001</v>
      </c>
      <c r="E930" s="123" t="s">
        <v>723</v>
      </c>
      <c r="F930" s="94">
        <v>45717</v>
      </c>
      <c r="G930" s="94">
        <v>45901</v>
      </c>
      <c r="H930" s="136">
        <v>15000</v>
      </c>
      <c r="I930" s="92">
        <v>0</v>
      </c>
      <c r="J930" s="95">
        <v>25</v>
      </c>
      <c r="K930" s="135">
        <v>430.5</v>
      </c>
      <c r="L930" s="79">
        <f t="shared" si="84"/>
        <v>1065</v>
      </c>
      <c r="M930" s="79">
        <f t="shared" si="85"/>
        <v>195</v>
      </c>
      <c r="N930" s="81">
        <f t="shared" si="86"/>
        <v>456</v>
      </c>
      <c r="O930" s="79">
        <f t="shared" si="88"/>
        <v>1063.5</v>
      </c>
      <c r="P930" s="92">
        <v>25</v>
      </c>
      <c r="Q930" s="79">
        <f t="shared" si="89"/>
        <v>3235</v>
      </c>
      <c r="R930" s="92">
        <v>793.3</v>
      </c>
      <c r="S930" s="79">
        <f t="shared" si="87"/>
        <v>2323.5</v>
      </c>
      <c r="T930" s="136">
        <v>14088.5</v>
      </c>
      <c r="U930" s="80" t="s">
        <v>175</v>
      </c>
      <c r="V930" s="97" t="s">
        <v>280</v>
      </c>
    </row>
    <row r="931" spans="1:22" s="127" customFormat="1">
      <c r="A931" s="92">
        <v>924</v>
      </c>
      <c r="B931" s="92" t="s">
        <v>883</v>
      </c>
      <c r="C931" s="92" t="s">
        <v>270</v>
      </c>
      <c r="D931" s="92" t="s">
        <v>1753</v>
      </c>
      <c r="E931" s="93" t="s">
        <v>681</v>
      </c>
      <c r="F931" s="94">
        <v>45627</v>
      </c>
      <c r="G931" s="94">
        <v>45809</v>
      </c>
      <c r="H931" s="136">
        <v>30000</v>
      </c>
      <c r="I931" s="92">
        <v>0</v>
      </c>
      <c r="J931" s="95">
        <v>25</v>
      </c>
      <c r="K931" s="135">
        <v>861</v>
      </c>
      <c r="L931" s="79">
        <f t="shared" si="84"/>
        <v>2130</v>
      </c>
      <c r="M931" s="79">
        <f t="shared" si="85"/>
        <v>390</v>
      </c>
      <c r="N931" s="81">
        <f t="shared" si="86"/>
        <v>912</v>
      </c>
      <c r="O931" s="79">
        <f t="shared" si="88"/>
        <v>2127</v>
      </c>
      <c r="P931" s="92">
        <v>25</v>
      </c>
      <c r="Q931" s="79">
        <f t="shared" si="89"/>
        <v>6445</v>
      </c>
      <c r="R931" s="124">
        <v>1798</v>
      </c>
      <c r="S931" s="79">
        <f t="shared" si="87"/>
        <v>4647</v>
      </c>
      <c r="T931" s="136">
        <v>28202</v>
      </c>
      <c r="U931" s="80" t="s">
        <v>175</v>
      </c>
      <c r="V931" s="97" t="s">
        <v>280</v>
      </c>
    </row>
    <row r="932" spans="1:22" s="127" customFormat="1">
      <c r="A932" s="92">
        <v>925</v>
      </c>
      <c r="B932" s="92" t="s">
        <v>228</v>
      </c>
      <c r="C932" s="92" t="s">
        <v>553</v>
      </c>
      <c r="D932" s="92" t="s">
        <v>471</v>
      </c>
      <c r="E932" s="93" t="s">
        <v>681</v>
      </c>
      <c r="F932" s="94">
        <v>45627</v>
      </c>
      <c r="G932" s="94">
        <v>45809</v>
      </c>
      <c r="H932" s="136">
        <v>60000</v>
      </c>
      <c r="I932" s="124">
        <v>3486.68</v>
      </c>
      <c r="J932" s="95">
        <v>25</v>
      </c>
      <c r="K932" s="136">
        <v>1722</v>
      </c>
      <c r="L932" s="79">
        <f t="shared" si="84"/>
        <v>4260</v>
      </c>
      <c r="M932" s="79">
        <f t="shared" si="85"/>
        <v>780</v>
      </c>
      <c r="N932" s="81">
        <f t="shared" si="86"/>
        <v>1824</v>
      </c>
      <c r="O932" s="79">
        <f t="shared" si="88"/>
        <v>4254</v>
      </c>
      <c r="P932" s="124">
        <v>2125</v>
      </c>
      <c r="Q932" s="79">
        <f t="shared" si="89"/>
        <v>14965</v>
      </c>
      <c r="R932" s="124">
        <v>4193.5</v>
      </c>
      <c r="S932" s="79">
        <f t="shared" si="87"/>
        <v>9294</v>
      </c>
      <c r="T932" s="136">
        <v>50842.32</v>
      </c>
      <c r="U932" s="80" t="s">
        <v>175</v>
      </c>
      <c r="V932" s="81" t="s">
        <v>280</v>
      </c>
    </row>
    <row r="933" spans="1:22" s="127" customFormat="1">
      <c r="A933" s="92">
        <v>926</v>
      </c>
      <c r="B933" s="135" t="s">
        <v>1931</v>
      </c>
      <c r="C933" s="135" t="s">
        <v>6</v>
      </c>
      <c r="D933" s="135" t="s">
        <v>1831</v>
      </c>
      <c r="E933" s="93" t="s">
        <v>681</v>
      </c>
      <c r="F933" s="94">
        <v>45748</v>
      </c>
      <c r="G933" s="94">
        <v>45962</v>
      </c>
      <c r="H933" s="136">
        <v>145000</v>
      </c>
      <c r="I933" s="136">
        <v>22690.49</v>
      </c>
      <c r="J933" s="95">
        <v>25</v>
      </c>
      <c r="K933" s="136">
        <v>4161.5</v>
      </c>
      <c r="L933" s="79">
        <f t="shared" si="84"/>
        <v>10294.999999999998</v>
      </c>
      <c r="M933" s="79">
        <f t="shared" si="85"/>
        <v>1885</v>
      </c>
      <c r="N933" s="81">
        <f t="shared" si="86"/>
        <v>4408</v>
      </c>
      <c r="O933" s="79">
        <f t="shared" si="88"/>
        <v>10280.5</v>
      </c>
      <c r="P933" s="135">
        <v>25</v>
      </c>
      <c r="Q933" s="79">
        <f t="shared" si="89"/>
        <v>31055</v>
      </c>
      <c r="R933" s="136">
        <v>31284.99</v>
      </c>
      <c r="S933" s="79">
        <f t="shared" si="87"/>
        <v>22460.5</v>
      </c>
      <c r="T933" s="136">
        <v>113715.01</v>
      </c>
      <c r="U933" s="80" t="s">
        <v>175</v>
      </c>
      <c r="V933" s="137" t="s">
        <v>280</v>
      </c>
    </row>
    <row r="934" spans="1:22" s="127" customFormat="1">
      <c r="A934" s="92">
        <v>927</v>
      </c>
      <c r="B934" s="92" t="s">
        <v>1017</v>
      </c>
      <c r="C934" s="92" t="s">
        <v>842</v>
      </c>
      <c r="D934" s="92" t="s">
        <v>1748</v>
      </c>
      <c r="E934" s="123" t="s">
        <v>723</v>
      </c>
      <c r="F934" s="94">
        <v>45597</v>
      </c>
      <c r="G934" s="94">
        <v>45778</v>
      </c>
      <c r="H934" s="136">
        <v>25000</v>
      </c>
      <c r="I934" s="92">
        <v>0</v>
      </c>
      <c r="J934" s="95">
        <v>25</v>
      </c>
      <c r="K934" s="135">
        <v>717.5</v>
      </c>
      <c r="L934" s="79">
        <f t="shared" si="84"/>
        <v>1774.9999999999998</v>
      </c>
      <c r="M934" s="79">
        <f t="shared" si="85"/>
        <v>325</v>
      </c>
      <c r="N934" s="81">
        <f t="shared" si="86"/>
        <v>760</v>
      </c>
      <c r="O934" s="79">
        <f t="shared" si="88"/>
        <v>1772.5000000000002</v>
      </c>
      <c r="P934" s="92">
        <v>25</v>
      </c>
      <c r="Q934" s="79">
        <f t="shared" si="89"/>
        <v>5375</v>
      </c>
      <c r="R934" s="124">
        <v>1502.5</v>
      </c>
      <c r="S934" s="79">
        <f t="shared" si="87"/>
        <v>3872.5</v>
      </c>
      <c r="T934" s="136">
        <v>23497.5</v>
      </c>
      <c r="U934" s="80" t="s">
        <v>175</v>
      </c>
      <c r="V934" s="81" t="s">
        <v>280</v>
      </c>
    </row>
    <row r="935" spans="1:22" s="127" customFormat="1">
      <c r="A935" s="92">
        <v>928</v>
      </c>
      <c r="B935" s="92" t="s">
        <v>47</v>
      </c>
      <c r="C935" s="92" t="s">
        <v>48</v>
      </c>
      <c r="D935" s="92" t="s">
        <v>212</v>
      </c>
      <c r="E935" s="93" t="s">
        <v>681</v>
      </c>
      <c r="F935" s="94">
        <v>45627</v>
      </c>
      <c r="G935" s="94">
        <v>45809</v>
      </c>
      <c r="H935" s="136">
        <v>130000</v>
      </c>
      <c r="I935" s="124">
        <v>19162.12</v>
      </c>
      <c r="J935" s="95">
        <v>25</v>
      </c>
      <c r="K935" s="136">
        <v>3731</v>
      </c>
      <c r="L935" s="79">
        <f t="shared" si="84"/>
        <v>9230</v>
      </c>
      <c r="M935" s="79">
        <f t="shared" si="85"/>
        <v>1690</v>
      </c>
      <c r="N935" s="81">
        <f t="shared" si="86"/>
        <v>3952</v>
      </c>
      <c r="O935" s="79">
        <f t="shared" si="88"/>
        <v>9217</v>
      </c>
      <c r="P935" s="92">
        <v>125</v>
      </c>
      <c r="Q935" s="79">
        <f t="shared" si="89"/>
        <v>27945</v>
      </c>
      <c r="R935" s="124">
        <v>26970.12</v>
      </c>
      <c r="S935" s="79">
        <f t="shared" si="87"/>
        <v>20137</v>
      </c>
      <c r="T935" s="136">
        <v>103029.88</v>
      </c>
      <c r="U935" s="80" t="s">
        <v>175</v>
      </c>
      <c r="V935" s="81" t="s">
        <v>280</v>
      </c>
    </row>
    <row r="936" spans="1:22" s="127" customFormat="1">
      <c r="A936" s="92">
        <v>929</v>
      </c>
      <c r="B936" s="92" t="s">
        <v>884</v>
      </c>
      <c r="C936" s="92" t="s">
        <v>398</v>
      </c>
      <c r="D936" s="92" t="s">
        <v>1753</v>
      </c>
      <c r="E936" s="93" t="s">
        <v>681</v>
      </c>
      <c r="F936" s="94">
        <v>45474</v>
      </c>
      <c r="G936" s="94">
        <v>45809</v>
      </c>
      <c r="H936" s="136">
        <v>25000</v>
      </c>
      <c r="I936" s="92">
        <v>0</v>
      </c>
      <c r="J936" s="95">
        <v>25</v>
      </c>
      <c r="K936" s="135">
        <v>717.5</v>
      </c>
      <c r="L936" s="79">
        <f t="shared" si="84"/>
        <v>1774.9999999999998</v>
      </c>
      <c r="M936" s="79">
        <f t="shared" si="85"/>
        <v>325</v>
      </c>
      <c r="N936" s="81">
        <f t="shared" si="86"/>
        <v>760</v>
      </c>
      <c r="O936" s="79">
        <f t="shared" si="88"/>
        <v>1772.5000000000002</v>
      </c>
      <c r="P936" s="92">
        <v>25</v>
      </c>
      <c r="Q936" s="79">
        <f t="shared" si="89"/>
        <v>5375</v>
      </c>
      <c r="R936" s="124">
        <v>1502.5</v>
      </c>
      <c r="S936" s="79">
        <f t="shared" si="87"/>
        <v>3872.5</v>
      </c>
      <c r="T936" s="136">
        <v>23497.5</v>
      </c>
      <c r="U936" s="80" t="s">
        <v>175</v>
      </c>
      <c r="V936" s="81" t="s">
        <v>280</v>
      </c>
    </row>
    <row r="937" spans="1:22" s="127" customFormat="1">
      <c r="A937" s="92">
        <v>930</v>
      </c>
      <c r="B937" s="92" t="s">
        <v>1496</v>
      </c>
      <c r="C937" s="92" t="s">
        <v>1000</v>
      </c>
      <c r="D937" s="92" t="s">
        <v>1001</v>
      </c>
      <c r="E937" s="123" t="s">
        <v>723</v>
      </c>
      <c r="F937" s="94">
        <v>45689</v>
      </c>
      <c r="G937" s="94">
        <v>45870</v>
      </c>
      <c r="H937" s="136">
        <v>15000</v>
      </c>
      <c r="I937" s="92">
        <v>0</v>
      </c>
      <c r="J937" s="95">
        <v>25</v>
      </c>
      <c r="K937" s="135">
        <v>430.5</v>
      </c>
      <c r="L937" s="79">
        <f t="shared" si="84"/>
        <v>1065</v>
      </c>
      <c r="M937" s="79">
        <f t="shared" si="85"/>
        <v>195</v>
      </c>
      <c r="N937" s="81">
        <f t="shared" si="86"/>
        <v>456</v>
      </c>
      <c r="O937" s="79">
        <f t="shared" si="88"/>
        <v>1063.5</v>
      </c>
      <c r="P937" s="92">
        <v>25</v>
      </c>
      <c r="Q937" s="79">
        <f t="shared" si="89"/>
        <v>3235</v>
      </c>
      <c r="R937" s="92">
        <v>911.5</v>
      </c>
      <c r="S937" s="79">
        <f t="shared" si="87"/>
        <v>2323.5</v>
      </c>
      <c r="T937" s="136">
        <v>14088.5</v>
      </c>
      <c r="U937" s="80" t="s">
        <v>175</v>
      </c>
      <c r="V937" s="97" t="s">
        <v>281</v>
      </c>
    </row>
    <row r="938" spans="1:22" s="127" customFormat="1">
      <c r="A938" s="92">
        <v>931</v>
      </c>
      <c r="B938" s="92" t="s">
        <v>76</v>
      </c>
      <c r="C938" s="92" t="s">
        <v>5</v>
      </c>
      <c r="D938" s="92" t="s">
        <v>215</v>
      </c>
      <c r="E938" s="93" t="s">
        <v>681</v>
      </c>
      <c r="F938" s="94">
        <v>45689</v>
      </c>
      <c r="G938" s="94">
        <v>45870</v>
      </c>
      <c r="H938" s="136">
        <v>160000</v>
      </c>
      <c r="I938" s="124">
        <v>26218.87</v>
      </c>
      <c r="J938" s="95">
        <v>25</v>
      </c>
      <c r="K938" s="136">
        <v>4592</v>
      </c>
      <c r="L938" s="79">
        <f t="shared" si="84"/>
        <v>11359.999999999998</v>
      </c>
      <c r="M938" s="79">
        <f t="shared" si="85"/>
        <v>2080</v>
      </c>
      <c r="N938" s="81">
        <f t="shared" si="86"/>
        <v>4864</v>
      </c>
      <c r="O938" s="79">
        <f t="shared" si="88"/>
        <v>11344</v>
      </c>
      <c r="P938" s="92">
        <v>25</v>
      </c>
      <c r="Q938" s="79">
        <f t="shared" si="89"/>
        <v>34265</v>
      </c>
      <c r="R938" s="124">
        <v>35699.870000000003</v>
      </c>
      <c r="S938" s="79">
        <f t="shared" si="87"/>
        <v>24784</v>
      </c>
      <c r="T938" s="136">
        <v>123013.54</v>
      </c>
      <c r="U938" s="80" t="s">
        <v>175</v>
      </c>
      <c r="V938" s="97" t="s">
        <v>281</v>
      </c>
    </row>
    <row r="939" spans="1:22" s="127" customFormat="1">
      <c r="A939" s="92">
        <v>932</v>
      </c>
      <c r="B939" s="92" t="s">
        <v>959</v>
      </c>
      <c r="C939" s="92" t="s">
        <v>1000</v>
      </c>
      <c r="D939" s="135" t="s">
        <v>1001</v>
      </c>
      <c r="E939" s="123" t="s">
        <v>723</v>
      </c>
      <c r="F939" s="94">
        <v>45627</v>
      </c>
      <c r="G939" s="94">
        <v>45809</v>
      </c>
      <c r="H939" s="136">
        <v>15000</v>
      </c>
      <c r="I939" s="92">
        <v>0</v>
      </c>
      <c r="J939" s="95">
        <v>25</v>
      </c>
      <c r="K939" s="135">
        <v>430.5</v>
      </c>
      <c r="L939" s="79">
        <f t="shared" si="84"/>
        <v>1065</v>
      </c>
      <c r="M939" s="79">
        <f t="shared" si="85"/>
        <v>195</v>
      </c>
      <c r="N939" s="81">
        <f t="shared" si="86"/>
        <v>456</v>
      </c>
      <c r="O939" s="79">
        <f t="shared" si="88"/>
        <v>1063.5</v>
      </c>
      <c r="P939" s="92">
        <v>25</v>
      </c>
      <c r="Q939" s="79">
        <f t="shared" si="89"/>
        <v>3235</v>
      </c>
      <c r="R939" s="92">
        <v>793.3</v>
      </c>
      <c r="S939" s="79">
        <f t="shared" si="87"/>
        <v>2323.5</v>
      </c>
      <c r="T939" s="136">
        <v>14088.5</v>
      </c>
      <c r="U939" s="80" t="s">
        <v>175</v>
      </c>
      <c r="V939" s="81" t="s">
        <v>281</v>
      </c>
    </row>
    <row r="940" spans="1:22" s="127" customFormat="1">
      <c r="A940" s="92">
        <v>933</v>
      </c>
      <c r="B940" s="92" t="s">
        <v>1653</v>
      </c>
      <c r="C940" s="92" t="s">
        <v>4</v>
      </c>
      <c r="D940" s="92" t="s">
        <v>195</v>
      </c>
      <c r="E940" s="93" t="s">
        <v>723</v>
      </c>
      <c r="F940" s="94">
        <v>45717</v>
      </c>
      <c r="G940" s="94">
        <v>45901</v>
      </c>
      <c r="H940" s="136">
        <v>80000</v>
      </c>
      <c r="I940" s="124">
        <v>7400.87</v>
      </c>
      <c r="J940" s="95">
        <v>25</v>
      </c>
      <c r="K940" s="136">
        <v>2296</v>
      </c>
      <c r="L940" s="79">
        <f t="shared" si="84"/>
        <v>5679.9999999999991</v>
      </c>
      <c r="M940" s="79">
        <f t="shared" si="85"/>
        <v>1040</v>
      </c>
      <c r="N940" s="81">
        <f t="shared" si="86"/>
        <v>2432</v>
      </c>
      <c r="O940" s="79">
        <f t="shared" si="88"/>
        <v>5672</v>
      </c>
      <c r="P940" s="92">
        <v>25</v>
      </c>
      <c r="Q940" s="79">
        <f t="shared" si="89"/>
        <v>17145</v>
      </c>
      <c r="R940" s="124">
        <v>12153.87</v>
      </c>
      <c r="S940" s="79">
        <f t="shared" si="87"/>
        <v>12392</v>
      </c>
      <c r="T940" s="136">
        <v>67846.13</v>
      </c>
      <c r="U940" s="80" t="s">
        <v>175</v>
      </c>
      <c r="V940" s="97" t="s">
        <v>281</v>
      </c>
    </row>
    <row r="941" spans="1:22" s="127" customFormat="1">
      <c r="A941" s="92">
        <v>934</v>
      </c>
      <c r="B941" s="92" t="s">
        <v>1236</v>
      </c>
      <c r="C941" s="92" t="s">
        <v>42</v>
      </c>
      <c r="D941" s="92" t="s">
        <v>1796</v>
      </c>
      <c r="E941" s="93" t="s">
        <v>681</v>
      </c>
      <c r="F941" s="94">
        <v>45748</v>
      </c>
      <c r="G941" s="94">
        <v>45962</v>
      </c>
      <c r="H941" s="136">
        <v>50000</v>
      </c>
      <c r="I941" s="124">
        <v>1854</v>
      </c>
      <c r="J941" s="95">
        <v>25</v>
      </c>
      <c r="K941" s="136">
        <v>1435</v>
      </c>
      <c r="L941" s="79">
        <f t="shared" si="84"/>
        <v>3549.9999999999995</v>
      </c>
      <c r="M941" s="79">
        <f t="shared" si="85"/>
        <v>650</v>
      </c>
      <c r="N941" s="81">
        <f t="shared" si="86"/>
        <v>1520</v>
      </c>
      <c r="O941" s="79">
        <f t="shared" si="88"/>
        <v>3545.0000000000005</v>
      </c>
      <c r="P941" s="92">
        <v>25</v>
      </c>
      <c r="Q941" s="79">
        <f t="shared" si="89"/>
        <v>10725</v>
      </c>
      <c r="R941" s="124">
        <v>4834</v>
      </c>
      <c r="S941" s="79">
        <f t="shared" si="87"/>
        <v>7745</v>
      </c>
      <c r="T941" s="136">
        <v>45166</v>
      </c>
      <c r="U941" s="80" t="s">
        <v>175</v>
      </c>
      <c r="V941" s="97" t="s">
        <v>280</v>
      </c>
    </row>
    <row r="942" spans="1:22" s="127" customFormat="1">
      <c r="A942" s="92">
        <v>935</v>
      </c>
      <c r="B942" s="92" t="s">
        <v>1654</v>
      </c>
      <c r="C942" s="92" t="s">
        <v>4</v>
      </c>
      <c r="D942" s="92" t="s">
        <v>1811</v>
      </c>
      <c r="E942" s="93" t="s">
        <v>681</v>
      </c>
      <c r="F942" s="94">
        <v>45717</v>
      </c>
      <c r="G942" s="94">
        <v>45901</v>
      </c>
      <c r="H942" s="136">
        <v>70000</v>
      </c>
      <c r="I942" s="124">
        <v>5368.48</v>
      </c>
      <c r="J942" s="95">
        <v>25</v>
      </c>
      <c r="K942" s="136">
        <v>2009</v>
      </c>
      <c r="L942" s="79">
        <f t="shared" si="84"/>
        <v>4970</v>
      </c>
      <c r="M942" s="79">
        <f t="shared" si="85"/>
        <v>910</v>
      </c>
      <c r="N942" s="81">
        <f t="shared" si="86"/>
        <v>2128</v>
      </c>
      <c r="O942" s="79">
        <f t="shared" si="88"/>
        <v>4963</v>
      </c>
      <c r="P942" s="92">
        <v>25</v>
      </c>
      <c r="Q942" s="79">
        <f t="shared" si="89"/>
        <v>15005</v>
      </c>
      <c r="R942" s="124">
        <v>9530.48</v>
      </c>
      <c r="S942" s="79">
        <f t="shared" si="87"/>
        <v>10843</v>
      </c>
      <c r="T942" s="136">
        <v>60469.52</v>
      </c>
      <c r="U942" s="80" t="s">
        <v>175</v>
      </c>
      <c r="V942" s="97" t="s">
        <v>281</v>
      </c>
    </row>
    <row r="943" spans="1:22" s="127" customFormat="1">
      <c r="A943" s="92">
        <v>936</v>
      </c>
      <c r="B943" s="92" t="s">
        <v>1655</v>
      </c>
      <c r="C943" s="92" t="s">
        <v>1000</v>
      </c>
      <c r="D943" s="92" t="s">
        <v>1001</v>
      </c>
      <c r="E943" s="93" t="s">
        <v>723</v>
      </c>
      <c r="F943" s="94">
        <v>45717</v>
      </c>
      <c r="G943" s="94">
        <v>45901</v>
      </c>
      <c r="H943" s="136">
        <v>15000</v>
      </c>
      <c r="I943" s="92">
        <v>0</v>
      </c>
      <c r="J943" s="95">
        <v>25</v>
      </c>
      <c r="K943" s="135">
        <v>430.5</v>
      </c>
      <c r="L943" s="79">
        <f t="shared" si="84"/>
        <v>1065</v>
      </c>
      <c r="M943" s="79">
        <f t="shared" si="85"/>
        <v>195</v>
      </c>
      <c r="N943" s="81">
        <f t="shared" si="86"/>
        <v>456</v>
      </c>
      <c r="O943" s="79">
        <f t="shared" si="88"/>
        <v>1063.5</v>
      </c>
      <c r="P943" s="92">
        <v>25</v>
      </c>
      <c r="Q943" s="79">
        <f t="shared" si="89"/>
        <v>3235</v>
      </c>
      <c r="R943" s="92">
        <v>911.5</v>
      </c>
      <c r="S943" s="79">
        <f t="shared" si="87"/>
        <v>2323.5</v>
      </c>
      <c r="T943" s="136">
        <v>14088.5</v>
      </c>
      <c r="U943" s="80" t="s">
        <v>175</v>
      </c>
      <c r="V943" s="97" t="s">
        <v>281</v>
      </c>
    </row>
    <row r="944" spans="1:22" s="127" customFormat="1">
      <c r="A944" s="92">
        <v>937</v>
      </c>
      <c r="B944" s="92" t="s">
        <v>237</v>
      </c>
      <c r="C944" s="92" t="s">
        <v>276</v>
      </c>
      <c r="D944" s="92" t="s">
        <v>184</v>
      </c>
      <c r="E944" s="93" t="s">
        <v>681</v>
      </c>
      <c r="F944" s="94">
        <v>45597</v>
      </c>
      <c r="G944" s="94">
        <v>45778</v>
      </c>
      <c r="H944" s="136">
        <v>80000</v>
      </c>
      <c r="I944" s="124">
        <v>7400.87</v>
      </c>
      <c r="J944" s="95">
        <v>25</v>
      </c>
      <c r="K944" s="136">
        <v>2296</v>
      </c>
      <c r="L944" s="79">
        <f t="shared" si="84"/>
        <v>5679.9999999999991</v>
      </c>
      <c r="M944" s="79">
        <f t="shared" si="85"/>
        <v>1040</v>
      </c>
      <c r="N944" s="81">
        <f t="shared" si="86"/>
        <v>2432</v>
      </c>
      <c r="O944" s="79">
        <f t="shared" si="88"/>
        <v>5672</v>
      </c>
      <c r="P944" s="92">
        <v>635.82000000000005</v>
      </c>
      <c r="Q944" s="79">
        <f t="shared" si="89"/>
        <v>17755.82</v>
      </c>
      <c r="R944" s="124">
        <v>12764.69</v>
      </c>
      <c r="S944" s="79">
        <f t="shared" si="87"/>
        <v>12392</v>
      </c>
      <c r="T944" s="136">
        <v>67846.13</v>
      </c>
      <c r="U944" s="80" t="s">
        <v>175</v>
      </c>
      <c r="V944" s="81" t="s">
        <v>280</v>
      </c>
    </row>
    <row r="945" spans="1:22" s="127" customFormat="1">
      <c r="A945" s="92">
        <v>938</v>
      </c>
      <c r="B945" s="92" t="s">
        <v>800</v>
      </c>
      <c r="C945" s="92" t="s">
        <v>56</v>
      </c>
      <c r="D945" s="92" t="s">
        <v>182</v>
      </c>
      <c r="E945" s="93" t="s">
        <v>681</v>
      </c>
      <c r="F945" s="94">
        <v>45597</v>
      </c>
      <c r="G945" s="94">
        <v>45778</v>
      </c>
      <c r="H945" s="136">
        <v>75000</v>
      </c>
      <c r="I945" s="124">
        <v>5966.28</v>
      </c>
      <c r="J945" s="95">
        <v>25</v>
      </c>
      <c r="K945" s="136">
        <v>2152.5</v>
      </c>
      <c r="L945" s="79">
        <f t="shared" si="84"/>
        <v>5324.9999999999991</v>
      </c>
      <c r="M945" s="79">
        <f t="shared" si="85"/>
        <v>975</v>
      </c>
      <c r="N945" s="81">
        <f t="shared" si="86"/>
        <v>2280</v>
      </c>
      <c r="O945" s="79">
        <f t="shared" si="88"/>
        <v>5317.5</v>
      </c>
      <c r="P945" s="124">
        <v>3525</v>
      </c>
      <c r="Q945" s="79">
        <f t="shared" si="89"/>
        <v>19575</v>
      </c>
      <c r="R945" s="124">
        <v>14266.88</v>
      </c>
      <c r="S945" s="79">
        <f t="shared" si="87"/>
        <v>11617.5</v>
      </c>
      <c r="T945" s="136">
        <v>59860.76</v>
      </c>
      <c r="U945" s="80" t="s">
        <v>175</v>
      </c>
      <c r="V945" s="81" t="s">
        <v>280</v>
      </c>
    </row>
    <row r="946" spans="1:22" s="127" customFormat="1">
      <c r="A946" s="92">
        <v>939</v>
      </c>
      <c r="B946" s="92" t="s">
        <v>915</v>
      </c>
      <c r="C946" s="92" t="s">
        <v>398</v>
      </c>
      <c r="D946" s="92" t="s">
        <v>1753</v>
      </c>
      <c r="E946" s="93" t="s">
        <v>681</v>
      </c>
      <c r="F946" s="94">
        <v>45597</v>
      </c>
      <c r="G946" s="94">
        <v>45778</v>
      </c>
      <c r="H946" s="136">
        <v>25000</v>
      </c>
      <c r="I946" s="92">
        <v>0</v>
      </c>
      <c r="J946" s="95">
        <v>25</v>
      </c>
      <c r="K946" s="135">
        <v>717.5</v>
      </c>
      <c r="L946" s="79">
        <f t="shared" si="84"/>
        <v>1774.9999999999998</v>
      </c>
      <c r="M946" s="79">
        <f t="shared" si="85"/>
        <v>325</v>
      </c>
      <c r="N946" s="81">
        <f t="shared" si="86"/>
        <v>760</v>
      </c>
      <c r="O946" s="79">
        <f t="shared" si="88"/>
        <v>1772.5000000000002</v>
      </c>
      <c r="P946" s="92">
        <v>25</v>
      </c>
      <c r="Q946" s="79">
        <f t="shared" si="89"/>
        <v>5375</v>
      </c>
      <c r="R946" s="124">
        <v>1502.5</v>
      </c>
      <c r="S946" s="79">
        <f t="shared" si="87"/>
        <v>3872.5</v>
      </c>
      <c r="T946" s="136">
        <v>23497.5</v>
      </c>
      <c r="U946" s="80" t="s">
        <v>175</v>
      </c>
      <c r="V946" s="81" t="s">
        <v>280</v>
      </c>
    </row>
    <row r="947" spans="1:22" s="127" customFormat="1">
      <c r="A947" s="92">
        <v>940</v>
      </c>
      <c r="B947" s="92" t="s">
        <v>1386</v>
      </c>
      <c r="C947" s="92" t="s">
        <v>1000</v>
      </c>
      <c r="D947" s="92" t="s">
        <v>1001</v>
      </c>
      <c r="E947" s="123" t="s">
        <v>723</v>
      </c>
      <c r="F947" s="94">
        <v>45658</v>
      </c>
      <c r="G947" s="94">
        <v>45809</v>
      </c>
      <c r="H947" s="136">
        <v>15000</v>
      </c>
      <c r="I947" s="92">
        <v>0</v>
      </c>
      <c r="J947" s="95">
        <v>25</v>
      </c>
      <c r="K947" s="135">
        <v>430.5</v>
      </c>
      <c r="L947" s="79">
        <f t="shared" si="84"/>
        <v>1065</v>
      </c>
      <c r="M947" s="79">
        <f t="shared" si="85"/>
        <v>195</v>
      </c>
      <c r="N947" s="81">
        <f t="shared" si="86"/>
        <v>456</v>
      </c>
      <c r="O947" s="79">
        <f t="shared" si="88"/>
        <v>1063.5</v>
      </c>
      <c r="P947" s="92">
        <v>25</v>
      </c>
      <c r="Q947" s="79">
        <f t="shared" si="89"/>
        <v>3235</v>
      </c>
      <c r="R947" s="92">
        <v>911.5</v>
      </c>
      <c r="S947" s="79">
        <f t="shared" si="87"/>
        <v>2323.5</v>
      </c>
      <c r="T947" s="136">
        <v>14088.5</v>
      </c>
      <c r="U947" s="80" t="s">
        <v>175</v>
      </c>
      <c r="V947" s="97" t="s">
        <v>281</v>
      </c>
    </row>
    <row r="948" spans="1:22" s="127" customFormat="1">
      <c r="A948" s="92">
        <v>941</v>
      </c>
      <c r="B948" s="135" t="s">
        <v>1932</v>
      </c>
      <c r="C948" s="135" t="s">
        <v>1000</v>
      </c>
      <c r="D948" s="135" t="s">
        <v>1001</v>
      </c>
      <c r="E948" s="123" t="s">
        <v>723</v>
      </c>
      <c r="F948" s="94">
        <v>45748</v>
      </c>
      <c r="G948" s="94">
        <v>45962</v>
      </c>
      <c r="H948" s="136">
        <v>15000</v>
      </c>
      <c r="I948" s="135">
        <v>0</v>
      </c>
      <c r="J948" s="95">
        <v>25</v>
      </c>
      <c r="K948" s="135">
        <v>430.5</v>
      </c>
      <c r="L948" s="79">
        <f t="shared" si="84"/>
        <v>1065</v>
      </c>
      <c r="M948" s="79">
        <f t="shared" si="85"/>
        <v>195</v>
      </c>
      <c r="N948" s="81">
        <f t="shared" si="86"/>
        <v>456</v>
      </c>
      <c r="O948" s="79">
        <f t="shared" si="88"/>
        <v>1063.5</v>
      </c>
      <c r="P948" s="135">
        <v>25</v>
      </c>
      <c r="Q948" s="79">
        <f t="shared" si="89"/>
        <v>3235</v>
      </c>
      <c r="R948" s="135">
        <v>911.5</v>
      </c>
      <c r="S948" s="79">
        <f t="shared" si="87"/>
        <v>2323.5</v>
      </c>
      <c r="T948" s="136">
        <v>14088.5</v>
      </c>
      <c r="U948" s="80" t="s">
        <v>175</v>
      </c>
      <c r="V948" s="137" t="s">
        <v>281</v>
      </c>
    </row>
    <row r="949" spans="1:22" s="127" customFormat="1">
      <c r="A949" s="92">
        <v>942</v>
      </c>
      <c r="B949" s="92" t="s">
        <v>408</v>
      </c>
      <c r="C949" s="92" t="s">
        <v>85</v>
      </c>
      <c r="D949" s="92" t="s">
        <v>1815</v>
      </c>
      <c r="E949" s="93" t="s">
        <v>681</v>
      </c>
      <c r="F949" s="94">
        <v>45627</v>
      </c>
      <c r="G949" s="94">
        <v>45809</v>
      </c>
      <c r="H949" s="136">
        <v>60000</v>
      </c>
      <c r="I949" s="124">
        <v>3486.68</v>
      </c>
      <c r="J949" s="95">
        <v>25</v>
      </c>
      <c r="K949" s="136">
        <v>1722</v>
      </c>
      <c r="L949" s="79">
        <f t="shared" si="84"/>
        <v>4260</v>
      </c>
      <c r="M949" s="79">
        <f t="shared" si="85"/>
        <v>780</v>
      </c>
      <c r="N949" s="81">
        <f t="shared" si="86"/>
        <v>1824</v>
      </c>
      <c r="O949" s="79">
        <f t="shared" si="88"/>
        <v>4254</v>
      </c>
      <c r="P949" s="92">
        <v>25</v>
      </c>
      <c r="Q949" s="79">
        <f t="shared" si="89"/>
        <v>12865</v>
      </c>
      <c r="R949" s="124">
        <v>7057.68</v>
      </c>
      <c r="S949" s="79">
        <f t="shared" si="87"/>
        <v>9294</v>
      </c>
      <c r="T949" s="136">
        <v>52942.32</v>
      </c>
      <c r="U949" s="80" t="s">
        <v>175</v>
      </c>
      <c r="V949" s="81" t="s">
        <v>281</v>
      </c>
    </row>
    <row r="950" spans="1:22" s="127" customFormat="1">
      <c r="A950" s="92">
        <v>943</v>
      </c>
      <c r="B950" s="92" t="s">
        <v>1387</v>
      </c>
      <c r="C950" s="92" t="s">
        <v>1000</v>
      </c>
      <c r="D950" s="92" t="s">
        <v>1001</v>
      </c>
      <c r="E950" s="123" t="s">
        <v>723</v>
      </c>
      <c r="F950" s="94">
        <v>45658</v>
      </c>
      <c r="G950" s="94">
        <v>45809</v>
      </c>
      <c r="H950" s="136">
        <v>15000</v>
      </c>
      <c r="I950" s="92">
        <v>0</v>
      </c>
      <c r="J950" s="95">
        <v>25</v>
      </c>
      <c r="K950" s="135">
        <v>430.5</v>
      </c>
      <c r="L950" s="79">
        <f t="shared" si="84"/>
        <v>1065</v>
      </c>
      <c r="M950" s="79">
        <f t="shared" si="85"/>
        <v>195</v>
      </c>
      <c r="N950" s="81">
        <f t="shared" si="86"/>
        <v>456</v>
      </c>
      <c r="O950" s="79">
        <f t="shared" si="88"/>
        <v>1063.5</v>
      </c>
      <c r="P950" s="92">
        <v>25</v>
      </c>
      <c r="Q950" s="79">
        <f t="shared" si="89"/>
        <v>3235</v>
      </c>
      <c r="R950" s="92">
        <v>911.5</v>
      </c>
      <c r="S950" s="79">
        <f t="shared" si="87"/>
        <v>2323.5</v>
      </c>
      <c r="T950" s="136">
        <v>14088.5</v>
      </c>
      <c r="U950" s="80" t="s">
        <v>175</v>
      </c>
      <c r="V950" s="97" t="s">
        <v>281</v>
      </c>
    </row>
    <row r="951" spans="1:22" s="127" customFormat="1">
      <c r="A951" s="92">
        <v>944</v>
      </c>
      <c r="B951" s="92" t="s">
        <v>577</v>
      </c>
      <c r="C951" s="92" t="s">
        <v>402</v>
      </c>
      <c r="D951" s="92" t="s">
        <v>188</v>
      </c>
      <c r="E951" s="93" t="s">
        <v>681</v>
      </c>
      <c r="F951" s="94">
        <v>45717</v>
      </c>
      <c r="G951" s="94">
        <v>45901</v>
      </c>
      <c r="H951" s="136">
        <v>60000</v>
      </c>
      <c r="I951" s="124">
        <v>3486.68</v>
      </c>
      <c r="J951" s="95">
        <v>25</v>
      </c>
      <c r="K951" s="136">
        <v>1722</v>
      </c>
      <c r="L951" s="79">
        <f t="shared" si="84"/>
        <v>4260</v>
      </c>
      <c r="M951" s="79">
        <f t="shared" si="85"/>
        <v>780</v>
      </c>
      <c r="N951" s="81">
        <f t="shared" si="86"/>
        <v>1824</v>
      </c>
      <c r="O951" s="79">
        <f t="shared" si="88"/>
        <v>4254</v>
      </c>
      <c r="P951" s="124">
        <v>2125</v>
      </c>
      <c r="Q951" s="79">
        <f t="shared" si="89"/>
        <v>14965</v>
      </c>
      <c r="R951" s="124">
        <v>9157.68</v>
      </c>
      <c r="S951" s="79">
        <f t="shared" si="87"/>
        <v>9294</v>
      </c>
      <c r="T951" s="136">
        <v>50842.32</v>
      </c>
      <c r="U951" s="80" t="s">
        <v>175</v>
      </c>
      <c r="V951" s="97" t="s">
        <v>280</v>
      </c>
    </row>
    <row r="952" spans="1:22" s="127" customFormat="1">
      <c r="A952" s="92">
        <v>945</v>
      </c>
      <c r="B952" s="92" t="s">
        <v>1018</v>
      </c>
      <c r="C952" s="92" t="s">
        <v>553</v>
      </c>
      <c r="D952" s="92" t="s">
        <v>1749</v>
      </c>
      <c r="E952" s="93" t="s">
        <v>681</v>
      </c>
      <c r="F952" s="94">
        <v>45627</v>
      </c>
      <c r="G952" s="94">
        <v>45809</v>
      </c>
      <c r="H952" s="136">
        <v>50000</v>
      </c>
      <c r="I952" s="124">
        <v>1854</v>
      </c>
      <c r="J952" s="95">
        <v>25</v>
      </c>
      <c r="K952" s="136">
        <v>1435</v>
      </c>
      <c r="L952" s="79">
        <f t="shared" si="84"/>
        <v>3549.9999999999995</v>
      </c>
      <c r="M952" s="79">
        <f t="shared" si="85"/>
        <v>650</v>
      </c>
      <c r="N952" s="81">
        <f t="shared" si="86"/>
        <v>1520</v>
      </c>
      <c r="O952" s="79">
        <f t="shared" si="88"/>
        <v>3545.0000000000005</v>
      </c>
      <c r="P952" s="92">
        <v>25</v>
      </c>
      <c r="Q952" s="79">
        <f t="shared" si="89"/>
        <v>10725</v>
      </c>
      <c r="R952" s="124">
        <v>4834</v>
      </c>
      <c r="S952" s="79">
        <f t="shared" si="87"/>
        <v>7745</v>
      </c>
      <c r="T952" s="136">
        <v>45166</v>
      </c>
      <c r="U952" s="80" t="s">
        <v>175</v>
      </c>
      <c r="V952" s="97" t="s">
        <v>280</v>
      </c>
    </row>
    <row r="953" spans="1:22" s="127" customFormat="1">
      <c r="A953" s="92">
        <v>946</v>
      </c>
      <c r="B953" s="92" t="s">
        <v>578</v>
      </c>
      <c r="C953" s="92" t="s">
        <v>469</v>
      </c>
      <c r="D953" s="92" t="s">
        <v>189</v>
      </c>
      <c r="E953" s="93" t="s">
        <v>681</v>
      </c>
      <c r="F953" s="94">
        <v>45597</v>
      </c>
      <c r="G953" s="94">
        <v>45778</v>
      </c>
      <c r="H953" s="136">
        <v>80000</v>
      </c>
      <c r="I953" s="124">
        <v>7400.87</v>
      </c>
      <c r="J953" s="95">
        <v>25</v>
      </c>
      <c r="K953" s="136">
        <v>2296</v>
      </c>
      <c r="L953" s="79">
        <f t="shared" si="84"/>
        <v>5679.9999999999991</v>
      </c>
      <c r="M953" s="79">
        <f t="shared" si="85"/>
        <v>1040</v>
      </c>
      <c r="N953" s="81">
        <f t="shared" si="86"/>
        <v>2432</v>
      </c>
      <c r="O953" s="79">
        <f t="shared" si="88"/>
        <v>5672</v>
      </c>
      <c r="P953" s="92">
        <v>125</v>
      </c>
      <c r="Q953" s="79">
        <f t="shared" si="89"/>
        <v>17245</v>
      </c>
      <c r="R953" s="124">
        <v>12253.87</v>
      </c>
      <c r="S953" s="79">
        <f t="shared" si="87"/>
        <v>12392</v>
      </c>
      <c r="T953" s="136">
        <v>67746.13</v>
      </c>
      <c r="U953" s="80" t="s">
        <v>175</v>
      </c>
      <c r="V953" s="81" t="s">
        <v>281</v>
      </c>
    </row>
    <row r="954" spans="1:22" s="127" customFormat="1">
      <c r="A954" s="92">
        <v>947</v>
      </c>
      <c r="B954" s="92" t="s">
        <v>734</v>
      </c>
      <c r="C954" s="92" t="s">
        <v>109</v>
      </c>
      <c r="D954" s="92" t="s">
        <v>1841</v>
      </c>
      <c r="E954" s="93" t="s">
        <v>681</v>
      </c>
      <c r="F954" s="94">
        <v>45627</v>
      </c>
      <c r="G954" s="94">
        <v>45809</v>
      </c>
      <c r="H954" s="136">
        <v>20000</v>
      </c>
      <c r="I954" s="92">
        <v>0</v>
      </c>
      <c r="J954" s="95">
        <v>25</v>
      </c>
      <c r="K954" s="135">
        <v>574</v>
      </c>
      <c r="L954" s="79">
        <f t="shared" si="84"/>
        <v>1419.9999999999998</v>
      </c>
      <c r="M954" s="79">
        <f t="shared" si="85"/>
        <v>260</v>
      </c>
      <c r="N954" s="81">
        <f t="shared" si="86"/>
        <v>608</v>
      </c>
      <c r="O954" s="79">
        <f t="shared" si="88"/>
        <v>1418</v>
      </c>
      <c r="P954" s="92">
        <v>125</v>
      </c>
      <c r="Q954" s="79">
        <f t="shared" si="89"/>
        <v>4405</v>
      </c>
      <c r="R954" s="124">
        <v>1307</v>
      </c>
      <c r="S954" s="79">
        <f t="shared" si="87"/>
        <v>3098</v>
      </c>
      <c r="T954" s="136">
        <v>18693</v>
      </c>
      <c r="U954" s="80" t="s">
        <v>175</v>
      </c>
      <c r="V954" s="81" t="s">
        <v>281</v>
      </c>
    </row>
    <row r="955" spans="1:22" s="127" customFormat="1">
      <c r="A955" s="92">
        <v>948</v>
      </c>
      <c r="B955" s="92" t="s">
        <v>287</v>
      </c>
      <c r="C955" s="92" t="s">
        <v>271</v>
      </c>
      <c r="D955" s="92" t="s">
        <v>181</v>
      </c>
      <c r="E955" s="93" t="s">
        <v>681</v>
      </c>
      <c r="F955" s="94">
        <v>45627</v>
      </c>
      <c r="G955" s="94">
        <v>45809</v>
      </c>
      <c r="H955" s="136">
        <v>80000</v>
      </c>
      <c r="I955" s="124">
        <v>6972</v>
      </c>
      <c r="J955" s="95">
        <v>25</v>
      </c>
      <c r="K955" s="136">
        <v>2296</v>
      </c>
      <c r="L955" s="79">
        <f t="shared" si="84"/>
        <v>5679.9999999999991</v>
      </c>
      <c r="M955" s="79">
        <f t="shared" si="85"/>
        <v>1040</v>
      </c>
      <c r="N955" s="81">
        <f t="shared" si="86"/>
        <v>2432</v>
      </c>
      <c r="O955" s="79">
        <f t="shared" si="88"/>
        <v>5672</v>
      </c>
      <c r="P955" s="124">
        <v>1840.46</v>
      </c>
      <c r="Q955" s="79">
        <f t="shared" si="89"/>
        <v>18960.46</v>
      </c>
      <c r="R955" s="124">
        <v>13540.46</v>
      </c>
      <c r="S955" s="79">
        <f t="shared" si="87"/>
        <v>12392</v>
      </c>
      <c r="T955" s="136">
        <v>66459.539999999994</v>
      </c>
      <c r="U955" s="80" t="s">
        <v>175</v>
      </c>
      <c r="V955" s="97" t="s">
        <v>280</v>
      </c>
    </row>
    <row r="956" spans="1:22" s="127" customFormat="1">
      <c r="A956" s="92">
        <v>949</v>
      </c>
      <c r="B956" s="92" t="s">
        <v>60</v>
      </c>
      <c r="C956" s="92" t="s">
        <v>56</v>
      </c>
      <c r="D956" s="92" t="s">
        <v>1761</v>
      </c>
      <c r="E956" s="93" t="s">
        <v>681</v>
      </c>
      <c r="F956" s="94">
        <v>45627</v>
      </c>
      <c r="G956" s="94">
        <v>45809</v>
      </c>
      <c r="H956" s="136">
        <v>60000</v>
      </c>
      <c r="I956" s="124">
        <v>3143.58</v>
      </c>
      <c r="J956" s="95">
        <v>25</v>
      </c>
      <c r="K956" s="136">
        <v>1722</v>
      </c>
      <c r="L956" s="79">
        <f t="shared" si="84"/>
        <v>4260</v>
      </c>
      <c r="M956" s="79">
        <f t="shared" si="85"/>
        <v>780</v>
      </c>
      <c r="N956" s="81">
        <f t="shared" si="86"/>
        <v>1824</v>
      </c>
      <c r="O956" s="79">
        <f t="shared" si="88"/>
        <v>4254</v>
      </c>
      <c r="P956" s="124">
        <v>1740.46</v>
      </c>
      <c r="Q956" s="79">
        <f t="shared" si="89"/>
        <v>14580.46</v>
      </c>
      <c r="R956" s="124">
        <v>8430.0400000000009</v>
      </c>
      <c r="S956" s="79">
        <f t="shared" si="87"/>
        <v>9294</v>
      </c>
      <c r="T956" s="136">
        <v>51569.96</v>
      </c>
      <c r="U956" s="80" t="s">
        <v>175</v>
      </c>
      <c r="V956" s="97" t="s">
        <v>280</v>
      </c>
    </row>
    <row r="957" spans="1:22" s="127" customFormat="1">
      <c r="A957" s="92">
        <v>950</v>
      </c>
      <c r="B957" s="92" t="s">
        <v>1388</v>
      </c>
      <c r="C957" s="92" t="s">
        <v>1000</v>
      </c>
      <c r="D957" s="92" t="s">
        <v>1001</v>
      </c>
      <c r="E957" s="123" t="s">
        <v>723</v>
      </c>
      <c r="F957" s="94">
        <v>45658</v>
      </c>
      <c r="G957" s="94">
        <v>45809</v>
      </c>
      <c r="H957" s="136">
        <v>15000</v>
      </c>
      <c r="I957" s="92">
        <v>0</v>
      </c>
      <c r="J957" s="95">
        <v>25</v>
      </c>
      <c r="K957" s="135">
        <v>430.5</v>
      </c>
      <c r="L957" s="79">
        <f t="shared" si="84"/>
        <v>1065</v>
      </c>
      <c r="M957" s="79">
        <f t="shared" si="85"/>
        <v>195</v>
      </c>
      <c r="N957" s="81">
        <f t="shared" si="86"/>
        <v>456</v>
      </c>
      <c r="O957" s="79">
        <f t="shared" si="88"/>
        <v>1063.5</v>
      </c>
      <c r="P957" s="92">
        <v>25</v>
      </c>
      <c r="Q957" s="79">
        <f t="shared" si="89"/>
        <v>3235</v>
      </c>
      <c r="R957" s="92">
        <v>911.5</v>
      </c>
      <c r="S957" s="79">
        <f t="shared" si="87"/>
        <v>2323.5</v>
      </c>
      <c r="T957" s="136">
        <v>14088.5</v>
      </c>
      <c r="U957" s="80" t="s">
        <v>175</v>
      </c>
      <c r="V957" s="97" t="s">
        <v>281</v>
      </c>
    </row>
    <row r="958" spans="1:22" s="127" customFormat="1">
      <c r="A958" s="92">
        <v>951</v>
      </c>
      <c r="B958" s="92" t="s">
        <v>1019</v>
      </c>
      <c r="C958" s="92" t="s">
        <v>271</v>
      </c>
      <c r="D958" s="92" t="s">
        <v>182</v>
      </c>
      <c r="E958" s="93" t="s">
        <v>681</v>
      </c>
      <c r="F958" s="94">
        <v>45597</v>
      </c>
      <c r="G958" s="94">
        <v>45778</v>
      </c>
      <c r="H958" s="136">
        <v>65000</v>
      </c>
      <c r="I958" s="124">
        <v>4427.58</v>
      </c>
      <c r="J958" s="95">
        <v>25</v>
      </c>
      <c r="K958" s="136">
        <v>1865.5</v>
      </c>
      <c r="L958" s="79">
        <f t="shared" si="84"/>
        <v>4615</v>
      </c>
      <c r="M958" s="79">
        <f t="shared" si="85"/>
        <v>845</v>
      </c>
      <c r="N958" s="81">
        <f t="shared" si="86"/>
        <v>1976</v>
      </c>
      <c r="O958" s="79">
        <f t="shared" si="88"/>
        <v>4608.5</v>
      </c>
      <c r="P958" s="92">
        <v>25</v>
      </c>
      <c r="Q958" s="79">
        <f t="shared" si="89"/>
        <v>13935</v>
      </c>
      <c r="R958" s="124">
        <v>8294.08</v>
      </c>
      <c r="S958" s="79">
        <f t="shared" si="87"/>
        <v>10068.5</v>
      </c>
      <c r="T958" s="136">
        <v>56705.919999999998</v>
      </c>
      <c r="U958" s="80" t="s">
        <v>175</v>
      </c>
      <c r="V958" s="81" t="s">
        <v>280</v>
      </c>
    </row>
    <row r="959" spans="1:22" s="127" customFormat="1">
      <c r="A959" s="92">
        <v>952</v>
      </c>
      <c r="B959" s="135" t="s">
        <v>1933</v>
      </c>
      <c r="C959" s="135" t="s">
        <v>1000</v>
      </c>
      <c r="D959" s="135" t="s">
        <v>1001</v>
      </c>
      <c r="E959" s="123" t="s">
        <v>723</v>
      </c>
      <c r="F959" s="94">
        <v>45748</v>
      </c>
      <c r="G959" s="94">
        <v>45962</v>
      </c>
      <c r="H959" s="136">
        <v>15000</v>
      </c>
      <c r="I959" s="135">
        <v>0</v>
      </c>
      <c r="J959" s="95">
        <v>25</v>
      </c>
      <c r="K959" s="135">
        <v>430.5</v>
      </c>
      <c r="L959" s="79">
        <f t="shared" si="84"/>
        <v>1065</v>
      </c>
      <c r="M959" s="79">
        <f t="shared" si="85"/>
        <v>195</v>
      </c>
      <c r="N959" s="81">
        <f t="shared" si="86"/>
        <v>456</v>
      </c>
      <c r="O959" s="79">
        <f t="shared" si="88"/>
        <v>1063.5</v>
      </c>
      <c r="P959" s="135">
        <v>25</v>
      </c>
      <c r="Q959" s="79">
        <f t="shared" si="89"/>
        <v>3235</v>
      </c>
      <c r="R959" s="135">
        <v>911.5</v>
      </c>
      <c r="S959" s="79">
        <f t="shared" si="87"/>
        <v>2323.5</v>
      </c>
      <c r="T959" s="136">
        <v>14088.5</v>
      </c>
      <c r="U959" s="80" t="s">
        <v>175</v>
      </c>
      <c r="V959" s="137" t="s">
        <v>281</v>
      </c>
    </row>
    <row r="960" spans="1:22" s="127" customFormat="1">
      <c r="A960" s="92">
        <v>953</v>
      </c>
      <c r="B960" s="92" t="s">
        <v>960</v>
      </c>
      <c r="C960" s="92" t="s">
        <v>1000</v>
      </c>
      <c r="D960" s="92" t="s">
        <v>1001</v>
      </c>
      <c r="E960" s="123" t="s">
        <v>723</v>
      </c>
      <c r="F960" s="94">
        <v>45597</v>
      </c>
      <c r="G960" s="94">
        <v>45778</v>
      </c>
      <c r="H960" s="136">
        <v>15000</v>
      </c>
      <c r="I960" s="92">
        <v>0</v>
      </c>
      <c r="J960" s="95">
        <v>25</v>
      </c>
      <c r="K960" s="135">
        <v>430.5</v>
      </c>
      <c r="L960" s="79">
        <f t="shared" si="84"/>
        <v>1065</v>
      </c>
      <c r="M960" s="79">
        <f t="shared" si="85"/>
        <v>195</v>
      </c>
      <c r="N960" s="81">
        <f t="shared" si="86"/>
        <v>456</v>
      </c>
      <c r="O960" s="79">
        <f t="shared" si="88"/>
        <v>1063.5</v>
      </c>
      <c r="P960" s="92">
        <v>25</v>
      </c>
      <c r="Q960" s="79">
        <f t="shared" si="89"/>
        <v>3235</v>
      </c>
      <c r="R960" s="92">
        <v>793.3</v>
      </c>
      <c r="S960" s="79">
        <f t="shared" si="87"/>
        <v>2323.5</v>
      </c>
      <c r="T960" s="136">
        <v>14088.5</v>
      </c>
      <c r="U960" s="80" t="s">
        <v>175</v>
      </c>
      <c r="V960" s="81" t="s">
        <v>281</v>
      </c>
    </row>
    <row r="961" spans="1:22" s="127" customFormat="1">
      <c r="A961" s="92">
        <v>954</v>
      </c>
      <c r="B961" s="92" t="s">
        <v>1237</v>
      </c>
      <c r="C961" s="92" t="s">
        <v>396</v>
      </c>
      <c r="D961" s="92" t="s">
        <v>1840</v>
      </c>
      <c r="E961" s="93" t="s">
        <v>681</v>
      </c>
      <c r="F961" s="94">
        <v>45748</v>
      </c>
      <c r="G961" s="94">
        <v>45962</v>
      </c>
      <c r="H961" s="136">
        <v>50000</v>
      </c>
      <c r="I961" s="124">
        <v>1854</v>
      </c>
      <c r="J961" s="95">
        <v>25</v>
      </c>
      <c r="K961" s="136">
        <v>1435</v>
      </c>
      <c r="L961" s="79">
        <f t="shared" si="84"/>
        <v>3549.9999999999995</v>
      </c>
      <c r="M961" s="79">
        <f t="shared" si="85"/>
        <v>650</v>
      </c>
      <c r="N961" s="81">
        <f t="shared" si="86"/>
        <v>1520</v>
      </c>
      <c r="O961" s="79">
        <f t="shared" si="88"/>
        <v>3545.0000000000005</v>
      </c>
      <c r="P961" s="92">
        <v>25</v>
      </c>
      <c r="Q961" s="79">
        <f t="shared" si="89"/>
        <v>10725</v>
      </c>
      <c r="R961" s="124">
        <v>4834</v>
      </c>
      <c r="S961" s="79">
        <f t="shared" si="87"/>
        <v>7745</v>
      </c>
      <c r="T961" s="136">
        <v>45166</v>
      </c>
      <c r="U961" s="80" t="s">
        <v>175</v>
      </c>
      <c r="V961" s="97" t="s">
        <v>281</v>
      </c>
    </row>
    <row r="962" spans="1:22" s="127" customFormat="1">
      <c r="A962" s="92">
        <v>955</v>
      </c>
      <c r="B962" s="92" t="s">
        <v>1656</v>
      </c>
      <c r="C962" s="92" t="s">
        <v>62</v>
      </c>
      <c r="D962" s="92" t="s">
        <v>1165</v>
      </c>
      <c r="E962" s="93" t="s">
        <v>681</v>
      </c>
      <c r="F962" s="94">
        <v>45717</v>
      </c>
      <c r="G962" s="94">
        <v>45901</v>
      </c>
      <c r="H962" s="136">
        <v>52000</v>
      </c>
      <c r="I962" s="124">
        <v>2136.27</v>
      </c>
      <c r="J962" s="95">
        <v>25</v>
      </c>
      <c r="K962" s="136">
        <v>1492.4</v>
      </c>
      <c r="L962" s="79">
        <f t="shared" si="84"/>
        <v>3691.9999999999995</v>
      </c>
      <c r="M962" s="79">
        <f t="shared" si="85"/>
        <v>676</v>
      </c>
      <c r="N962" s="81">
        <f t="shared" si="86"/>
        <v>1580.8</v>
      </c>
      <c r="O962" s="79">
        <f t="shared" si="88"/>
        <v>3686.8</v>
      </c>
      <c r="P962" s="92">
        <v>25</v>
      </c>
      <c r="Q962" s="79">
        <f t="shared" si="89"/>
        <v>11153</v>
      </c>
      <c r="R962" s="124">
        <v>5234.47</v>
      </c>
      <c r="S962" s="79">
        <f t="shared" si="87"/>
        <v>8054.8</v>
      </c>
      <c r="T962" s="136">
        <v>46765.53</v>
      </c>
      <c r="U962" s="80" t="s">
        <v>175</v>
      </c>
      <c r="V962" s="97" t="s">
        <v>281</v>
      </c>
    </row>
    <row r="963" spans="1:22" s="127" customFormat="1">
      <c r="A963" s="92">
        <v>956</v>
      </c>
      <c r="B963" s="92" t="s">
        <v>1238</v>
      </c>
      <c r="C963" s="92" t="s">
        <v>1000</v>
      </c>
      <c r="D963" s="92" t="s">
        <v>1001</v>
      </c>
      <c r="E963" s="123" t="s">
        <v>723</v>
      </c>
      <c r="F963" s="94">
        <v>45748</v>
      </c>
      <c r="G963" s="94">
        <v>45962</v>
      </c>
      <c r="H963" s="136">
        <v>13000</v>
      </c>
      <c r="I963" s="92">
        <v>0</v>
      </c>
      <c r="J963" s="95">
        <v>25</v>
      </c>
      <c r="K963" s="135">
        <v>373.1</v>
      </c>
      <c r="L963" s="79">
        <f t="shared" si="84"/>
        <v>922.99999999999989</v>
      </c>
      <c r="M963" s="79">
        <f t="shared" si="85"/>
        <v>169</v>
      </c>
      <c r="N963" s="81">
        <f t="shared" si="86"/>
        <v>395.2</v>
      </c>
      <c r="O963" s="79">
        <f t="shared" si="88"/>
        <v>921.7</v>
      </c>
      <c r="P963" s="92">
        <v>25</v>
      </c>
      <c r="Q963" s="79">
        <f t="shared" si="89"/>
        <v>2807</v>
      </c>
      <c r="R963" s="92">
        <v>793.3</v>
      </c>
      <c r="S963" s="79">
        <f t="shared" si="87"/>
        <v>2013.7</v>
      </c>
      <c r="T963" s="136">
        <v>12206.7</v>
      </c>
      <c r="U963" s="80" t="s">
        <v>175</v>
      </c>
      <c r="V963" s="97" t="s">
        <v>281</v>
      </c>
    </row>
    <row r="964" spans="1:22" s="127" customFormat="1">
      <c r="A964" s="92">
        <v>957</v>
      </c>
      <c r="B964" s="92" t="s">
        <v>1073</v>
      </c>
      <c r="C964" s="92" t="s">
        <v>56</v>
      </c>
      <c r="D964" s="92" t="s">
        <v>194</v>
      </c>
      <c r="E964" s="93" t="s">
        <v>681</v>
      </c>
      <c r="F964" s="94">
        <v>45656</v>
      </c>
      <c r="G964" s="94">
        <v>45807</v>
      </c>
      <c r="H964" s="136">
        <v>95000</v>
      </c>
      <c r="I964" s="124">
        <v>10929.24</v>
      </c>
      <c r="J964" s="95">
        <v>25</v>
      </c>
      <c r="K964" s="136">
        <v>2726.5</v>
      </c>
      <c r="L964" s="79">
        <f t="shared" si="84"/>
        <v>6744.9999999999991</v>
      </c>
      <c r="M964" s="79">
        <f t="shared" si="85"/>
        <v>1235</v>
      </c>
      <c r="N964" s="81">
        <f t="shared" si="86"/>
        <v>2888</v>
      </c>
      <c r="O964" s="79">
        <f t="shared" si="88"/>
        <v>6735.5</v>
      </c>
      <c r="P964" s="92">
        <v>25</v>
      </c>
      <c r="Q964" s="79">
        <f t="shared" si="89"/>
        <v>20355</v>
      </c>
      <c r="R964" s="124">
        <v>16568.740000000002</v>
      </c>
      <c r="S964" s="79">
        <f t="shared" si="87"/>
        <v>14715.5</v>
      </c>
      <c r="T964" s="136">
        <v>78431.259999999995</v>
      </c>
      <c r="U964" s="80" t="s">
        <v>175</v>
      </c>
      <c r="V964" s="81" t="s">
        <v>280</v>
      </c>
    </row>
    <row r="965" spans="1:22" s="127" customFormat="1">
      <c r="A965" s="92">
        <v>958</v>
      </c>
      <c r="B965" s="92" t="s">
        <v>1657</v>
      </c>
      <c r="C965" s="92" t="s">
        <v>1000</v>
      </c>
      <c r="D965" s="92" t="s">
        <v>1001</v>
      </c>
      <c r="E965" s="93" t="s">
        <v>723</v>
      </c>
      <c r="F965" s="94">
        <v>45717</v>
      </c>
      <c r="G965" s="94">
        <v>45901</v>
      </c>
      <c r="H965" s="136">
        <v>15000</v>
      </c>
      <c r="I965" s="92">
        <v>0</v>
      </c>
      <c r="J965" s="95">
        <v>25</v>
      </c>
      <c r="K965" s="135">
        <v>430.5</v>
      </c>
      <c r="L965" s="79">
        <f t="shared" si="84"/>
        <v>1065</v>
      </c>
      <c r="M965" s="79">
        <f t="shared" si="85"/>
        <v>195</v>
      </c>
      <c r="N965" s="81">
        <f t="shared" si="86"/>
        <v>456</v>
      </c>
      <c r="O965" s="79">
        <f t="shared" si="88"/>
        <v>1063.5</v>
      </c>
      <c r="P965" s="92">
        <v>25</v>
      </c>
      <c r="Q965" s="79">
        <f t="shared" si="89"/>
        <v>3235</v>
      </c>
      <c r="R965" s="92">
        <v>911.5</v>
      </c>
      <c r="S965" s="79">
        <f t="shared" si="87"/>
        <v>2323.5</v>
      </c>
      <c r="T965" s="136">
        <v>14088.5</v>
      </c>
      <c r="U965" s="80" t="s">
        <v>175</v>
      </c>
      <c r="V965" s="97" t="s">
        <v>281</v>
      </c>
    </row>
    <row r="966" spans="1:22" s="127" customFormat="1">
      <c r="A966" s="92">
        <v>959</v>
      </c>
      <c r="B966" s="135" t="s">
        <v>1934</v>
      </c>
      <c r="C966" s="135" t="s">
        <v>1000</v>
      </c>
      <c r="D966" s="135" t="s">
        <v>1001</v>
      </c>
      <c r="E966" s="123" t="s">
        <v>723</v>
      </c>
      <c r="F966" s="94">
        <v>45748</v>
      </c>
      <c r="G966" s="94">
        <v>45962</v>
      </c>
      <c r="H966" s="136">
        <v>15000</v>
      </c>
      <c r="I966" s="135">
        <v>0</v>
      </c>
      <c r="J966" s="95">
        <v>25</v>
      </c>
      <c r="K966" s="135">
        <v>430.5</v>
      </c>
      <c r="L966" s="79">
        <f t="shared" si="84"/>
        <v>1065</v>
      </c>
      <c r="M966" s="79">
        <f t="shared" si="85"/>
        <v>195</v>
      </c>
      <c r="N966" s="81">
        <f t="shared" si="86"/>
        <v>456</v>
      </c>
      <c r="O966" s="79">
        <f t="shared" si="88"/>
        <v>1063.5</v>
      </c>
      <c r="P966" s="135">
        <v>25</v>
      </c>
      <c r="Q966" s="79">
        <f t="shared" si="89"/>
        <v>3235</v>
      </c>
      <c r="R966" s="135">
        <v>911.5</v>
      </c>
      <c r="S966" s="79">
        <f t="shared" si="87"/>
        <v>2323.5</v>
      </c>
      <c r="T966" s="136">
        <v>14088.5</v>
      </c>
      <c r="U966" s="80" t="s">
        <v>175</v>
      </c>
      <c r="V966" s="137" t="s">
        <v>281</v>
      </c>
    </row>
    <row r="967" spans="1:22" s="127" customFormat="1">
      <c r="A967" s="92">
        <v>960</v>
      </c>
      <c r="B967" s="92" t="s">
        <v>1239</v>
      </c>
      <c r="C967" s="92" t="s">
        <v>1000</v>
      </c>
      <c r="D967" s="92" t="s">
        <v>1001</v>
      </c>
      <c r="E967" s="123" t="s">
        <v>723</v>
      </c>
      <c r="F967" s="94">
        <v>45748</v>
      </c>
      <c r="G967" s="94">
        <v>45962</v>
      </c>
      <c r="H967" s="136">
        <v>13000</v>
      </c>
      <c r="I967" s="92">
        <v>0</v>
      </c>
      <c r="J967" s="95">
        <v>25</v>
      </c>
      <c r="K967" s="135">
        <v>373.1</v>
      </c>
      <c r="L967" s="79">
        <f t="shared" si="84"/>
        <v>922.99999999999989</v>
      </c>
      <c r="M967" s="79">
        <f t="shared" si="85"/>
        <v>169</v>
      </c>
      <c r="N967" s="81">
        <f t="shared" si="86"/>
        <v>395.2</v>
      </c>
      <c r="O967" s="79">
        <f t="shared" si="88"/>
        <v>921.7</v>
      </c>
      <c r="P967" s="92">
        <v>25</v>
      </c>
      <c r="Q967" s="79">
        <f t="shared" si="89"/>
        <v>2807</v>
      </c>
      <c r="R967" s="92">
        <v>793.3</v>
      </c>
      <c r="S967" s="79">
        <f t="shared" si="87"/>
        <v>2013.7</v>
      </c>
      <c r="T967" s="136">
        <v>12206.7</v>
      </c>
      <c r="U967" s="80" t="s">
        <v>175</v>
      </c>
      <c r="V967" s="97" t="s">
        <v>281</v>
      </c>
    </row>
    <row r="968" spans="1:22" s="127" customFormat="1">
      <c r="A968" s="92">
        <v>961</v>
      </c>
      <c r="B968" s="92" t="s">
        <v>715</v>
      </c>
      <c r="C968" s="92" t="s">
        <v>22</v>
      </c>
      <c r="D968" s="92" t="s">
        <v>1773</v>
      </c>
      <c r="E968" s="93" t="s">
        <v>681</v>
      </c>
      <c r="F968" s="94">
        <v>45717</v>
      </c>
      <c r="G968" s="94">
        <v>45901</v>
      </c>
      <c r="H968" s="136">
        <v>30000</v>
      </c>
      <c r="I968" s="92">
        <v>0</v>
      </c>
      <c r="J968" s="95">
        <v>25</v>
      </c>
      <c r="K968" s="135">
        <v>861</v>
      </c>
      <c r="L968" s="79">
        <f t="shared" ref="L968:L1031" si="90">H968*0.071</f>
        <v>2130</v>
      </c>
      <c r="M968" s="79">
        <f t="shared" ref="M968:M1031" si="91">H968*0.013</f>
        <v>390</v>
      </c>
      <c r="N968" s="81">
        <f t="shared" ref="N968:N1031" si="92">+H968*0.0304</f>
        <v>912</v>
      </c>
      <c r="O968" s="79">
        <f t="shared" si="88"/>
        <v>2127</v>
      </c>
      <c r="P968" s="92">
        <v>25</v>
      </c>
      <c r="Q968" s="79">
        <f t="shared" si="89"/>
        <v>6445</v>
      </c>
      <c r="R968" s="124">
        <v>1798</v>
      </c>
      <c r="S968" s="79">
        <f t="shared" ref="S968:S1031" si="93">L968+M968+O968</f>
        <v>4647</v>
      </c>
      <c r="T968" s="136">
        <v>28202</v>
      </c>
      <c r="U968" s="80" t="s">
        <v>175</v>
      </c>
      <c r="V968" s="97" t="s">
        <v>280</v>
      </c>
    </row>
    <row r="969" spans="1:22" s="127" customFormat="1">
      <c r="A969" s="92">
        <v>962</v>
      </c>
      <c r="B969" s="92" t="s">
        <v>1658</v>
      </c>
      <c r="C969" s="92" t="s">
        <v>1000</v>
      </c>
      <c r="D969" s="92" t="s">
        <v>1001</v>
      </c>
      <c r="E969" s="93" t="s">
        <v>723</v>
      </c>
      <c r="F969" s="94">
        <v>45717</v>
      </c>
      <c r="G969" s="94">
        <v>45901</v>
      </c>
      <c r="H969" s="136">
        <v>15000</v>
      </c>
      <c r="I969" s="92">
        <v>0</v>
      </c>
      <c r="J969" s="95">
        <v>25</v>
      </c>
      <c r="K969" s="135">
        <v>430.5</v>
      </c>
      <c r="L969" s="79">
        <f t="shared" si="90"/>
        <v>1065</v>
      </c>
      <c r="M969" s="79">
        <f t="shared" si="91"/>
        <v>195</v>
      </c>
      <c r="N969" s="81">
        <f t="shared" si="92"/>
        <v>456</v>
      </c>
      <c r="O969" s="79">
        <f t="shared" ref="O969:O1032" si="94">H969*0.0709</f>
        <v>1063.5</v>
      </c>
      <c r="P969" s="92">
        <v>25</v>
      </c>
      <c r="Q969" s="79">
        <f t="shared" ref="Q969:Q1032" si="95">SUM(K969:P969)</f>
        <v>3235</v>
      </c>
      <c r="R969" s="92">
        <v>911.5</v>
      </c>
      <c r="S969" s="79">
        <f t="shared" si="93"/>
        <v>2323.5</v>
      </c>
      <c r="T969" s="136">
        <v>14088.5</v>
      </c>
      <c r="U969" s="80" t="s">
        <v>175</v>
      </c>
      <c r="V969" s="97" t="s">
        <v>280</v>
      </c>
    </row>
    <row r="970" spans="1:22" s="127" customFormat="1">
      <c r="A970" s="92">
        <v>963</v>
      </c>
      <c r="B970" s="92" t="s">
        <v>900</v>
      </c>
      <c r="C970" s="92" t="s">
        <v>4</v>
      </c>
      <c r="D970" s="92" t="s">
        <v>1765</v>
      </c>
      <c r="E970" s="93" t="s">
        <v>681</v>
      </c>
      <c r="F970" s="94">
        <v>45656</v>
      </c>
      <c r="G970" s="94">
        <v>45807</v>
      </c>
      <c r="H970" s="136">
        <v>40000</v>
      </c>
      <c r="I970" s="92">
        <v>442.65</v>
      </c>
      <c r="J970" s="95">
        <v>25</v>
      </c>
      <c r="K970" s="136">
        <v>1148</v>
      </c>
      <c r="L970" s="79">
        <f t="shared" si="90"/>
        <v>2839.9999999999995</v>
      </c>
      <c r="M970" s="79">
        <f t="shared" si="91"/>
        <v>520</v>
      </c>
      <c r="N970" s="81">
        <f t="shared" si="92"/>
        <v>1216</v>
      </c>
      <c r="O970" s="79">
        <f t="shared" si="94"/>
        <v>2836</v>
      </c>
      <c r="P970" s="92">
        <v>25</v>
      </c>
      <c r="Q970" s="79">
        <f t="shared" si="95"/>
        <v>8585</v>
      </c>
      <c r="R970" s="124">
        <v>2831.65</v>
      </c>
      <c r="S970" s="79">
        <f t="shared" si="93"/>
        <v>6196</v>
      </c>
      <c r="T970" s="136">
        <v>37168.35</v>
      </c>
      <c r="U970" s="80" t="s">
        <v>175</v>
      </c>
      <c r="V970" s="81" t="s">
        <v>280</v>
      </c>
    </row>
    <row r="971" spans="1:22" s="127" customFormat="1">
      <c r="A971" s="92">
        <v>964</v>
      </c>
      <c r="B971" s="92" t="s">
        <v>1659</v>
      </c>
      <c r="C971" s="92" t="s">
        <v>404</v>
      </c>
      <c r="D971" s="92" t="s">
        <v>217</v>
      </c>
      <c r="E971" s="93" t="s">
        <v>681</v>
      </c>
      <c r="F971" s="94">
        <v>45717</v>
      </c>
      <c r="G971" s="94">
        <v>45901</v>
      </c>
      <c r="H971" s="136">
        <v>60000</v>
      </c>
      <c r="I971" s="124">
        <v>3486.68</v>
      </c>
      <c r="J971" s="95">
        <v>25</v>
      </c>
      <c r="K971" s="136">
        <v>1722</v>
      </c>
      <c r="L971" s="79">
        <f t="shared" si="90"/>
        <v>4260</v>
      </c>
      <c r="M971" s="79">
        <f t="shared" si="91"/>
        <v>780</v>
      </c>
      <c r="N971" s="81">
        <f t="shared" si="92"/>
        <v>1824</v>
      </c>
      <c r="O971" s="79">
        <f t="shared" si="94"/>
        <v>4254</v>
      </c>
      <c r="P971" s="92">
        <v>25</v>
      </c>
      <c r="Q971" s="79">
        <f t="shared" si="95"/>
        <v>12865</v>
      </c>
      <c r="R971" s="124">
        <v>7057.68</v>
      </c>
      <c r="S971" s="79">
        <f t="shared" si="93"/>
        <v>9294</v>
      </c>
      <c r="T971" s="136">
        <v>52942.32</v>
      </c>
      <c r="U971" s="80" t="s">
        <v>175</v>
      </c>
      <c r="V971" s="97" t="s">
        <v>280</v>
      </c>
    </row>
    <row r="972" spans="1:22" s="127" customFormat="1">
      <c r="A972" s="92">
        <v>965</v>
      </c>
      <c r="B972" s="92" t="s">
        <v>356</v>
      </c>
      <c r="C972" s="92" t="s">
        <v>22</v>
      </c>
      <c r="D972" s="92" t="s">
        <v>1787</v>
      </c>
      <c r="E972" s="93" t="s">
        <v>681</v>
      </c>
      <c r="F972" s="94">
        <v>45627</v>
      </c>
      <c r="G972" s="94">
        <v>45809</v>
      </c>
      <c r="H972" s="136">
        <v>20000</v>
      </c>
      <c r="I972" s="92">
        <v>0</v>
      </c>
      <c r="J972" s="95">
        <v>25</v>
      </c>
      <c r="K972" s="135">
        <v>574</v>
      </c>
      <c r="L972" s="79">
        <f t="shared" si="90"/>
        <v>1419.9999999999998</v>
      </c>
      <c r="M972" s="79">
        <f t="shared" si="91"/>
        <v>260</v>
      </c>
      <c r="N972" s="81">
        <f t="shared" si="92"/>
        <v>608</v>
      </c>
      <c r="O972" s="79">
        <f t="shared" si="94"/>
        <v>1418</v>
      </c>
      <c r="P972" s="92">
        <v>125</v>
      </c>
      <c r="Q972" s="79">
        <f t="shared" si="95"/>
        <v>4405</v>
      </c>
      <c r="R972" s="124">
        <v>1307</v>
      </c>
      <c r="S972" s="79">
        <f t="shared" si="93"/>
        <v>3098</v>
      </c>
      <c r="T972" s="136">
        <v>18693</v>
      </c>
      <c r="U972" s="80" t="s">
        <v>175</v>
      </c>
      <c r="V972" s="97" t="s">
        <v>280</v>
      </c>
    </row>
    <row r="973" spans="1:22" s="127" customFormat="1">
      <c r="A973" s="92">
        <v>966</v>
      </c>
      <c r="B973" s="92" t="s">
        <v>1497</v>
      </c>
      <c r="C973" s="92" t="s">
        <v>842</v>
      </c>
      <c r="D973" s="92" t="s">
        <v>1001</v>
      </c>
      <c r="E973" s="123" t="s">
        <v>723</v>
      </c>
      <c r="F973" s="94">
        <v>45689</v>
      </c>
      <c r="G973" s="94">
        <v>45870</v>
      </c>
      <c r="H973" s="136">
        <v>30000</v>
      </c>
      <c r="I973" s="92">
        <v>0</v>
      </c>
      <c r="J973" s="95">
        <v>25</v>
      </c>
      <c r="K973" s="135">
        <v>861</v>
      </c>
      <c r="L973" s="79">
        <f t="shared" si="90"/>
        <v>2130</v>
      </c>
      <c r="M973" s="79">
        <f t="shared" si="91"/>
        <v>390</v>
      </c>
      <c r="N973" s="81">
        <f t="shared" si="92"/>
        <v>912</v>
      </c>
      <c r="O973" s="79">
        <f t="shared" si="94"/>
        <v>2127</v>
      </c>
      <c r="P973" s="92">
        <v>25</v>
      </c>
      <c r="Q973" s="79">
        <f t="shared" si="95"/>
        <v>6445</v>
      </c>
      <c r="R973" s="124">
        <v>1798</v>
      </c>
      <c r="S973" s="79">
        <f t="shared" si="93"/>
        <v>4647</v>
      </c>
      <c r="T973" s="136">
        <v>28202</v>
      </c>
      <c r="U973" s="80" t="s">
        <v>175</v>
      </c>
      <c r="V973" s="97" t="s">
        <v>280</v>
      </c>
    </row>
    <row r="974" spans="1:22" s="127" customFormat="1">
      <c r="A974" s="92">
        <v>967</v>
      </c>
      <c r="B974" s="92" t="s">
        <v>1660</v>
      </c>
      <c r="C974" s="92" t="s">
        <v>1000</v>
      </c>
      <c r="D974" s="92" t="s">
        <v>1001</v>
      </c>
      <c r="E974" s="93" t="s">
        <v>723</v>
      </c>
      <c r="F974" s="94">
        <v>45717</v>
      </c>
      <c r="G974" s="94">
        <v>45901</v>
      </c>
      <c r="H974" s="136">
        <v>15000</v>
      </c>
      <c r="I974" s="92">
        <v>0</v>
      </c>
      <c r="J974" s="95">
        <v>25</v>
      </c>
      <c r="K974" s="135">
        <v>430.5</v>
      </c>
      <c r="L974" s="79">
        <f t="shared" si="90"/>
        <v>1065</v>
      </c>
      <c r="M974" s="79">
        <f t="shared" si="91"/>
        <v>195</v>
      </c>
      <c r="N974" s="81">
        <f t="shared" si="92"/>
        <v>456</v>
      </c>
      <c r="O974" s="79">
        <f t="shared" si="94"/>
        <v>1063.5</v>
      </c>
      <c r="P974" s="92">
        <v>25</v>
      </c>
      <c r="Q974" s="79">
        <f t="shared" si="95"/>
        <v>3235</v>
      </c>
      <c r="R974" s="92">
        <v>911.5</v>
      </c>
      <c r="S974" s="79">
        <f t="shared" si="93"/>
        <v>2323.5</v>
      </c>
      <c r="T974" s="136">
        <v>14088.5</v>
      </c>
      <c r="U974" s="80" t="s">
        <v>175</v>
      </c>
      <c r="V974" s="97" t="s">
        <v>280</v>
      </c>
    </row>
    <row r="975" spans="1:22" s="127" customFormat="1">
      <c r="A975" s="92">
        <v>968</v>
      </c>
      <c r="B975" s="92" t="s">
        <v>1020</v>
      </c>
      <c r="C975" s="92" t="s">
        <v>842</v>
      </c>
      <c r="D975" s="92" t="s">
        <v>1748</v>
      </c>
      <c r="E975" s="123" t="s">
        <v>723</v>
      </c>
      <c r="F975" s="94">
        <v>45597</v>
      </c>
      <c r="G975" s="94">
        <v>45778</v>
      </c>
      <c r="H975" s="136">
        <v>25000</v>
      </c>
      <c r="I975" s="92">
        <v>0</v>
      </c>
      <c r="J975" s="95">
        <v>25</v>
      </c>
      <c r="K975" s="135">
        <v>717.5</v>
      </c>
      <c r="L975" s="79">
        <f t="shared" si="90"/>
        <v>1774.9999999999998</v>
      </c>
      <c r="M975" s="79">
        <f t="shared" si="91"/>
        <v>325</v>
      </c>
      <c r="N975" s="81">
        <f t="shared" si="92"/>
        <v>760</v>
      </c>
      <c r="O975" s="79">
        <f t="shared" si="94"/>
        <v>1772.5000000000002</v>
      </c>
      <c r="P975" s="92">
        <v>25</v>
      </c>
      <c r="Q975" s="79">
        <f t="shared" si="95"/>
        <v>5375</v>
      </c>
      <c r="R975" s="124">
        <v>1502.5</v>
      </c>
      <c r="S975" s="79">
        <f t="shared" si="93"/>
        <v>3872.5</v>
      </c>
      <c r="T975" s="136">
        <v>23497.5</v>
      </c>
      <c r="U975" s="80" t="s">
        <v>175</v>
      </c>
      <c r="V975" s="81" t="s">
        <v>280</v>
      </c>
    </row>
    <row r="976" spans="1:22" s="127" customFormat="1">
      <c r="A976" s="92">
        <v>969</v>
      </c>
      <c r="B976" s="92" t="s">
        <v>249</v>
      </c>
      <c r="C976" s="92" t="s">
        <v>277</v>
      </c>
      <c r="D976" s="92" t="s">
        <v>215</v>
      </c>
      <c r="E976" s="93" t="s">
        <v>681</v>
      </c>
      <c r="F976" s="94">
        <v>45627</v>
      </c>
      <c r="G976" s="94">
        <v>45809</v>
      </c>
      <c r="H976" s="136">
        <v>45000</v>
      </c>
      <c r="I976" s="124">
        <v>1148.33</v>
      </c>
      <c r="J976" s="95">
        <v>25</v>
      </c>
      <c r="K976" s="136">
        <v>1291.5</v>
      </c>
      <c r="L976" s="79">
        <f t="shared" si="90"/>
        <v>3194.9999999999995</v>
      </c>
      <c r="M976" s="79">
        <f t="shared" si="91"/>
        <v>585</v>
      </c>
      <c r="N976" s="81">
        <f t="shared" si="92"/>
        <v>1368</v>
      </c>
      <c r="O976" s="79">
        <f t="shared" si="94"/>
        <v>3190.5</v>
      </c>
      <c r="P976" s="92">
        <v>125</v>
      </c>
      <c r="Q976" s="79">
        <f t="shared" si="95"/>
        <v>9755</v>
      </c>
      <c r="R976" s="124">
        <v>1602.5</v>
      </c>
      <c r="S976" s="79">
        <f t="shared" si="93"/>
        <v>6970.5</v>
      </c>
      <c r="T976" s="136">
        <v>41067.17</v>
      </c>
      <c r="U976" s="80" t="s">
        <v>175</v>
      </c>
      <c r="V976" s="97" t="s">
        <v>280</v>
      </c>
    </row>
    <row r="977" spans="1:22" s="127" customFormat="1">
      <c r="A977" s="92">
        <v>970</v>
      </c>
      <c r="B977" s="92" t="s">
        <v>1498</v>
      </c>
      <c r="C977" s="92" t="s">
        <v>1000</v>
      </c>
      <c r="D977" s="92" t="s">
        <v>1001</v>
      </c>
      <c r="E977" s="123" t="s">
        <v>723</v>
      </c>
      <c r="F977" s="94">
        <v>45689</v>
      </c>
      <c r="G977" s="94">
        <v>45870</v>
      </c>
      <c r="H977" s="136">
        <v>15000</v>
      </c>
      <c r="I977" s="92">
        <v>0</v>
      </c>
      <c r="J977" s="95">
        <v>25</v>
      </c>
      <c r="K977" s="135">
        <v>430.5</v>
      </c>
      <c r="L977" s="79">
        <f t="shared" si="90"/>
        <v>1065</v>
      </c>
      <c r="M977" s="79">
        <f t="shared" si="91"/>
        <v>195</v>
      </c>
      <c r="N977" s="81">
        <f t="shared" si="92"/>
        <v>456</v>
      </c>
      <c r="O977" s="79">
        <f t="shared" si="94"/>
        <v>1063.5</v>
      </c>
      <c r="P977" s="92">
        <v>25</v>
      </c>
      <c r="Q977" s="79">
        <f t="shared" si="95"/>
        <v>3235</v>
      </c>
      <c r="R977" s="92">
        <v>911.5</v>
      </c>
      <c r="S977" s="79">
        <f t="shared" si="93"/>
        <v>2323.5</v>
      </c>
      <c r="T977" s="136">
        <v>14088.5</v>
      </c>
      <c r="U977" s="80" t="s">
        <v>175</v>
      </c>
      <c r="V977" s="97" t="s">
        <v>280</v>
      </c>
    </row>
    <row r="978" spans="1:22" s="127" customFormat="1">
      <c r="A978" s="92">
        <v>971</v>
      </c>
      <c r="B978" s="92" t="s">
        <v>232</v>
      </c>
      <c r="C978" s="92" t="s">
        <v>273</v>
      </c>
      <c r="D978" s="92" t="s">
        <v>1798</v>
      </c>
      <c r="E978" s="93" t="s">
        <v>681</v>
      </c>
      <c r="F978" s="94">
        <v>45689</v>
      </c>
      <c r="G978" s="94">
        <v>45870</v>
      </c>
      <c r="H978" s="136">
        <v>46000</v>
      </c>
      <c r="I978" s="124">
        <v>1289.46</v>
      </c>
      <c r="J978" s="95">
        <v>25</v>
      </c>
      <c r="K978" s="136">
        <v>1320.2</v>
      </c>
      <c r="L978" s="79">
        <f t="shared" si="90"/>
        <v>3265.9999999999995</v>
      </c>
      <c r="M978" s="79">
        <f t="shared" si="91"/>
        <v>598</v>
      </c>
      <c r="N978" s="81">
        <f t="shared" si="92"/>
        <v>1398.4</v>
      </c>
      <c r="O978" s="79">
        <f t="shared" si="94"/>
        <v>3261.4</v>
      </c>
      <c r="P978" s="124">
        <v>6320.2</v>
      </c>
      <c r="Q978" s="79">
        <f t="shared" si="95"/>
        <v>16164.2</v>
      </c>
      <c r="R978" s="124">
        <v>10328.26</v>
      </c>
      <c r="S978" s="79">
        <f t="shared" si="93"/>
        <v>7125.4</v>
      </c>
      <c r="T978" s="136">
        <v>41966.94</v>
      </c>
      <c r="U978" s="80" t="s">
        <v>175</v>
      </c>
      <c r="V978" s="97" t="s">
        <v>280</v>
      </c>
    </row>
    <row r="979" spans="1:22" s="127" customFormat="1">
      <c r="A979" s="92">
        <v>972</v>
      </c>
      <c r="B979" s="92" t="s">
        <v>608</v>
      </c>
      <c r="C979" s="92" t="s">
        <v>22</v>
      </c>
      <c r="D979" s="92" t="s">
        <v>1773</v>
      </c>
      <c r="E979" s="93" t="s">
        <v>681</v>
      </c>
      <c r="F979" s="94">
        <v>45656</v>
      </c>
      <c r="G979" s="94">
        <v>45807</v>
      </c>
      <c r="H979" s="136">
        <v>20000</v>
      </c>
      <c r="I979" s="92">
        <v>0</v>
      </c>
      <c r="J979" s="95">
        <v>25</v>
      </c>
      <c r="K979" s="135">
        <v>574</v>
      </c>
      <c r="L979" s="79">
        <f t="shared" si="90"/>
        <v>1419.9999999999998</v>
      </c>
      <c r="M979" s="79">
        <f t="shared" si="91"/>
        <v>260</v>
      </c>
      <c r="N979" s="81">
        <f t="shared" si="92"/>
        <v>608</v>
      </c>
      <c r="O979" s="79">
        <f t="shared" si="94"/>
        <v>1418</v>
      </c>
      <c r="P979" s="124">
        <v>1740.46</v>
      </c>
      <c r="Q979" s="79">
        <f t="shared" si="95"/>
        <v>6020.46</v>
      </c>
      <c r="R979" s="124">
        <v>2922.46</v>
      </c>
      <c r="S979" s="79">
        <f t="shared" si="93"/>
        <v>3098</v>
      </c>
      <c r="T979" s="136">
        <v>17077.54</v>
      </c>
      <c r="U979" s="80" t="s">
        <v>175</v>
      </c>
      <c r="V979" s="81" t="s">
        <v>280</v>
      </c>
    </row>
    <row r="980" spans="1:22" s="127" customFormat="1">
      <c r="A980" s="92">
        <v>973</v>
      </c>
      <c r="B980" s="92" t="s">
        <v>1240</v>
      </c>
      <c r="C980" s="92" t="s">
        <v>842</v>
      </c>
      <c r="D980" s="92" t="s">
        <v>1001</v>
      </c>
      <c r="E980" s="123" t="s">
        <v>723</v>
      </c>
      <c r="F980" s="94">
        <v>45748</v>
      </c>
      <c r="G980" s="94">
        <v>45962</v>
      </c>
      <c r="H980" s="136">
        <v>15000</v>
      </c>
      <c r="I980" s="92">
        <v>0</v>
      </c>
      <c r="J980" s="95">
        <v>25</v>
      </c>
      <c r="K980" s="135">
        <v>430.5</v>
      </c>
      <c r="L980" s="79">
        <f t="shared" si="90"/>
        <v>1065</v>
      </c>
      <c r="M980" s="79">
        <f t="shared" si="91"/>
        <v>195</v>
      </c>
      <c r="N980" s="81">
        <f t="shared" si="92"/>
        <v>456</v>
      </c>
      <c r="O980" s="79">
        <f t="shared" si="94"/>
        <v>1063.5</v>
      </c>
      <c r="P980" s="92">
        <v>25</v>
      </c>
      <c r="Q980" s="79">
        <f t="shared" si="95"/>
        <v>3235</v>
      </c>
      <c r="R980" s="92">
        <v>911.5</v>
      </c>
      <c r="S980" s="79">
        <f t="shared" si="93"/>
        <v>2323.5</v>
      </c>
      <c r="T980" s="136">
        <v>14088.5</v>
      </c>
      <c r="U980" s="80" t="s">
        <v>175</v>
      </c>
      <c r="V980" s="97" t="s">
        <v>280</v>
      </c>
    </row>
    <row r="981" spans="1:22" s="127" customFormat="1">
      <c r="A981" s="92">
        <v>974</v>
      </c>
      <c r="B981" s="92" t="s">
        <v>1661</v>
      </c>
      <c r="C981" s="92" t="s">
        <v>271</v>
      </c>
      <c r="D981" s="92" t="s">
        <v>1842</v>
      </c>
      <c r="E981" s="93" t="s">
        <v>681</v>
      </c>
      <c r="F981" s="94">
        <v>45717</v>
      </c>
      <c r="G981" s="94">
        <v>45901</v>
      </c>
      <c r="H981" s="136">
        <v>50000</v>
      </c>
      <c r="I981" s="124">
        <v>1854</v>
      </c>
      <c r="J981" s="95">
        <v>25</v>
      </c>
      <c r="K981" s="136">
        <v>1435</v>
      </c>
      <c r="L981" s="79">
        <f t="shared" si="90"/>
        <v>3549.9999999999995</v>
      </c>
      <c r="M981" s="79">
        <f t="shared" si="91"/>
        <v>650</v>
      </c>
      <c r="N981" s="81">
        <f t="shared" si="92"/>
        <v>1520</v>
      </c>
      <c r="O981" s="79">
        <f t="shared" si="94"/>
        <v>3545.0000000000005</v>
      </c>
      <c r="P981" s="92">
        <v>25</v>
      </c>
      <c r="Q981" s="79">
        <f t="shared" si="95"/>
        <v>10725</v>
      </c>
      <c r="R981" s="124">
        <v>4834</v>
      </c>
      <c r="S981" s="79">
        <f t="shared" si="93"/>
        <v>7745</v>
      </c>
      <c r="T981" s="136">
        <v>45166</v>
      </c>
      <c r="U981" s="80" t="s">
        <v>175</v>
      </c>
      <c r="V981" s="97" t="s">
        <v>280</v>
      </c>
    </row>
    <row r="982" spans="1:22" s="127" customFormat="1">
      <c r="A982" s="92">
        <v>975</v>
      </c>
      <c r="B982" s="92" t="s">
        <v>1074</v>
      </c>
      <c r="C982" s="92" t="s">
        <v>6</v>
      </c>
      <c r="D982" s="92" t="s">
        <v>186</v>
      </c>
      <c r="E982" s="93" t="s">
        <v>681</v>
      </c>
      <c r="F982" s="94">
        <v>45597</v>
      </c>
      <c r="G982" s="94">
        <v>45778</v>
      </c>
      <c r="H982" s="136">
        <v>125000</v>
      </c>
      <c r="I982" s="124">
        <v>17557.13</v>
      </c>
      <c r="J982" s="95">
        <v>25</v>
      </c>
      <c r="K982" s="136">
        <v>3587.5</v>
      </c>
      <c r="L982" s="79">
        <f t="shared" si="90"/>
        <v>8875</v>
      </c>
      <c r="M982" s="79">
        <f t="shared" si="91"/>
        <v>1625</v>
      </c>
      <c r="N982" s="81">
        <f t="shared" si="92"/>
        <v>3800</v>
      </c>
      <c r="O982" s="79">
        <f t="shared" si="94"/>
        <v>8862.5</v>
      </c>
      <c r="P982" s="124">
        <v>1740.46</v>
      </c>
      <c r="Q982" s="79">
        <f t="shared" si="95"/>
        <v>28490.46</v>
      </c>
      <c r="R982" s="124">
        <v>26685.09</v>
      </c>
      <c r="S982" s="79">
        <f t="shared" si="93"/>
        <v>19362.5</v>
      </c>
      <c r="T982" s="136">
        <v>98314.91</v>
      </c>
      <c r="U982" s="80" t="s">
        <v>175</v>
      </c>
      <c r="V982" s="81" t="s">
        <v>281</v>
      </c>
    </row>
    <row r="983" spans="1:22" s="127" customFormat="1">
      <c r="A983" s="92">
        <v>976</v>
      </c>
      <c r="B983" s="92" t="s">
        <v>1140</v>
      </c>
      <c r="C983" s="92" t="s">
        <v>5</v>
      </c>
      <c r="D983" s="92" t="s">
        <v>1811</v>
      </c>
      <c r="E983" s="93" t="s">
        <v>681</v>
      </c>
      <c r="F983" s="94">
        <v>45597</v>
      </c>
      <c r="G983" s="94">
        <v>45778</v>
      </c>
      <c r="H983" s="136">
        <v>195000</v>
      </c>
      <c r="I983" s="124">
        <v>30923.37</v>
      </c>
      <c r="J983" s="95">
        <v>25</v>
      </c>
      <c r="K983" s="136">
        <v>5596.5</v>
      </c>
      <c r="L983" s="79">
        <f t="shared" si="90"/>
        <v>13844.999999999998</v>
      </c>
      <c r="M983" s="79">
        <f t="shared" si="91"/>
        <v>2535</v>
      </c>
      <c r="N983" s="81">
        <f t="shared" si="92"/>
        <v>5928</v>
      </c>
      <c r="O983" s="79">
        <f t="shared" si="94"/>
        <v>13825.500000000002</v>
      </c>
      <c r="P983" s="92">
        <v>25</v>
      </c>
      <c r="Q983" s="79">
        <f t="shared" si="95"/>
        <v>41755</v>
      </c>
      <c r="R983" s="124">
        <v>41586.370000000003</v>
      </c>
      <c r="S983" s="79">
        <f t="shared" si="93"/>
        <v>30205.5</v>
      </c>
      <c r="T983" s="136">
        <v>148998.76</v>
      </c>
      <c r="U983" s="80" t="s">
        <v>175</v>
      </c>
      <c r="V983" s="81" t="s">
        <v>280</v>
      </c>
    </row>
    <row r="984" spans="1:22" s="127" customFormat="1">
      <c r="A984" s="92">
        <v>977</v>
      </c>
      <c r="B984" s="92" t="s">
        <v>801</v>
      </c>
      <c r="C984" s="92" t="s">
        <v>847</v>
      </c>
      <c r="D984" s="92" t="s">
        <v>1748</v>
      </c>
      <c r="E984" s="123" t="s">
        <v>723</v>
      </c>
      <c r="F984" s="94">
        <v>45627</v>
      </c>
      <c r="G984" s="94">
        <v>45809</v>
      </c>
      <c r="H984" s="136">
        <v>35000</v>
      </c>
      <c r="I984" s="92">
        <v>0</v>
      </c>
      <c r="J984" s="95">
        <v>25</v>
      </c>
      <c r="K984" s="136">
        <v>1004.5</v>
      </c>
      <c r="L984" s="79">
        <f t="shared" si="90"/>
        <v>2485</v>
      </c>
      <c r="M984" s="79">
        <f t="shared" si="91"/>
        <v>455</v>
      </c>
      <c r="N984" s="81">
        <f t="shared" si="92"/>
        <v>1064</v>
      </c>
      <c r="O984" s="79">
        <f t="shared" si="94"/>
        <v>2481.5</v>
      </c>
      <c r="P984" s="92">
        <v>25</v>
      </c>
      <c r="Q984" s="79">
        <f t="shared" si="95"/>
        <v>7515</v>
      </c>
      <c r="R984" s="124">
        <v>2093.5</v>
      </c>
      <c r="S984" s="79">
        <f t="shared" si="93"/>
        <v>5421.5</v>
      </c>
      <c r="T984" s="136">
        <v>32906.5</v>
      </c>
      <c r="U984" s="80" t="s">
        <v>175</v>
      </c>
      <c r="V984" s="97" t="s">
        <v>280</v>
      </c>
    </row>
    <row r="985" spans="1:22" s="127" customFormat="1">
      <c r="A985" s="92">
        <v>978</v>
      </c>
      <c r="B985" s="92" t="s">
        <v>259</v>
      </c>
      <c r="C985" s="92" t="s">
        <v>22</v>
      </c>
      <c r="D985" s="92" t="s">
        <v>180</v>
      </c>
      <c r="E985" s="93" t="s">
        <v>681</v>
      </c>
      <c r="F985" s="94">
        <v>45597</v>
      </c>
      <c r="G985" s="94">
        <v>45778</v>
      </c>
      <c r="H985" s="136">
        <v>25000</v>
      </c>
      <c r="I985" s="92">
        <v>0</v>
      </c>
      <c r="J985" s="95">
        <v>25</v>
      </c>
      <c r="K985" s="135">
        <v>717.5</v>
      </c>
      <c r="L985" s="79">
        <f t="shared" si="90"/>
        <v>1774.9999999999998</v>
      </c>
      <c r="M985" s="79">
        <f t="shared" si="91"/>
        <v>325</v>
      </c>
      <c r="N985" s="81">
        <f t="shared" si="92"/>
        <v>760</v>
      </c>
      <c r="O985" s="79">
        <f t="shared" si="94"/>
        <v>1772.5000000000002</v>
      </c>
      <c r="P985" s="92">
        <v>125</v>
      </c>
      <c r="Q985" s="79">
        <f t="shared" si="95"/>
        <v>5475</v>
      </c>
      <c r="R985" s="124">
        <v>1602.5</v>
      </c>
      <c r="S985" s="79">
        <f t="shared" si="93"/>
        <v>3872.5</v>
      </c>
      <c r="T985" s="136">
        <v>23397.5</v>
      </c>
      <c r="U985" s="80" t="s">
        <v>175</v>
      </c>
      <c r="V985" s="81" t="s">
        <v>280</v>
      </c>
    </row>
    <row r="986" spans="1:22" s="127" customFormat="1">
      <c r="A986" s="92">
        <v>979</v>
      </c>
      <c r="B986" s="135" t="s">
        <v>1935</v>
      </c>
      <c r="C986" s="135" t="s">
        <v>33</v>
      </c>
      <c r="D986" s="135" t="s">
        <v>1748</v>
      </c>
      <c r="E986" s="123" t="s">
        <v>723</v>
      </c>
      <c r="F986" s="94">
        <v>45748</v>
      </c>
      <c r="G986" s="94">
        <v>45962</v>
      </c>
      <c r="H986" s="136">
        <v>45000</v>
      </c>
      <c r="I986" s="136">
        <v>1148.33</v>
      </c>
      <c r="J986" s="95">
        <v>25</v>
      </c>
      <c r="K986" s="136">
        <v>1291.5</v>
      </c>
      <c r="L986" s="79">
        <f t="shared" si="90"/>
        <v>3194.9999999999995</v>
      </c>
      <c r="M986" s="79">
        <f t="shared" si="91"/>
        <v>585</v>
      </c>
      <c r="N986" s="81">
        <f t="shared" si="92"/>
        <v>1368</v>
      </c>
      <c r="O986" s="79">
        <f t="shared" si="94"/>
        <v>3190.5</v>
      </c>
      <c r="P986" s="135">
        <v>25</v>
      </c>
      <c r="Q986" s="79">
        <f t="shared" si="95"/>
        <v>9655</v>
      </c>
      <c r="R986" s="136">
        <v>3832.83</v>
      </c>
      <c r="S986" s="79">
        <f t="shared" si="93"/>
        <v>6970.5</v>
      </c>
      <c r="T986" s="136">
        <v>41167.17</v>
      </c>
      <c r="U986" s="80" t="s">
        <v>175</v>
      </c>
      <c r="V986" s="137" t="s">
        <v>280</v>
      </c>
    </row>
    <row r="987" spans="1:22" s="127" customFormat="1">
      <c r="A987" s="92">
        <v>980</v>
      </c>
      <c r="B987" s="92" t="s">
        <v>649</v>
      </c>
      <c r="C987" s="92" t="s">
        <v>15</v>
      </c>
      <c r="D987" s="92" t="s">
        <v>1781</v>
      </c>
      <c r="E987" s="93" t="s">
        <v>681</v>
      </c>
      <c r="F987" s="94">
        <v>45597</v>
      </c>
      <c r="G987" s="94">
        <v>45778</v>
      </c>
      <c r="H987" s="136">
        <v>45000</v>
      </c>
      <c r="I987" s="124">
        <v>1148.33</v>
      </c>
      <c r="J987" s="95">
        <v>25</v>
      </c>
      <c r="K987" s="136">
        <v>1291.5</v>
      </c>
      <c r="L987" s="79">
        <f t="shared" si="90"/>
        <v>3194.9999999999995</v>
      </c>
      <c r="M987" s="79">
        <f t="shared" si="91"/>
        <v>585</v>
      </c>
      <c r="N987" s="81">
        <f t="shared" si="92"/>
        <v>1368</v>
      </c>
      <c r="O987" s="79">
        <f t="shared" si="94"/>
        <v>3190.5</v>
      </c>
      <c r="P987" s="92">
        <v>25</v>
      </c>
      <c r="Q987" s="79">
        <f t="shared" si="95"/>
        <v>9655</v>
      </c>
      <c r="R987" s="124">
        <v>3832.83</v>
      </c>
      <c r="S987" s="79">
        <f t="shared" si="93"/>
        <v>6970.5</v>
      </c>
      <c r="T987" s="136">
        <v>41167.17</v>
      </c>
      <c r="U987" s="80" t="s">
        <v>175</v>
      </c>
      <c r="V987" s="81" t="s">
        <v>280</v>
      </c>
    </row>
    <row r="988" spans="1:22" s="127" customFormat="1">
      <c r="A988" s="92">
        <v>981</v>
      </c>
      <c r="B988" s="135" t="s">
        <v>1936</v>
      </c>
      <c r="C988" s="135" t="s">
        <v>62</v>
      </c>
      <c r="D988" s="135" t="s">
        <v>182</v>
      </c>
      <c r="E988" s="93" t="s">
        <v>681</v>
      </c>
      <c r="F988" s="94">
        <v>45748</v>
      </c>
      <c r="G988" s="94">
        <v>45962</v>
      </c>
      <c r="H988" s="136">
        <v>60000</v>
      </c>
      <c r="I988" s="136">
        <v>3486.68</v>
      </c>
      <c r="J988" s="95">
        <v>25</v>
      </c>
      <c r="K988" s="136">
        <v>1722</v>
      </c>
      <c r="L988" s="79">
        <f t="shared" si="90"/>
        <v>4260</v>
      </c>
      <c r="M988" s="79">
        <f t="shared" si="91"/>
        <v>780</v>
      </c>
      <c r="N988" s="81">
        <f t="shared" si="92"/>
        <v>1824</v>
      </c>
      <c r="O988" s="79">
        <f t="shared" si="94"/>
        <v>4254</v>
      </c>
      <c r="P988" s="135">
        <v>25</v>
      </c>
      <c r="Q988" s="79">
        <f t="shared" si="95"/>
        <v>12865</v>
      </c>
      <c r="R988" s="136">
        <v>7057.68</v>
      </c>
      <c r="S988" s="79">
        <f t="shared" si="93"/>
        <v>9294</v>
      </c>
      <c r="T988" s="136">
        <v>52942.32</v>
      </c>
      <c r="U988" s="80" t="s">
        <v>175</v>
      </c>
      <c r="V988" s="137" t="s">
        <v>280</v>
      </c>
    </row>
    <row r="989" spans="1:22" s="127" customFormat="1">
      <c r="A989" s="92">
        <v>982</v>
      </c>
      <c r="B989" s="92" t="s">
        <v>628</v>
      </c>
      <c r="C989" s="92" t="s">
        <v>604</v>
      </c>
      <c r="D989" s="92" t="s">
        <v>1753</v>
      </c>
      <c r="E989" s="93" t="s">
        <v>681</v>
      </c>
      <c r="F989" s="94">
        <v>45627</v>
      </c>
      <c r="G989" s="94">
        <v>45809</v>
      </c>
      <c r="H989" s="136">
        <v>20000</v>
      </c>
      <c r="I989" s="92">
        <v>0</v>
      </c>
      <c r="J989" s="95">
        <v>25</v>
      </c>
      <c r="K989" s="135">
        <v>574</v>
      </c>
      <c r="L989" s="79">
        <f t="shared" si="90"/>
        <v>1419.9999999999998</v>
      </c>
      <c r="M989" s="79">
        <f t="shared" si="91"/>
        <v>260</v>
      </c>
      <c r="N989" s="81">
        <f t="shared" si="92"/>
        <v>608</v>
      </c>
      <c r="O989" s="79">
        <f t="shared" si="94"/>
        <v>1418</v>
      </c>
      <c r="P989" s="92">
        <v>25</v>
      </c>
      <c r="Q989" s="79">
        <f t="shared" si="95"/>
        <v>4305</v>
      </c>
      <c r="R989" s="124">
        <v>1207</v>
      </c>
      <c r="S989" s="79">
        <f t="shared" si="93"/>
        <v>3098</v>
      </c>
      <c r="T989" s="136">
        <v>18793</v>
      </c>
      <c r="U989" s="80" t="s">
        <v>175</v>
      </c>
      <c r="V989" s="81" t="s">
        <v>280</v>
      </c>
    </row>
    <row r="990" spans="1:22" s="127" customFormat="1">
      <c r="A990" s="92">
        <v>983</v>
      </c>
      <c r="B990" s="92" t="s">
        <v>520</v>
      </c>
      <c r="C990" s="92" t="s">
        <v>15</v>
      </c>
      <c r="D990" s="92" t="s">
        <v>1766</v>
      </c>
      <c r="E990" s="93" t="s">
        <v>681</v>
      </c>
      <c r="F990" s="94">
        <v>45689</v>
      </c>
      <c r="G990" s="94">
        <v>45870</v>
      </c>
      <c r="H990" s="136">
        <v>35000</v>
      </c>
      <c r="I990" s="92">
        <v>0</v>
      </c>
      <c r="J990" s="95">
        <v>25</v>
      </c>
      <c r="K990" s="136">
        <v>1004.5</v>
      </c>
      <c r="L990" s="79">
        <f t="shared" si="90"/>
        <v>2485</v>
      </c>
      <c r="M990" s="79">
        <f t="shared" si="91"/>
        <v>455</v>
      </c>
      <c r="N990" s="81">
        <f t="shared" si="92"/>
        <v>1064</v>
      </c>
      <c r="O990" s="79">
        <f t="shared" si="94"/>
        <v>2481.5</v>
      </c>
      <c r="P990" s="124">
        <v>1840.46</v>
      </c>
      <c r="Q990" s="79">
        <f t="shared" si="95"/>
        <v>9330.4599999999991</v>
      </c>
      <c r="R990" s="124">
        <v>3908.96</v>
      </c>
      <c r="S990" s="79">
        <f t="shared" si="93"/>
        <v>5421.5</v>
      </c>
      <c r="T990" s="136">
        <v>29375.58</v>
      </c>
      <c r="U990" s="80" t="s">
        <v>175</v>
      </c>
      <c r="V990" s="97" t="s">
        <v>280</v>
      </c>
    </row>
    <row r="991" spans="1:22" s="127" customFormat="1">
      <c r="A991" s="92">
        <v>984</v>
      </c>
      <c r="B991" s="92" t="s">
        <v>1075</v>
      </c>
      <c r="C991" s="92" t="s">
        <v>1098</v>
      </c>
      <c r="D991" s="92" t="s">
        <v>278</v>
      </c>
      <c r="E991" s="93" t="s">
        <v>681</v>
      </c>
      <c r="F991" s="94">
        <v>45597</v>
      </c>
      <c r="G991" s="94">
        <v>45778</v>
      </c>
      <c r="H991" s="136">
        <v>80000</v>
      </c>
      <c r="I991" s="124">
        <v>7400.87</v>
      </c>
      <c r="J991" s="95">
        <v>25</v>
      </c>
      <c r="K991" s="136">
        <v>2296</v>
      </c>
      <c r="L991" s="79">
        <f t="shared" si="90"/>
        <v>5679.9999999999991</v>
      </c>
      <c r="M991" s="79">
        <f t="shared" si="91"/>
        <v>1040</v>
      </c>
      <c r="N991" s="81">
        <f t="shared" si="92"/>
        <v>2432</v>
      </c>
      <c r="O991" s="79">
        <f t="shared" si="94"/>
        <v>5672</v>
      </c>
      <c r="P991" s="92">
        <v>25</v>
      </c>
      <c r="Q991" s="79">
        <f t="shared" si="95"/>
        <v>17145</v>
      </c>
      <c r="R991" s="124">
        <v>12153.87</v>
      </c>
      <c r="S991" s="79">
        <f t="shared" si="93"/>
        <v>12392</v>
      </c>
      <c r="T991" s="136">
        <v>67846.13</v>
      </c>
      <c r="U991" s="80" t="s">
        <v>175</v>
      </c>
      <c r="V991" s="81" t="s">
        <v>280</v>
      </c>
    </row>
    <row r="992" spans="1:22" s="127" customFormat="1">
      <c r="A992" s="92">
        <v>985</v>
      </c>
      <c r="B992" s="92" t="s">
        <v>1076</v>
      </c>
      <c r="C992" s="92" t="s">
        <v>24</v>
      </c>
      <c r="D992" s="92" t="s">
        <v>278</v>
      </c>
      <c r="E992" s="93" t="s">
        <v>681</v>
      </c>
      <c r="F992" s="94">
        <v>45627</v>
      </c>
      <c r="G992" s="94">
        <v>45809</v>
      </c>
      <c r="H992" s="136">
        <v>80000</v>
      </c>
      <c r="I992" s="124">
        <v>7400.87</v>
      </c>
      <c r="J992" s="95">
        <v>25</v>
      </c>
      <c r="K992" s="136">
        <v>2296</v>
      </c>
      <c r="L992" s="79">
        <f t="shared" si="90"/>
        <v>5679.9999999999991</v>
      </c>
      <c r="M992" s="79">
        <f t="shared" si="91"/>
        <v>1040</v>
      </c>
      <c r="N992" s="81">
        <f t="shared" si="92"/>
        <v>2432</v>
      </c>
      <c r="O992" s="79">
        <f t="shared" si="94"/>
        <v>5672</v>
      </c>
      <c r="P992" s="92">
        <v>25</v>
      </c>
      <c r="Q992" s="79">
        <f t="shared" si="95"/>
        <v>17145</v>
      </c>
      <c r="R992" s="124">
        <v>12153.87</v>
      </c>
      <c r="S992" s="79">
        <f t="shared" si="93"/>
        <v>12392</v>
      </c>
      <c r="T992" s="136">
        <v>67846.13</v>
      </c>
      <c r="U992" s="80" t="s">
        <v>175</v>
      </c>
      <c r="V992" s="81" t="s">
        <v>280</v>
      </c>
    </row>
    <row r="993" spans="1:22" s="127" customFormat="1">
      <c r="A993" s="92">
        <v>986</v>
      </c>
      <c r="B993" s="135" t="s">
        <v>1937</v>
      </c>
      <c r="C993" s="135" t="s">
        <v>1000</v>
      </c>
      <c r="D993" s="135" t="s">
        <v>1001</v>
      </c>
      <c r="E993" s="123" t="s">
        <v>723</v>
      </c>
      <c r="F993" s="94">
        <v>45748</v>
      </c>
      <c r="G993" s="94">
        <v>45962</v>
      </c>
      <c r="H993" s="136">
        <v>15000</v>
      </c>
      <c r="I993" s="135">
        <v>0</v>
      </c>
      <c r="J993" s="95">
        <v>25</v>
      </c>
      <c r="K993" s="135">
        <v>430.5</v>
      </c>
      <c r="L993" s="79">
        <f t="shared" si="90"/>
        <v>1065</v>
      </c>
      <c r="M993" s="79">
        <f t="shared" si="91"/>
        <v>195</v>
      </c>
      <c r="N993" s="81">
        <f t="shared" si="92"/>
        <v>456</v>
      </c>
      <c r="O993" s="79">
        <f t="shared" si="94"/>
        <v>1063.5</v>
      </c>
      <c r="P993" s="135">
        <v>25</v>
      </c>
      <c r="Q993" s="79">
        <f t="shared" si="95"/>
        <v>3235</v>
      </c>
      <c r="R993" s="135">
        <v>911.5</v>
      </c>
      <c r="S993" s="79">
        <f t="shared" si="93"/>
        <v>2323.5</v>
      </c>
      <c r="T993" s="136">
        <v>14088.5</v>
      </c>
      <c r="U993" s="80" t="s">
        <v>175</v>
      </c>
      <c r="V993" s="137" t="s">
        <v>280</v>
      </c>
    </row>
    <row r="994" spans="1:22" s="127" customFormat="1">
      <c r="A994" s="92">
        <v>987</v>
      </c>
      <c r="B994" s="92" t="s">
        <v>802</v>
      </c>
      <c r="C994" s="92" t="s">
        <v>26</v>
      </c>
      <c r="D994" s="92" t="s">
        <v>1748</v>
      </c>
      <c r="E994" s="123" t="s">
        <v>723</v>
      </c>
      <c r="F994" s="94">
        <v>45689</v>
      </c>
      <c r="G994" s="94">
        <v>45870</v>
      </c>
      <c r="H994" s="136">
        <v>35000</v>
      </c>
      <c r="I994" s="92">
        <v>0</v>
      </c>
      <c r="J994" s="95">
        <v>25</v>
      </c>
      <c r="K994" s="136">
        <v>1004.5</v>
      </c>
      <c r="L994" s="79">
        <f t="shared" si="90"/>
        <v>2485</v>
      </c>
      <c r="M994" s="79">
        <f t="shared" si="91"/>
        <v>455</v>
      </c>
      <c r="N994" s="81">
        <f t="shared" si="92"/>
        <v>1064</v>
      </c>
      <c r="O994" s="79">
        <f t="shared" si="94"/>
        <v>2481.5</v>
      </c>
      <c r="P994" s="92">
        <v>25</v>
      </c>
      <c r="Q994" s="79">
        <f t="shared" si="95"/>
        <v>7515</v>
      </c>
      <c r="R994" s="124">
        <v>2093.5</v>
      </c>
      <c r="S994" s="79">
        <f t="shared" si="93"/>
        <v>5421.5</v>
      </c>
      <c r="T994" s="136">
        <v>32906.5</v>
      </c>
      <c r="U994" s="80" t="s">
        <v>175</v>
      </c>
      <c r="V994" s="97" t="s">
        <v>280</v>
      </c>
    </row>
    <row r="995" spans="1:22" s="127" customFormat="1">
      <c r="A995" s="92">
        <v>988</v>
      </c>
      <c r="B995" s="92" t="s">
        <v>1241</v>
      </c>
      <c r="C995" s="92" t="s">
        <v>842</v>
      </c>
      <c r="D995" s="92" t="s">
        <v>1001</v>
      </c>
      <c r="E995" s="123" t="s">
        <v>723</v>
      </c>
      <c r="F995" s="94">
        <v>45748</v>
      </c>
      <c r="G995" s="94">
        <v>45962</v>
      </c>
      <c r="H995" s="136">
        <v>20000</v>
      </c>
      <c r="I995" s="92">
        <v>0</v>
      </c>
      <c r="J995" s="95">
        <v>25</v>
      </c>
      <c r="K995" s="135">
        <v>574</v>
      </c>
      <c r="L995" s="79">
        <f t="shared" si="90"/>
        <v>1419.9999999999998</v>
      </c>
      <c r="M995" s="79">
        <f t="shared" si="91"/>
        <v>260</v>
      </c>
      <c r="N995" s="81">
        <f t="shared" si="92"/>
        <v>608</v>
      </c>
      <c r="O995" s="79">
        <f t="shared" si="94"/>
        <v>1418</v>
      </c>
      <c r="P995" s="92">
        <v>25</v>
      </c>
      <c r="Q995" s="79">
        <f t="shared" si="95"/>
        <v>4305</v>
      </c>
      <c r="R995" s="124">
        <v>1207</v>
      </c>
      <c r="S995" s="79">
        <f t="shared" si="93"/>
        <v>3098</v>
      </c>
      <c r="T995" s="136">
        <v>18793</v>
      </c>
      <c r="U995" s="80" t="s">
        <v>175</v>
      </c>
      <c r="V995" s="97" t="s">
        <v>280</v>
      </c>
    </row>
    <row r="996" spans="1:22" s="127" customFormat="1">
      <c r="A996" s="92">
        <v>989</v>
      </c>
      <c r="B996" s="92" t="s">
        <v>1662</v>
      </c>
      <c r="C996" s="92" t="s">
        <v>64</v>
      </c>
      <c r="D996" s="92" t="s">
        <v>192</v>
      </c>
      <c r="E996" s="93" t="s">
        <v>681</v>
      </c>
      <c r="F996" s="94">
        <v>45717</v>
      </c>
      <c r="G996" s="94">
        <v>45901</v>
      </c>
      <c r="H996" s="136">
        <v>60000</v>
      </c>
      <c r="I996" s="124">
        <v>3486.68</v>
      </c>
      <c r="J996" s="95">
        <v>25</v>
      </c>
      <c r="K996" s="136">
        <v>1722</v>
      </c>
      <c r="L996" s="79">
        <f t="shared" si="90"/>
        <v>4260</v>
      </c>
      <c r="M996" s="79">
        <f t="shared" si="91"/>
        <v>780</v>
      </c>
      <c r="N996" s="81">
        <f t="shared" si="92"/>
        <v>1824</v>
      </c>
      <c r="O996" s="79">
        <f t="shared" si="94"/>
        <v>4254</v>
      </c>
      <c r="P996" s="92">
        <v>25</v>
      </c>
      <c r="Q996" s="79">
        <f t="shared" si="95"/>
        <v>12865</v>
      </c>
      <c r="R996" s="124">
        <v>7057.68</v>
      </c>
      <c r="S996" s="79">
        <f t="shared" si="93"/>
        <v>9294</v>
      </c>
      <c r="T996" s="136">
        <v>52942.32</v>
      </c>
      <c r="U996" s="80" t="s">
        <v>175</v>
      </c>
      <c r="V996" s="97" t="s">
        <v>280</v>
      </c>
    </row>
    <row r="997" spans="1:22" s="127" customFormat="1">
      <c r="A997" s="92">
        <v>990</v>
      </c>
      <c r="B997" s="92" t="s">
        <v>385</v>
      </c>
      <c r="C997" s="92" t="s">
        <v>56</v>
      </c>
      <c r="D997" s="92" t="s">
        <v>185</v>
      </c>
      <c r="E997" s="93" t="s">
        <v>681</v>
      </c>
      <c r="F997" s="94">
        <v>45597</v>
      </c>
      <c r="G997" s="94">
        <v>45778</v>
      </c>
      <c r="H997" s="136">
        <v>55000</v>
      </c>
      <c r="I997" s="124">
        <v>2559.6799999999998</v>
      </c>
      <c r="J997" s="95">
        <v>25</v>
      </c>
      <c r="K997" s="136">
        <v>1578.5</v>
      </c>
      <c r="L997" s="79">
        <f t="shared" si="90"/>
        <v>3904.9999999999995</v>
      </c>
      <c r="M997" s="79">
        <f t="shared" si="91"/>
        <v>715</v>
      </c>
      <c r="N997" s="81">
        <f t="shared" si="92"/>
        <v>1672</v>
      </c>
      <c r="O997" s="79">
        <f t="shared" si="94"/>
        <v>3899.5000000000005</v>
      </c>
      <c r="P997" s="92">
        <v>25</v>
      </c>
      <c r="Q997" s="79">
        <f t="shared" si="95"/>
        <v>11795</v>
      </c>
      <c r="R997" s="124">
        <v>5835.18</v>
      </c>
      <c r="S997" s="79">
        <f t="shared" si="93"/>
        <v>8519.5</v>
      </c>
      <c r="T997" s="136">
        <v>49164.82</v>
      </c>
      <c r="U997" s="80" t="s">
        <v>175</v>
      </c>
      <c r="V997" s="81" t="s">
        <v>281</v>
      </c>
    </row>
    <row r="998" spans="1:22" s="127" customFormat="1">
      <c r="A998" s="92">
        <v>991</v>
      </c>
      <c r="B998" s="92" t="s">
        <v>961</v>
      </c>
      <c r="C998" s="92" t="s">
        <v>1000</v>
      </c>
      <c r="D998" s="92" t="s">
        <v>1001</v>
      </c>
      <c r="E998" s="123" t="s">
        <v>723</v>
      </c>
      <c r="F998" s="94">
        <v>45689</v>
      </c>
      <c r="G998" s="94">
        <v>45870</v>
      </c>
      <c r="H998" s="136">
        <v>15000</v>
      </c>
      <c r="I998" s="92">
        <v>0</v>
      </c>
      <c r="J998" s="95">
        <v>25</v>
      </c>
      <c r="K998" s="135">
        <v>430.5</v>
      </c>
      <c r="L998" s="79">
        <f t="shared" si="90"/>
        <v>1065</v>
      </c>
      <c r="M998" s="79">
        <f t="shared" si="91"/>
        <v>195</v>
      </c>
      <c r="N998" s="81">
        <f t="shared" si="92"/>
        <v>456</v>
      </c>
      <c r="O998" s="79">
        <f t="shared" si="94"/>
        <v>1063.5</v>
      </c>
      <c r="P998" s="92">
        <v>25</v>
      </c>
      <c r="Q998" s="79">
        <f t="shared" si="95"/>
        <v>3235</v>
      </c>
      <c r="R998" s="92">
        <v>793.3</v>
      </c>
      <c r="S998" s="79">
        <f t="shared" si="93"/>
        <v>2323.5</v>
      </c>
      <c r="T998" s="136">
        <v>14088.5</v>
      </c>
      <c r="U998" s="80" t="s">
        <v>175</v>
      </c>
      <c r="V998" s="97" t="s">
        <v>281</v>
      </c>
    </row>
    <row r="999" spans="1:22" s="127" customFormat="1">
      <c r="A999" s="92">
        <v>992</v>
      </c>
      <c r="B999" s="92" t="s">
        <v>962</v>
      </c>
      <c r="C999" s="92" t="s">
        <v>1000</v>
      </c>
      <c r="D999" s="92" t="s">
        <v>1001</v>
      </c>
      <c r="E999" s="123" t="s">
        <v>723</v>
      </c>
      <c r="F999" s="94">
        <v>45656</v>
      </c>
      <c r="G999" s="94">
        <v>45807</v>
      </c>
      <c r="H999" s="136">
        <v>15000</v>
      </c>
      <c r="I999" s="92">
        <v>0</v>
      </c>
      <c r="J999" s="95">
        <v>25</v>
      </c>
      <c r="K999" s="135">
        <v>430.5</v>
      </c>
      <c r="L999" s="79">
        <f t="shared" si="90"/>
        <v>1065</v>
      </c>
      <c r="M999" s="79">
        <f t="shared" si="91"/>
        <v>195</v>
      </c>
      <c r="N999" s="81">
        <f t="shared" si="92"/>
        <v>456</v>
      </c>
      <c r="O999" s="79">
        <f t="shared" si="94"/>
        <v>1063.5</v>
      </c>
      <c r="P999" s="92">
        <v>25</v>
      </c>
      <c r="Q999" s="79">
        <f t="shared" si="95"/>
        <v>3235</v>
      </c>
      <c r="R999" s="92">
        <v>793.3</v>
      </c>
      <c r="S999" s="79">
        <f t="shared" si="93"/>
        <v>2323.5</v>
      </c>
      <c r="T999" s="136">
        <v>14088.5</v>
      </c>
      <c r="U999" s="80" t="s">
        <v>175</v>
      </c>
      <c r="V999" s="81" t="s">
        <v>281</v>
      </c>
    </row>
    <row r="1000" spans="1:22" s="127" customFormat="1">
      <c r="A1000" s="92">
        <v>993</v>
      </c>
      <c r="B1000" s="92" t="s">
        <v>856</v>
      </c>
      <c r="C1000" s="92" t="s">
        <v>8</v>
      </c>
      <c r="D1000" s="92" t="s">
        <v>1748</v>
      </c>
      <c r="E1000" s="123" t="s">
        <v>723</v>
      </c>
      <c r="F1000" s="94">
        <v>45597</v>
      </c>
      <c r="G1000" s="94">
        <v>45778</v>
      </c>
      <c r="H1000" s="136">
        <v>20000</v>
      </c>
      <c r="I1000" s="92">
        <v>0</v>
      </c>
      <c r="J1000" s="95">
        <v>25</v>
      </c>
      <c r="K1000" s="135">
        <v>574</v>
      </c>
      <c r="L1000" s="79">
        <f t="shared" si="90"/>
        <v>1419.9999999999998</v>
      </c>
      <c r="M1000" s="79">
        <f t="shared" si="91"/>
        <v>260</v>
      </c>
      <c r="N1000" s="81">
        <f t="shared" si="92"/>
        <v>608</v>
      </c>
      <c r="O1000" s="79">
        <f t="shared" si="94"/>
        <v>1418</v>
      </c>
      <c r="P1000" s="92">
        <v>25</v>
      </c>
      <c r="Q1000" s="79">
        <f t="shared" si="95"/>
        <v>4305</v>
      </c>
      <c r="R1000" s="124">
        <v>1207</v>
      </c>
      <c r="S1000" s="79">
        <f t="shared" si="93"/>
        <v>3098</v>
      </c>
      <c r="T1000" s="136">
        <v>18793</v>
      </c>
      <c r="U1000" s="80" t="s">
        <v>175</v>
      </c>
      <c r="V1000" s="81" t="s">
        <v>281</v>
      </c>
    </row>
    <row r="1001" spans="1:22" s="127" customFormat="1">
      <c r="A1001" s="92">
        <v>994</v>
      </c>
      <c r="B1001" s="135" t="s">
        <v>1938</v>
      </c>
      <c r="C1001" s="135" t="s">
        <v>1000</v>
      </c>
      <c r="D1001" s="135" t="s">
        <v>1001</v>
      </c>
      <c r="E1001" s="123" t="s">
        <v>723</v>
      </c>
      <c r="F1001" s="94">
        <v>45748</v>
      </c>
      <c r="G1001" s="94">
        <v>45962</v>
      </c>
      <c r="H1001" s="136">
        <v>15000</v>
      </c>
      <c r="I1001" s="135">
        <v>0</v>
      </c>
      <c r="J1001" s="95">
        <v>25</v>
      </c>
      <c r="K1001" s="135">
        <v>430.5</v>
      </c>
      <c r="L1001" s="79">
        <f t="shared" si="90"/>
        <v>1065</v>
      </c>
      <c r="M1001" s="79">
        <f t="shared" si="91"/>
        <v>195</v>
      </c>
      <c r="N1001" s="81">
        <f t="shared" si="92"/>
        <v>456</v>
      </c>
      <c r="O1001" s="79">
        <f t="shared" si="94"/>
        <v>1063.5</v>
      </c>
      <c r="P1001" s="135">
        <v>25</v>
      </c>
      <c r="Q1001" s="79">
        <f t="shared" si="95"/>
        <v>3235</v>
      </c>
      <c r="R1001" s="135">
        <v>911.5</v>
      </c>
      <c r="S1001" s="79">
        <f t="shared" si="93"/>
        <v>2323.5</v>
      </c>
      <c r="T1001" s="136">
        <v>14088.5</v>
      </c>
      <c r="U1001" s="80" t="s">
        <v>175</v>
      </c>
      <c r="V1001" s="137" t="s">
        <v>281</v>
      </c>
    </row>
    <row r="1002" spans="1:22" s="127" customFormat="1">
      <c r="A1002" s="92">
        <v>995</v>
      </c>
      <c r="B1002" s="135" t="s">
        <v>1939</v>
      </c>
      <c r="C1002" s="135" t="s">
        <v>1000</v>
      </c>
      <c r="D1002" s="135" t="s">
        <v>1001</v>
      </c>
      <c r="E1002" s="123" t="s">
        <v>723</v>
      </c>
      <c r="F1002" s="94">
        <v>45748</v>
      </c>
      <c r="G1002" s="94">
        <v>45962</v>
      </c>
      <c r="H1002" s="136">
        <v>15000</v>
      </c>
      <c r="I1002" s="135">
        <v>0</v>
      </c>
      <c r="J1002" s="95">
        <v>25</v>
      </c>
      <c r="K1002" s="135">
        <v>430.5</v>
      </c>
      <c r="L1002" s="79">
        <f t="shared" si="90"/>
        <v>1065</v>
      </c>
      <c r="M1002" s="79">
        <f t="shared" si="91"/>
        <v>195</v>
      </c>
      <c r="N1002" s="81">
        <f t="shared" si="92"/>
        <v>456</v>
      </c>
      <c r="O1002" s="79">
        <f t="shared" si="94"/>
        <v>1063.5</v>
      </c>
      <c r="P1002" s="135">
        <v>25</v>
      </c>
      <c r="Q1002" s="79">
        <f t="shared" si="95"/>
        <v>3235</v>
      </c>
      <c r="R1002" s="135">
        <v>911.5</v>
      </c>
      <c r="S1002" s="79">
        <f t="shared" si="93"/>
        <v>2323.5</v>
      </c>
      <c r="T1002" s="136">
        <v>14088.5</v>
      </c>
      <c r="U1002" s="80" t="s">
        <v>175</v>
      </c>
      <c r="V1002" s="137" t="s">
        <v>281</v>
      </c>
    </row>
    <row r="1003" spans="1:22" s="127" customFormat="1">
      <c r="A1003" s="92">
        <v>996</v>
      </c>
      <c r="B1003" s="92" t="s">
        <v>1242</v>
      </c>
      <c r="C1003" s="92" t="s">
        <v>1000</v>
      </c>
      <c r="D1003" s="92" t="s">
        <v>1001</v>
      </c>
      <c r="E1003" s="123" t="s">
        <v>723</v>
      </c>
      <c r="F1003" s="94">
        <v>45748</v>
      </c>
      <c r="G1003" s="94">
        <v>45962</v>
      </c>
      <c r="H1003" s="136">
        <v>13000</v>
      </c>
      <c r="I1003" s="92">
        <v>0</v>
      </c>
      <c r="J1003" s="95">
        <v>25</v>
      </c>
      <c r="K1003" s="135">
        <v>373.1</v>
      </c>
      <c r="L1003" s="79">
        <f t="shared" si="90"/>
        <v>922.99999999999989</v>
      </c>
      <c r="M1003" s="79">
        <f t="shared" si="91"/>
        <v>169</v>
      </c>
      <c r="N1003" s="81">
        <f t="shared" si="92"/>
        <v>395.2</v>
      </c>
      <c r="O1003" s="79">
        <f t="shared" si="94"/>
        <v>921.7</v>
      </c>
      <c r="P1003" s="92">
        <v>25</v>
      </c>
      <c r="Q1003" s="79">
        <f t="shared" si="95"/>
        <v>2807</v>
      </c>
      <c r="R1003" s="92">
        <v>793.3</v>
      </c>
      <c r="S1003" s="79">
        <f t="shared" si="93"/>
        <v>2013.7</v>
      </c>
      <c r="T1003" s="136">
        <v>12206.7</v>
      </c>
      <c r="U1003" s="80" t="s">
        <v>175</v>
      </c>
      <c r="V1003" s="97" t="s">
        <v>280</v>
      </c>
    </row>
    <row r="1004" spans="1:22" s="127" customFormat="1">
      <c r="A1004" s="92">
        <v>997</v>
      </c>
      <c r="B1004" s="92" t="s">
        <v>726</v>
      </c>
      <c r="C1004" s="92" t="s">
        <v>72</v>
      </c>
      <c r="D1004" s="92" t="s">
        <v>1843</v>
      </c>
      <c r="E1004" s="93" t="s">
        <v>681</v>
      </c>
      <c r="F1004" s="94">
        <v>45717</v>
      </c>
      <c r="G1004" s="94">
        <v>45901</v>
      </c>
      <c r="H1004" s="136">
        <v>50000</v>
      </c>
      <c r="I1004" s="124">
        <v>1596.68</v>
      </c>
      <c r="J1004" s="95">
        <v>25</v>
      </c>
      <c r="K1004" s="136">
        <v>1435</v>
      </c>
      <c r="L1004" s="79">
        <f t="shared" si="90"/>
        <v>3549.9999999999995</v>
      </c>
      <c r="M1004" s="79">
        <f t="shared" si="91"/>
        <v>650</v>
      </c>
      <c r="N1004" s="81">
        <f t="shared" si="92"/>
        <v>1520</v>
      </c>
      <c r="O1004" s="79">
        <f t="shared" si="94"/>
        <v>3545.0000000000005</v>
      </c>
      <c r="P1004" s="124">
        <v>1740.46</v>
      </c>
      <c r="Q1004" s="79">
        <f t="shared" si="95"/>
        <v>12440.46</v>
      </c>
      <c r="R1004" s="124">
        <v>6292.14</v>
      </c>
      <c r="S1004" s="79">
        <f t="shared" si="93"/>
        <v>7745</v>
      </c>
      <c r="T1004" s="136">
        <v>43707.86</v>
      </c>
      <c r="U1004" s="80" t="s">
        <v>175</v>
      </c>
      <c r="V1004" s="97" t="s">
        <v>281</v>
      </c>
    </row>
    <row r="1005" spans="1:22" s="127" customFormat="1">
      <c r="A1005" s="92">
        <v>998</v>
      </c>
      <c r="B1005" s="92" t="s">
        <v>1243</v>
      </c>
      <c r="C1005" s="92" t="s">
        <v>398</v>
      </c>
      <c r="D1005" s="92" t="s">
        <v>182</v>
      </c>
      <c r="E1005" s="93" t="s">
        <v>681</v>
      </c>
      <c r="F1005" s="94">
        <v>45748</v>
      </c>
      <c r="G1005" s="94">
        <v>45962</v>
      </c>
      <c r="H1005" s="136">
        <v>60000</v>
      </c>
      <c r="I1005" s="124">
        <v>3143.58</v>
      </c>
      <c r="J1005" s="95">
        <v>25</v>
      </c>
      <c r="K1005" s="136">
        <v>1722</v>
      </c>
      <c r="L1005" s="79">
        <f t="shared" si="90"/>
        <v>4260</v>
      </c>
      <c r="M1005" s="79">
        <f t="shared" si="91"/>
        <v>780</v>
      </c>
      <c r="N1005" s="81">
        <f t="shared" si="92"/>
        <v>1824</v>
      </c>
      <c r="O1005" s="79">
        <f t="shared" si="94"/>
        <v>4254</v>
      </c>
      <c r="P1005" s="92">
        <v>25</v>
      </c>
      <c r="Q1005" s="79">
        <f t="shared" si="95"/>
        <v>12865</v>
      </c>
      <c r="R1005" s="124">
        <v>7057.68</v>
      </c>
      <c r="S1005" s="79">
        <f t="shared" si="93"/>
        <v>9294</v>
      </c>
      <c r="T1005" s="136">
        <v>51569.96</v>
      </c>
      <c r="U1005" s="80" t="s">
        <v>175</v>
      </c>
      <c r="V1005" s="97" t="s">
        <v>281</v>
      </c>
    </row>
    <row r="1006" spans="1:22" s="127" customFormat="1">
      <c r="A1006" s="92">
        <v>999</v>
      </c>
      <c r="B1006" s="135" t="s">
        <v>1940</v>
      </c>
      <c r="C1006" s="135" t="s">
        <v>1000</v>
      </c>
      <c r="D1006" s="135" t="s">
        <v>1001</v>
      </c>
      <c r="E1006" s="123" t="s">
        <v>723</v>
      </c>
      <c r="F1006" s="94">
        <v>45748</v>
      </c>
      <c r="G1006" s="94">
        <v>45962</v>
      </c>
      <c r="H1006" s="136">
        <v>15000</v>
      </c>
      <c r="I1006" s="135">
        <v>0</v>
      </c>
      <c r="J1006" s="95">
        <v>25</v>
      </c>
      <c r="K1006" s="135">
        <v>430.5</v>
      </c>
      <c r="L1006" s="79">
        <f t="shared" si="90"/>
        <v>1065</v>
      </c>
      <c r="M1006" s="79">
        <f t="shared" si="91"/>
        <v>195</v>
      </c>
      <c r="N1006" s="81">
        <f t="shared" si="92"/>
        <v>456</v>
      </c>
      <c r="O1006" s="79">
        <f t="shared" si="94"/>
        <v>1063.5</v>
      </c>
      <c r="P1006" s="135">
        <v>25</v>
      </c>
      <c r="Q1006" s="79">
        <f t="shared" si="95"/>
        <v>3235</v>
      </c>
      <c r="R1006" s="135">
        <v>911.5</v>
      </c>
      <c r="S1006" s="79">
        <f t="shared" si="93"/>
        <v>2323.5</v>
      </c>
      <c r="T1006" s="136">
        <v>14088.5</v>
      </c>
      <c r="U1006" s="80" t="s">
        <v>175</v>
      </c>
      <c r="V1006" s="137" t="s">
        <v>281</v>
      </c>
    </row>
    <row r="1007" spans="1:22" s="127" customFormat="1">
      <c r="A1007" s="92">
        <v>1000</v>
      </c>
      <c r="B1007" s="92" t="s">
        <v>1244</v>
      </c>
      <c r="C1007" s="92" t="s">
        <v>1000</v>
      </c>
      <c r="D1007" s="92" t="s">
        <v>1001</v>
      </c>
      <c r="E1007" s="123" t="s">
        <v>723</v>
      </c>
      <c r="F1007" s="94">
        <v>45748</v>
      </c>
      <c r="G1007" s="94">
        <v>45962</v>
      </c>
      <c r="H1007" s="136">
        <v>13000</v>
      </c>
      <c r="I1007" s="92">
        <v>0</v>
      </c>
      <c r="J1007" s="95">
        <v>25</v>
      </c>
      <c r="K1007" s="135">
        <v>373.1</v>
      </c>
      <c r="L1007" s="79">
        <f t="shared" si="90"/>
        <v>922.99999999999989</v>
      </c>
      <c r="M1007" s="79">
        <f t="shared" si="91"/>
        <v>169</v>
      </c>
      <c r="N1007" s="81">
        <f t="shared" si="92"/>
        <v>395.2</v>
      </c>
      <c r="O1007" s="79">
        <f t="shared" si="94"/>
        <v>921.7</v>
      </c>
      <c r="P1007" s="92">
        <v>25</v>
      </c>
      <c r="Q1007" s="79">
        <f t="shared" si="95"/>
        <v>2807</v>
      </c>
      <c r="R1007" s="92">
        <v>793.3</v>
      </c>
      <c r="S1007" s="79">
        <f t="shared" si="93"/>
        <v>2013.7</v>
      </c>
      <c r="T1007" s="136">
        <v>12206.7</v>
      </c>
      <c r="U1007" s="80" t="s">
        <v>175</v>
      </c>
      <c r="V1007" s="97" t="s">
        <v>281</v>
      </c>
    </row>
    <row r="1008" spans="1:22" s="127" customFormat="1">
      <c r="A1008" s="92">
        <v>1001</v>
      </c>
      <c r="B1008" s="92" t="s">
        <v>1245</v>
      </c>
      <c r="C1008" s="92" t="s">
        <v>67</v>
      </c>
      <c r="D1008" s="92" t="s">
        <v>200</v>
      </c>
      <c r="E1008" s="93" t="s">
        <v>681</v>
      </c>
      <c r="F1008" s="94">
        <v>45748</v>
      </c>
      <c r="G1008" s="94">
        <v>45962</v>
      </c>
      <c r="H1008" s="136">
        <v>46000</v>
      </c>
      <c r="I1008" s="124">
        <v>1289.46</v>
      </c>
      <c r="J1008" s="95">
        <v>25</v>
      </c>
      <c r="K1008" s="136">
        <v>1320.2</v>
      </c>
      <c r="L1008" s="79">
        <f t="shared" si="90"/>
        <v>3265.9999999999995</v>
      </c>
      <c r="M1008" s="79">
        <f t="shared" si="91"/>
        <v>598</v>
      </c>
      <c r="N1008" s="81">
        <f t="shared" si="92"/>
        <v>1398.4</v>
      </c>
      <c r="O1008" s="79">
        <f t="shared" si="94"/>
        <v>3261.4</v>
      </c>
      <c r="P1008" s="92">
        <v>25</v>
      </c>
      <c r="Q1008" s="79">
        <f t="shared" si="95"/>
        <v>9869</v>
      </c>
      <c r="R1008" s="124">
        <v>4033.06</v>
      </c>
      <c r="S1008" s="79">
        <f t="shared" si="93"/>
        <v>7125.4</v>
      </c>
      <c r="T1008" s="136">
        <v>40508.800000000003</v>
      </c>
      <c r="U1008" s="80" t="s">
        <v>175</v>
      </c>
      <c r="V1008" s="97" t="s">
        <v>281</v>
      </c>
    </row>
    <row r="1009" spans="1:22" s="127" customFormat="1">
      <c r="A1009" s="92">
        <v>1002</v>
      </c>
      <c r="B1009" s="92" t="s">
        <v>1389</v>
      </c>
      <c r="C1009" s="92" t="s">
        <v>1000</v>
      </c>
      <c r="D1009" s="92" t="s">
        <v>1001</v>
      </c>
      <c r="E1009" s="123" t="s">
        <v>723</v>
      </c>
      <c r="F1009" s="94">
        <v>45658</v>
      </c>
      <c r="G1009" s="94">
        <v>45809</v>
      </c>
      <c r="H1009" s="136">
        <v>15000</v>
      </c>
      <c r="I1009" s="92">
        <v>0</v>
      </c>
      <c r="J1009" s="95">
        <v>25</v>
      </c>
      <c r="K1009" s="135">
        <v>430.5</v>
      </c>
      <c r="L1009" s="79">
        <f t="shared" si="90"/>
        <v>1065</v>
      </c>
      <c r="M1009" s="79">
        <f t="shared" si="91"/>
        <v>195</v>
      </c>
      <c r="N1009" s="81">
        <f t="shared" si="92"/>
        <v>456</v>
      </c>
      <c r="O1009" s="79">
        <f t="shared" si="94"/>
        <v>1063.5</v>
      </c>
      <c r="P1009" s="92">
        <v>25</v>
      </c>
      <c r="Q1009" s="79">
        <f t="shared" si="95"/>
        <v>3235</v>
      </c>
      <c r="R1009" s="92">
        <v>911.5</v>
      </c>
      <c r="S1009" s="79">
        <f t="shared" si="93"/>
        <v>2323.5</v>
      </c>
      <c r="T1009" s="136">
        <v>14088.5</v>
      </c>
      <c r="U1009" s="80" t="s">
        <v>175</v>
      </c>
      <c r="V1009" s="97" t="s">
        <v>281</v>
      </c>
    </row>
    <row r="1010" spans="1:22" s="127" customFormat="1">
      <c r="A1010" s="92">
        <v>1003</v>
      </c>
      <c r="B1010" s="92" t="s">
        <v>1021</v>
      </c>
      <c r="C1010" s="92" t="s">
        <v>18</v>
      </c>
      <c r="D1010" s="92" t="s">
        <v>181</v>
      </c>
      <c r="E1010" s="93" t="s">
        <v>681</v>
      </c>
      <c r="F1010" s="94">
        <v>45717</v>
      </c>
      <c r="G1010" s="94">
        <v>45901</v>
      </c>
      <c r="H1010" s="136">
        <v>50000</v>
      </c>
      <c r="I1010" s="124">
        <v>1854</v>
      </c>
      <c r="J1010" s="95">
        <v>25</v>
      </c>
      <c r="K1010" s="136">
        <v>1435</v>
      </c>
      <c r="L1010" s="79">
        <f t="shared" si="90"/>
        <v>3549.9999999999995</v>
      </c>
      <c r="M1010" s="79">
        <f t="shared" si="91"/>
        <v>650</v>
      </c>
      <c r="N1010" s="81">
        <f t="shared" si="92"/>
        <v>1520</v>
      </c>
      <c r="O1010" s="79">
        <f t="shared" si="94"/>
        <v>3545.0000000000005</v>
      </c>
      <c r="P1010" s="92">
        <v>25</v>
      </c>
      <c r="Q1010" s="79">
        <f t="shared" si="95"/>
        <v>10725</v>
      </c>
      <c r="R1010" s="124">
        <v>4834</v>
      </c>
      <c r="S1010" s="79">
        <f t="shared" si="93"/>
        <v>7745</v>
      </c>
      <c r="T1010" s="136">
        <v>45166</v>
      </c>
      <c r="U1010" s="80" t="s">
        <v>175</v>
      </c>
      <c r="V1010" s="97" t="s">
        <v>281</v>
      </c>
    </row>
    <row r="1011" spans="1:22" s="127" customFormat="1">
      <c r="A1011" s="92">
        <v>1004</v>
      </c>
      <c r="B1011" s="92" t="s">
        <v>1246</v>
      </c>
      <c r="C1011" s="92" t="s">
        <v>1000</v>
      </c>
      <c r="D1011" s="92" t="s">
        <v>1001</v>
      </c>
      <c r="E1011" s="123" t="s">
        <v>723</v>
      </c>
      <c r="F1011" s="94">
        <v>45748</v>
      </c>
      <c r="G1011" s="94">
        <v>45962</v>
      </c>
      <c r="H1011" s="136">
        <v>13000</v>
      </c>
      <c r="I1011" s="92">
        <v>0</v>
      </c>
      <c r="J1011" s="95">
        <v>25</v>
      </c>
      <c r="K1011" s="135">
        <v>373.1</v>
      </c>
      <c r="L1011" s="79">
        <f t="shared" si="90"/>
        <v>922.99999999999989</v>
      </c>
      <c r="M1011" s="79">
        <f t="shared" si="91"/>
        <v>169</v>
      </c>
      <c r="N1011" s="81">
        <f t="shared" si="92"/>
        <v>395.2</v>
      </c>
      <c r="O1011" s="79">
        <f t="shared" si="94"/>
        <v>921.7</v>
      </c>
      <c r="P1011" s="92">
        <v>25</v>
      </c>
      <c r="Q1011" s="79">
        <f t="shared" si="95"/>
        <v>2807</v>
      </c>
      <c r="R1011" s="92">
        <v>793.3</v>
      </c>
      <c r="S1011" s="79">
        <f t="shared" si="93"/>
        <v>2013.7</v>
      </c>
      <c r="T1011" s="136">
        <v>12206.7</v>
      </c>
      <c r="U1011" s="80" t="s">
        <v>175</v>
      </c>
      <c r="V1011" s="97" t="s">
        <v>281</v>
      </c>
    </row>
    <row r="1012" spans="1:22" s="127" customFormat="1">
      <c r="A1012" s="92">
        <v>1005</v>
      </c>
      <c r="B1012" s="92" t="s">
        <v>1247</v>
      </c>
      <c r="C1012" s="92" t="s">
        <v>433</v>
      </c>
      <c r="D1012" s="92" t="s">
        <v>217</v>
      </c>
      <c r="E1012" s="93" t="s">
        <v>681</v>
      </c>
      <c r="F1012" s="94">
        <v>45748</v>
      </c>
      <c r="G1012" s="94">
        <v>45962</v>
      </c>
      <c r="H1012" s="136">
        <v>70000</v>
      </c>
      <c r="I1012" s="124">
        <v>5368.48</v>
      </c>
      <c r="J1012" s="95">
        <v>25</v>
      </c>
      <c r="K1012" s="136">
        <v>2009</v>
      </c>
      <c r="L1012" s="79">
        <f t="shared" si="90"/>
        <v>4970</v>
      </c>
      <c r="M1012" s="79">
        <f t="shared" si="91"/>
        <v>910</v>
      </c>
      <c r="N1012" s="81">
        <f t="shared" si="92"/>
        <v>2128</v>
      </c>
      <c r="O1012" s="79">
        <f t="shared" si="94"/>
        <v>4963</v>
      </c>
      <c r="P1012" s="92">
        <v>25</v>
      </c>
      <c r="Q1012" s="79">
        <f t="shared" si="95"/>
        <v>15005</v>
      </c>
      <c r="R1012" s="124">
        <v>9530.48</v>
      </c>
      <c r="S1012" s="79">
        <f t="shared" si="93"/>
        <v>10843</v>
      </c>
      <c r="T1012" s="136">
        <v>60469.52</v>
      </c>
      <c r="U1012" s="80" t="s">
        <v>175</v>
      </c>
      <c r="V1012" s="97" t="s">
        <v>281</v>
      </c>
    </row>
    <row r="1013" spans="1:22" s="127" customFormat="1">
      <c r="A1013" s="92">
        <v>1006</v>
      </c>
      <c r="B1013" s="92" t="s">
        <v>78</v>
      </c>
      <c r="C1013" s="92" t="s">
        <v>16</v>
      </c>
      <c r="D1013" s="92" t="s">
        <v>182</v>
      </c>
      <c r="E1013" s="93" t="s">
        <v>681</v>
      </c>
      <c r="F1013" s="94">
        <v>45474</v>
      </c>
      <c r="G1013" s="94">
        <v>45809</v>
      </c>
      <c r="H1013" s="136">
        <v>31000</v>
      </c>
      <c r="I1013" s="92">
        <v>0</v>
      </c>
      <c r="J1013" s="95">
        <v>25</v>
      </c>
      <c r="K1013" s="135">
        <v>889.7</v>
      </c>
      <c r="L1013" s="79">
        <f t="shared" si="90"/>
        <v>2201</v>
      </c>
      <c r="M1013" s="79">
        <f t="shared" si="91"/>
        <v>403</v>
      </c>
      <c r="N1013" s="81">
        <f t="shared" si="92"/>
        <v>942.4</v>
      </c>
      <c r="O1013" s="79">
        <f t="shared" si="94"/>
        <v>2197.9</v>
      </c>
      <c r="P1013" s="124">
        <v>4598.18</v>
      </c>
      <c r="Q1013" s="79">
        <f t="shared" si="95"/>
        <v>11232.18</v>
      </c>
      <c r="R1013" s="124">
        <v>6430.28</v>
      </c>
      <c r="S1013" s="79">
        <f t="shared" si="93"/>
        <v>4801.8999999999996</v>
      </c>
      <c r="T1013" s="136">
        <v>28042.9</v>
      </c>
      <c r="U1013" s="80" t="s">
        <v>175</v>
      </c>
      <c r="V1013" s="97" t="s">
        <v>280</v>
      </c>
    </row>
    <row r="1014" spans="1:22" s="127" customFormat="1">
      <c r="A1014" s="92">
        <v>1007</v>
      </c>
      <c r="B1014" s="92" t="s">
        <v>66</v>
      </c>
      <c r="C1014" s="92" t="s">
        <v>67</v>
      </c>
      <c r="D1014" s="92" t="s">
        <v>213</v>
      </c>
      <c r="E1014" s="93" t="s">
        <v>681</v>
      </c>
      <c r="F1014" s="94">
        <v>45656</v>
      </c>
      <c r="G1014" s="94">
        <v>45807</v>
      </c>
      <c r="H1014" s="136">
        <v>46000</v>
      </c>
      <c r="I1014" s="124">
        <v>1289.46</v>
      </c>
      <c r="J1014" s="95">
        <v>25</v>
      </c>
      <c r="K1014" s="136">
        <v>1320.2</v>
      </c>
      <c r="L1014" s="79">
        <f t="shared" si="90"/>
        <v>3265.9999999999995</v>
      </c>
      <c r="M1014" s="79">
        <f t="shared" si="91"/>
        <v>598</v>
      </c>
      <c r="N1014" s="81">
        <f t="shared" si="92"/>
        <v>1398.4</v>
      </c>
      <c r="O1014" s="79">
        <f t="shared" si="94"/>
        <v>3261.4</v>
      </c>
      <c r="P1014" s="92">
        <v>25</v>
      </c>
      <c r="Q1014" s="79">
        <f t="shared" si="95"/>
        <v>9869</v>
      </c>
      <c r="R1014" s="124">
        <v>4033.06</v>
      </c>
      <c r="S1014" s="79">
        <f t="shared" si="93"/>
        <v>7125.4</v>
      </c>
      <c r="T1014" s="136">
        <v>41966.94</v>
      </c>
      <c r="U1014" s="80" t="s">
        <v>175</v>
      </c>
      <c r="V1014" s="81" t="s">
        <v>280</v>
      </c>
    </row>
    <row r="1015" spans="1:22" s="127" customFormat="1">
      <c r="A1015" s="92">
        <v>1008</v>
      </c>
      <c r="B1015" s="92" t="s">
        <v>1022</v>
      </c>
      <c r="C1015" s="92" t="s">
        <v>842</v>
      </c>
      <c r="D1015" s="92" t="s">
        <v>1748</v>
      </c>
      <c r="E1015" s="123" t="s">
        <v>723</v>
      </c>
      <c r="F1015" s="94">
        <v>45689</v>
      </c>
      <c r="G1015" s="94">
        <v>45870</v>
      </c>
      <c r="H1015" s="136">
        <v>25000</v>
      </c>
      <c r="I1015" s="92">
        <v>0</v>
      </c>
      <c r="J1015" s="95">
        <v>25</v>
      </c>
      <c r="K1015" s="135">
        <v>717.5</v>
      </c>
      <c r="L1015" s="79">
        <f t="shared" si="90"/>
        <v>1774.9999999999998</v>
      </c>
      <c r="M1015" s="79">
        <f t="shared" si="91"/>
        <v>325</v>
      </c>
      <c r="N1015" s="81">
        <f t="shared" si="92"/>
        <v>760</v>
      </c>
      <c r="O1015" s="79">
        <f t="shared" si="94"/>
        <v>1772.5000000000002</v>
      </c>
      <c r="P1015" s="92">
        <v>25</v>
      </c>
      <c r="Q1015" s="79">
        <f t="shared" si="95"/>
        <v>5375</v>
      </c>
      <c r="R1015" s="124">
        <v>1502.5</v>
      </c>
      <c r="S1015" s="79">
        <f t="shared" si="93"/>
        <v>3872.5</v>
      </c>
      <c r="T1015" s="136">
        <v>23497.5</v>
      </c>
      <c r="U1015" s="80" t="s">
        <v>175</v>
      </c>
      <c r="V1015" s="97" t="s">
        <v>281</v>
      </c>
    </row>
    <row r="1016" spans="1:22" s="127" customFormat="1">
      <c r="A1016" s="92">
        <v>1009</v>
      </c>
      <c r="B1016" s="92" t="s">
        <v>1248</v>
      </c>
      <c r="C1016" s="92" t="s">
        <v>1000</v>
      </c>
      <c r="D1016" s="92" t="s">
        <v>1001</v>
      </c>
      <c r="E1016" s="123" t="s">
        <v>723</v>
      </c>
      <c r="F1016" s="94">
        <v>45748</v>
      </c>
      <c r="G1016" s="94">
        <v>45962</v>
      </c>
      <c r="H1016" s="136">
        <v>13000</v>
      </c>
      <c r="I1016" s="92">
        <v>0</v>
      </c>
      <c r="J1016" s="95">
        <v>25</v>
      </c>
      <c r="K1016" s="135">
        <v>373.1</v>
      </c>
      <c r="L1016" s="79">
        <f t="shared" si="90"/>
        <v>922.99999999999989</v>
      </c>
      <c r="M1016" s="79">
        <f t="shared" si="91"/>
        <v>169</v>
      </c>
      <c r="N1016" s="81">
        <f t="shared" si="92"/>
        <v>395.2</v>
      </c>
      <c r="O1016" s="79">
        <f t="shared" si="94"/>
        <v>921.7</v>
      </c>
      <c r="P1016" s="92">
        <v>25</v>
      </c>
      <c r="Q1016" s="79">
        <f t="shared" si="95"/>
        <v>2807</v>
      </c>
      <c r="R1016" s="92">
        <v>793.3</v>
      </c>
      <c r="S1016" s="79">
        <f t="shared" si="93"/>
        <v>2013.7</v>
      </c>
      <c r="T1016" s="136">
        <v>12206.7</v>
      </c>
      <c r="U1016" s="80" t="s">
        <v>175</v>
      </c>
      <c r="V1016" s="97" t="s">
        <v>281</v>
      </c>
    </row>
    <row r="1017" spans="1:22" s="127" customFormat="1">
      <c r="A1017" s="92">
        <v>1010</v>
      </c>
      <c r="B1017" s="92" t="s">
        <v>1390</v>
      </c>
      <c r="C1017" s="92" t="s">
        <v>1000</v>
      </c>
      <c r="D1017" s="92" t="s">
        <v>1001</v>
      </c>
      <c r="E1017" s="123" t="s">
        <v>723</v>
      </c>
      <c r="F1017" s="94">
        <v>45658</v>
      </c>
      <c r="G1017" s="94">
        <v>45809</v>
      </c>
      <c r="H1017" s="136">
        <v>15000</v>
      </c>
      <c r="I1017" s="92">
        <v>0</v>
      </c>
      <c r="J1017" s="95">
        <v>25</v>
      </c>
      <c r="K1017" s="135">
        <v>430.5</v>
      </c>
      <c r="L1017" s="79">
        <f t="shared" si="90"/>
        <v>1065</v>
      </c>
      <c r="M1017" s="79">
        <f t="shared" si="91"/>
        <v>195</v>
      </c>
      <c r="N1017" s="81">
        <f t="shared" si="92"/>
        <v>456</v>
      </c>
      <c r="O1017" s="79">
        <f t="shared" si="94"/>
        <v>1063.5</v>
      </c>
      <c r="P1017" s="92">
        <v>25</v>
      </c>
      <c r="Q1017" s="79">
        <f t="shared" si="95"/>
        <v>3235</v>
      </c>
      <c r="R1017" s="92">
        <v>911.5</v>
      </c>
      <c r="S1017" s="79">
        <f t="shared" si="93"/>
        <v>2323.5</v>
      </c>
      <c r="T1017" s="136">
        <v>14088.5</v>
      </c>
      <c r="U1017" s="80" t="s">
        <v>175</v>
      </c>
      <c r="V1017" s="97" t="s">
        <v>281</v>
      </c>
    </row>
    <row r="1018" spans="1:22" s="127" customFormat="1">
      <c r="A1018" s="92">
        <v>1011</v>
      </c>
      <c r="B1018" s="92" t="s">
        <v>1663</v>
      </c>
      <c r="C1018" s="92" t="s">
        <v>271</v>
      </c>
      <c r="D1018" s="92" t="s">
        <v>392</v>
      </c>
      <c r="E1018" s="93" t="s">
        <v>681</v>
      </c>
      <c r="F1018" s="94">
        <v>45717</v>
      </c>
      <c r="G1018" s="94">
        <v>45901</v>
      </c>
      <c r="H1018" s="136">
        <v>80000</v>
      </c>
      <c r="I1018" s="124">
        <v>7400.87</v>
      </c>
      <c r="J1018" s="95">
        <v>25</v>
      </c>
      <c r="K1018" s="136">
        <v>2296</v>
      </c>
      <c r="L1018" s="79">
        <f t="shared" si="90"/>
        <v>5679.9999999999991</v>
      </c>
      <c r="M1018" s="79">
        <f t="shared" si="91"/>
        <v>1040</v>
      </c>
      <c r="N1018" s="81">
        <f t="shared" si="92"/>
        <v>2432</v>
      </c>
      <c r="O1018" s="79">
        <f t="shared" si="94"/>
        <v>5672</v>
      </c>
      <c r="P1018" s="92">
        <v>25</v>
      </c>
      <c r="Q1018" s="79">
        <f t="shared" si="95"/>
        <v>17145</v>
      </c>
      <c r="R1018" s="124">
        <v>12153.87</v>
      </c>
      <c r="S1018" s="79">
        <f t="shared" si="93"/>
        <v>12392</v>
      </c>
      <c r="T1018" s="136">
        <v>67846.13</v>
      </c>
      <c r="U1018" s="80" t="s">
        <v>175</v>
      </c>
      <c r="V1018" s="97" t="s">
        <v>280</v>
      </c>
    </row>
    <row r="1019" spans="1:22" s="127" customFormat="1">
      <c r="A1019" s="92">
        <v>1012</v>
      </c>
      <c r="B1019" s="92" t="s">
        <v>1664</v>
      </c>
      <c r="C1019" s="92" t="s">
        <v>1000</v>
      </c>
      <c r="D1019" s="92" t="s">
        <v>1001</v>
      </c>
      <c r="E1019" s="93" t="s">
        <v>723</v>
      </c>
      <c r="F1019" s="94">
        <v>45717</v>
      </c>
      <c r="G1019" s="94">
        <v>45901</v>
      </c>
      <c r="H1019" s="136">
        <v>15000</v>
      </c>
      <c r="I1019" s="92">
        <v>0</v>
      </c>
      <c r="J1019" s="95">
        <v>25</v>
      </c>
      <c r="K1019" s="135">
        <v>430.5</v>
      </c>
      <c r="L1019" s="79">
        <f t="shared" si="90"/>
        <v>1065</v>
      </c>
      <c r="M1019" s="79">
        <f t="shared" si="91"/>
        <v>195</v>
      </c>
      <c r="N1019" s="81">
        <f t="shared" si="92"/>
        <v>456</v>
      </c>
      <c r="O1019" s="79">
        <f t="shared" si="94"/>
        <v>1063.5</v>
      </c>
      <c r="P1019" s="92">
        <v>25</v>
      </c>
      <c r="Q1019" s="79">
        <f t="shared" si="95"/>
        <v>3235</v>
      </c>
      <c r="R1019" s="92">
        <v>911.5</v>
      </c>
      <c r="S1019" s="79">
        <f t="shared" si="93"/>
        <v>2323.5</v>
      </c>
      <c r="T1019" s="136">
        <v>14088.5</v>
      </c>
      <c r="U1019" s="80" t="s">
        <v>175</v>
      </c>
      <c r="V1019" s="97" t="s">
        <v>280</v>
      </c>
    </row>
    <row r="1020" spans="1:22" s="127" customFormat="1">
      <c r="A1020" s="92">
        <v>1013</v>
      </c>
      <c r="B1020" s="92" t="s">
        <v>1077</v>
      </c>
      <c r="C1020" s="92" t="s">
        <v>5</v>
      </c>
      <c r="D1020" s="92" t="s">
        <v>217</v>
      </c>
      <c r="E1020" s="93" t="s">
        <v>681</v>
      </c>
      <c r="F1020" s="94">
        <v>45689</v>
      </c>
      <c r="G1020" s="94">
        <v>45870</v>
      </c>
      <c r="H1020" s="136">
        <v>220000</v>
      </c>
      <c r="I1020" s="124">
        <v>30923.37</v>
      </c>
      <c r="J1020" s="95">
        <v>25</v>
      </c>
      <c r="K1020" s="136">
        <v>6314</v>
      </c>
      <c r="L1020" s="79">
        <f t="shared" si="90"/>
        <v>15619.999999999998</v>
      </c>
      <c r="M1020" s="79">
        <f t="shared" si="91"/>
        <v>2860</v>
      </c>
      <c r="N1020" s="81">
        <f t="shared" si="92"/>
        <v>6688</v>
      </c>
      <c r="O1020" s="79">
        <f t="shared" si="94"/>
        <v>15598.000000000002</v>
      </c>
      <c r="P1020" s="92">
        <v>25</v>
      </c>
      <c r="Q1020" s="79">
        <f t="shared" si="95"/>
        <v>47105</v>
      </c>
      <c r="R1020" s="124">
        <v>41586.370000000003</v>
      </c>
      <c r="S1020" s="79">
        <f t="shared" si="93"/>
        <v>34078</v>
      </c>
      <c r="T1020" s="136">
        <v>166714.78</v>
      </c>
      <c r="U1020" s="80" t="s">
        <v>175</v>
      </c>
      <c r="V1020" s="97" t="s">
        <v>280</v>
      </c>
    </row>
    <row r="1021" spans="1:22" s="127" customFormat="1">
      <c r="A1021" s="92">
        <v>1014</v>
      </c>
      <c r="B1021" s="92" t="s">
        <v>803</v>
      </c>
      <c r="C1021" s="92" t="s">
        <v>26</v>
      </c>
      <c r="D1021" s="92" t="s">
        <v>1748</v>
      </c>
      <c r="E1021" s="123" t="s">
        <v>723</v>
      </c>
      <c r="F1021" s="94">
        <v>45656</v>
      </c>
      <c r="G1021" s="94">
        <v>45807</v>
      </c>
      <c r="H1021" s="136">
        <v>55000</v>
      </c>
      <c r="I1021" s="124">
        <v>2559.6799999999998</v>
      </c>
      <c r="J1021" s="95">
        <v>25</v>
      </c>
      <c r="K1021" s="136">
        <v>1578.5</v>
      </c>
      <c r="L1021" s="79">
        <f t="shared" si="90"/>
        <v>3904.9999999999995</v>
      </c>
      <c r="M1021" s="79">
        <f t="shared" si="91"/>
        <v>715</v>
      </c>
      <c r="N1021" s="81">
        <f t="shared" si="92"/>
        <v>1672</v>
      </c>
      <c r="O1021" s="79">
        <f t="shared" si="94"/>
        <v>3899.5000000000005</v>
      </c>
      <c r="P1021" s="92">
        <v>25</v>
      </c>
      <c r="Q1021" s="79">
        <f t="shared" si="95"/>
        <v>11795</v>
      </c>
      <c r="R1021" s="124">
        <v>5835.18</v>
      </c>
      <c r="S1021" s="79">
        <f t="shared" si="93"/>
        <v>8519.5</v>
      </c>
      <c r="T1021" s="136">
        <v>49164.82</v>
      </c>
      <c r="U1021" s="80" t="s">
        <v>175</v>
      </c>
      <c r="V1021" s="81" t="s">
        <v>280</v>
      </c>
    </row>
    <row r="1022" spans="1:22" s="127" customFormat="1">
      <c r="A1022" s="92">
        <v>1015</v>
      </c>
      <c r="B1022" s="92" t="s">
        <v>1141</v>
      </c>
      <c r="C1022" s="92" t="s">
        <v>842</v>
      </c>
      <c r="D1022" s="92" t="s">
        <v>195</v>
      </c>
      <c r="E1022" s="123" t="s">
        <v>723</v>
      </c>
      <c r="F1022" s="94">
        <v>45597</v>
      </c>
      <c r="G1022" s="94">
        <v>45778</v>
      </c>
      <c r="H1022" s="136">
        <v>25000</v>
      </c>
      <c r="I1022" s="92">
        <v>0</v>
      </c>
      <c r="J1022" s="95">
        <v>25</v>
      </c>
      <c r="K1022" s="135">
        <v>717.5</v>
      </c>
      <c r="L1022" s="79">
        <f t="shared" si="90"/>
        <v>1774.9999999999998</v>
      </c>
      <c r="M1022" s="79">
        <f t="shared" si="91"/>
        <v>325</v>
      </c>
      <c r="N1022" s="81">
        <f t="shared" si="92"/>
        <v>760</v>
      </c>
      <c r="O1022" s="79">
        <f t="shared" si="94"/>
        <v>1772.5000000000002</v>
      </c>
      <c r="P1022" s="92">
        <v>25</v>
      </c>
      <c r="Q1022" s="79">
        <f t="shared" si="95"/>
        <v>5375</v>
      </c>
      <c r="R1022" s="124">
        <v>1502.5</v>
      </c>
      <c r="S1022" s="79">
        <f t="shared" si="93"/>
        <v>3872.5</v>
      </c>
      <c r="T1022" s="136">
        <v>23497.5</v>
      </c>
      <c r="U1022" s="80" t="s">
        <v>175</v>
      </c>
      <c r="V1022" s="81" t="s">
        <v>280</v>
      </c>
    </row>
    <row r="1023" spans="1:22" s="127" customFormat="1">
      <c r="A1023" s="92">
        <v>1016</v>
      </c>
      <c r="B1023" s="92" t="s">
        <v>344</v>
      </c>
      <c r="C1023" s="92" t="s">
        <v>85</v>
      </c>
      <c r="D1023" s="92" t="s">
        <v>1773</v>
      </c>
      <c r="E1023" s="93" t="s">
        <v>681</v>
      </c>
      <c r="F1023" s="94">
        <v>45627</v>
      </c>
      <c r="G1023" s="94">
        <v>45809</v>
      </c>
      <c r="H1023" s="136">
        <v>60000</v>
      </c>
      <c r="I1023" s="124">
        <v>3486.68</v>
      </c>
      <c r="J1023" s="95">
        <v>25</v>
      </c>
      <c r="K1023" s="136">
        <v>1722</v>
      </c>
      <c r="L1023" s="79">
        <f t="shared" si="90"/>
        <v>4260</v>
      </c>
      <c r="M1023" s="79">
        <f t="shared" si="91"/>
        <v>780</v>
      </c>
      <c r="N1023" s="81">
        <f t="shared" si="92"/>
        <v>1824</v>
      </c>
      <c r="O1023" s="79">
        <f t="shared" si="94"/>
        <v>4254</v>
      </c>
      <c r="P1023" s="92">
        <v>125</v>
      </c>
      <c r="Q1023" s="79">
        <f t="shared" si="95"/>
        <v>12965</v>
      </c>
      <c r="R1023" s="124">
        <v>7157.68</v>
      </c>
      <c r="S1023" s="79">
        <f t="shared" si="93"/>
        <v>9294</v>
      </c>
      <c r="T1023" s="136">
        <v>52842.32</v>
      </c>
      <c r="U1023" s="80" t="s">
        <v>175</v>
      </c>
      <c r="V1023" s="81" t="s">
        <v>280</v>
      </c>
    </row>
    <row r="1024" spans="1:22" s="127" customFormat="1">
      <c r="A1024" s="92">
        <v>1017</v>
      </c>
      <c r="B1024" s="92" t="s">
        <v>81</v>
      </c>
      <c r="C1024" s="92" t="s">
        <v>56</v>
      </c>
      <c r="D1024" s="92" t="s">
        <v>1755</v>
      </c>
      <c r="E1024" s="93" t="s">
        <v>681</v>
      </c>
      <c r="F1024" s="94">
        <v>45656</v>
      </c>
      <c r="G1024" s="94">
        <v>45807</v>
      </c>
      <c r="H1024" s="136">
        <v>29662.5</v>
      </c>
      <c r="I1024" s="92">
        <v>0</v>
      </c>
      <c r="J1024" s="95">
        <v>25</v>
      </c>
      <c r="K1024" s="135">
        <v>851.31</v>
      </c>
      <c r="L1024" s="79">
        <f t="shared" si="90"/>
        <v>2106.0374999999999</v>
      </c>
      <c r="M1024" s="79">
        <f t="shared" si="91"/>
        <v>385.61249999999995</v>
      </c>
      <c r="N1024" s="81">
        <f t="shared" si="92"/>
        <v>901.74</v>
      </c>
      <c r="O1024" s="79">
        <f t="shared" si="94"/>
        <v>2103.07125</v>
      </c>
      <c r="P1024" s="92">
        <v>25</v>
      </c>
      <c r="Q1024" s="79">
        <f t="shared" si="95"/>
        <v>6372.7712499999998</v>
      </c>
      <c r="R1024" s="124">
        <v>1778.05</v>
      </c>
      <c r="S1024" s="79">
        <f t="shared" si="93"/>
        <v>4594.7212499999996</v>
      </c>
      <c r="T1024" s="136">
        <v>27884.45</v>
      </c>
      <c r="U1024" s="80" t="s">
        <v>175</v>
      </c>
      <c r="V1024" s="81" t="s">
        <v>280</v>
      </c>
    </row>
    <row r="1025" spans="1:22" s="127" customFormat="1">
      <c r="A1025" s="92">
        <v>1018</v>
      </c>
      <c r="B1025" s="92" t="s">
        <v>804</v>
      </c>
      <c r="C1025" s="92" t="s">
        <v>842</v>
      </c>
      <c r="D1025" s="92" t="s">
        <v>1748</v>
      </c>
      <c r="E1025" s="123" t="s">
        <v>723</v>
      </c>
      <c r="F1025" s="94">
        <v>45536</v>
      </c>
      <c r="G1025" s="94">
        <v>45809</v>
      </c>
      <c r="H1025" s="136">
        <v>25000</v>
      </c>
      <c r="I1025" s="92">
        <v>0</v>
      </c>
      <c r="J1025" s="95">
        <v>25</v>
      </c>
      <c r="K1025" s="135">
        <v>717.5</v>
      </c>
      <c r="L1025" s="79">
        <f t="shared" si="90"/>
        <v>1774.9999999999998</v>
      </c>
      <c r="M1025" s="79">
        <f t="shared" si="91"/>
        <v>325</v>
      </c>
      <c r="N1025" s="81">
        <f t="shared" si="92"/>
        <v>760</v>
      </c>
      <c r="O1025" s="79">
        <f t="shared" si="94"/>
        <v>1772.5000000000002</v>
      </c>
      <c r="P1025" s="92">
        <v>25</v>
      </c>
      <c r="Q1025" s="79">
        <f t="shared" si="95"/>
        <v>5375</v>
      </c>
      <c r="R1025" s="124">
        <v>1502.5</v>
      </c>
      <c r="S1025" s="79">
        <f t="shared" si="93"/>
        <v>3872.5</v>
      </c>
      <c r="T1025" s="136">
        <v>23497.5</v>
      </c>
      <c r="U1025" s="80" t="s">
        <v>175</v>
      </c>
      <c r="V1025" s="96" t="s">
        <v>280</v>
      </c>
    </row>
    <row r="1026" spans="1:22" s="127" customFormat="1">
      <c r="A1026" s="92">
        <v>1019</v>
      </c>
      <c r="B1026" s="92" t="s">
        <v>805</v>
      </c>
      <c r="C1026" s="92" t="s">
        <v>404</v>
      </c>
      <c r="D1026" s="92" t="s">
        <v>217</v>
      </c>
      <c r="E1026" s="93" t="s">
        <v>681</v>
      </c>
      <c r="F1026" s="94">
        <v>45474</v>
      </c>
      <c r="G1026" s="94">
        <v>45809</v>
      </c>
      <c r="H1026" s="136">
        <v>46000</v>
      </c>
      <c r="I1026" s="124">
        <v>1289.46</v>
      </c>
      <c r="J1026" s="95">
        <v>25</v>
      </c>
      <c r="K1026" s="136">
        <v>1320.2</v>
      </c>
      <c r="L1026" s="79">
        <f t="shared" si="90"/>
        <v>3265.9999999999995</v>
      </c>
      <c r="M1026" s="79">
        <f t="shared" si="91"/>
        <v>598</v>
      </c>
      <c r="N1026" s="81">
        <f t="shared" si="92"/>
        <v>1398.4</v>
      </c>
      <c r="O1026" s="79">
        <f t="shared" si="94"/>
        <v>3261.4</v>
      </c>
      <c r="P1026" s="92">
        <v>25</v>
      </c>
      <c r="Q1026" s="79">
        <f t="shared" si="95"/>
        <v>9869</v>
      </c>
      <c r="R1026" s="124">
        <v>4033.06</v>
      </c>
      <c r="S1026" s="79">
        <f t="shared" si="93"/>
        <v>7125.4</v>
      </c>
      <c r="T1026" s="136">
        <v>41966.94</v>
      </c>
      <c r="U1026" s="80" t="s">
        <v>175</v>
      </c>
      <c r="V1026" s="96" t="s">
        <v>280</v>
      </c>
    </row>
    <row r="1027" spans="1:22" s="127" customFormat="1">
      <c r="A1027" s="92">
        <v>1020</v>
      </c>
      <c r="B1027" s="92" t="s">
        <v>521</v>
      </c>
      <c r="C1027" s="92" t="s">
        <v>15</v>
      </c>
      <c r="D1027" s="92" t="s">
        <v>180</v>
      </c>
      <c r="E1027" s="93" t="s">
        <v>681</v>
      </c>
      <c r="F1027" s="94">
        <v>45536</v>
      </c>
      <c r="G1027" s="94">
        <v>45809</v>
      </c>
      <c r="H1027" s="136">
        <v>40000</v>
      </c>
      <c r="I1027" s="92">
        <v>442.65</v>
      </c>
      <c r="J1027" s="95">
        <v>25</v>
      </c>
      <c r="K1027" s="136">
        <v>1148</v>
      </c>
      <c r="L1027" s="79">
        <f t="shared" si="90"/>
        <v>2839.9999999999995</v>
      </c>
      <c r="M1027" s="79">
        <f t="shared" si="91"/>
        <v>520</v>
      </c>
      <c r="N1027" s="81">
        <f t="shared" si="92"/>
        <v>1216</v>
      </c>
      <c r="O1027" s="79">
        <f t="shared" si="94"/>
        <v>2836</v>
      </c>
      <c r="P1027" s="92">
        <v>25</v>
      </c>
      <c r="Q1027" s="79">
        <f t="shared" si="95"/>
        <v>8585</v>
      </c>
      <c r="R1027" s="124">
        <v>2831.65</v>
      </c>
      <c r="S1027" s="79">
        <f t="shared" si="93"/>
        <v>6196</v>
      </c>
      <c r="T1027" s="136">
        <v>37168.35</v>
      </c>
      <c r="U1027" s="80" t="s">
        <v>175</v>
      </c>
      <c r="V1027" s="96" t="s">
        <v>280</v>
      </c>
    </row>
    <row r="1028" spans="1:22" s="127" customFormat="1">
      <c r="A1028" s="92">
        <v>1021</v>
      </c>
      <c r="B1028" s="92" t="s">
        <v>1249</v>
      </c>
      <c r="C1028" s="92" t="s">
        <v>842</v>
      </c>
      <c r="D1028" s="92" t="s">
        <v>1001</v>
      </c>
      <c r="E1028" s="123" t="s">
        <v>723</v>
      </c>
      <c r="F1028" s="94">
        <v>45748</v>
      </c>
      <c r="G1028" s="94">
        <v>45962</v>
      </c>
      <c r="H1028" s="136">
        <v>20000</v>
      </c>
      <c r="I1028" s="92">
        <v>0</v>
      </c>
      <c r="J1028" s="95">
        <v>25</v>
      </c>
      <c r="K1028" s="135">
        <v>574</v>
      </c>
      <c r="L1028" s="79">
        <f t="shared" si="90"/>
        <v>1419.9999999999998</v>
      </c>
      <c r="M1028" s="79">
        <f t="shared" si="91"/>
        <v>260</v>
      </c>
      <c r="N1028" s="81">
        <f t="shared" si="92"/>
        <v>608</v>
      </c>
      <c r="O1028" s="79">
        <f t="shared" si="94"/>
        <v>1418</v>
      </c>
      <c r="P1028" s="92">
        <v>25</v>
      </c>
      <c r="Q1028" s="79">
        <f t="shared" si="95"/>
        <v>4305</v>
      </c>
      <c r="R1028" s="124">
        <v>1207</v>
      </c>
      <c r="S1028" s="79">
        <f t="shared" si="93"/>
        <v>3098</v>
      </c>
      <c r="T1028" s="136">
        <v>18793</v>
      </c>
      <c r="U1028" s="80" t="s">
        <v>175</v>
      </c>
      <c r="V1028" s="97" t="s">
        <v>280</v>
      </c>
    </row>
    <row r="1029" spans="1:22" s="127" customFormat="1">
      <c r="A1029" s="92">
        <v>1022</v>
      </c>
      <c r="B1029" s="92" t="s">
        <v>1499</v>
      </c>
      <c r="C1029" s="92" t="s">
        <v>6</v>
      </c>
      <c r="D1029" s="92" t="s">
        <v>1001</v>
      </c>
      <c r="E1029" s="93" t="s">
        <v>681</v>
      </c>
      <c r="F1029" s="94">
        <v>45689</v>
      </c>
      <c r="G1029" s="94">
        <v>45870</v>
      </c>
      <c r="H1029" s="136">
        <v>130000</v>
      </c>
      <c r="I1029" s="124">
        <v>19162.12</v>
      </c>
      <c r="J1029" s="95">
        <v>25</v>
      </c>
      <c r="K1029" s="136">
        <v>3731</v>
      </c>
      <c r="L1029" s="79">
        <f t="shared" si="90"/>
        <v>9230</v>
      </c>
      <c r="M1029" s="79">
        <f t="shared" si="91"/>
        <v>1690</v>
      </c>
      <c r="N1029" s="81">
        <f t="shared" si="92"/>
        <v>3952</v>
      </c>
      <c r="O1029" s="79">
        <f t="shared" si="94"/>
        <v>9217</v>
      </c>
      <c r="P1029" s="92">
        <v>25</v>
      </c>
      <c r="Q1029" s="79">
        <f t="shared" si="95"/>
        <v>27845</v>
      </c>
      <c r="R1029" s="124">
        <v>26870.12</v>
      </c>
      <c r="S1029" s="79">
        <f t="shared" si="93"/>
        <v>20137</v>
      </c>
      <c r="T1029" s="136">
        <v>103129.88</v>
      </c>
      <c r="U1029" s="80" t="s">
        <v>175</v>
      </c>
      <c r="V1029" s="97" t="s">
        <v>280</v>
      </c>
    </row>
    <row r="1030" spans="1:22" s="127" customFormat="1">
      <c r="A1030" s="92">
        <v>1023</v>
      </c>
      <c r="B1030" s="135" t="s">
        <v>1941</v>
      </c>
      <c r="C1030" s="135" t="s">
        <v>1000</v>
      </c>
      <c r="D1030" s="135" t="s">
        <v>1001</v>
      </c>
      <c r="E1030" s="123" t="s">
        <v>723</v>
      </c>
      <c r="F1030" s="94">
        <v>45748</v>
      </c>
      <c r="G1030" s="94">
        <v>45962</v>
      </c>
      <c r="H1030" s="136">
        <v>15000</v>
      </c>
      <c r="I1030" s="135">
        <v>0</v>
      </c>
      <c r="J1030" s="95">
        <v>25</v>
      </c>
      <c r="K1030" s="135">
        <v>430.5</v>
      </c>
      <c r="L1030" s="79">
        <f t="shared" si="90"/>
        <v>1065</v>
      </c>
      <c r="M1030" s="79">
        <f t="shared" si="91"/>
        <v>195</v>
      </c>
      <c r="N1030" s="81">
        <f t="shared" si="92"/>
        <v>456</v>
      </c>
      <c r="O1030" s="79">
        <f t="shared" si="94"/>
        <v>1063.5</v>
      </c>
      <c r="P1030" s="135">
        <v>25</v>
      </c>
      <c r="Q1030" s="79">
        <f t="shared" si="95"/>
        <v>3235</v>
      </c>
      <c r="R1030" s="135">
        <v>911.5</v>
      </c>
      <c r="S1030" s="79">
        <f t="shared" si="93"/>
        <v>2323.5</v>
      </c>
      <c r="T1030" s="136">
        <v>14088.5</v>
      </c>
      <c r="U1030" s="80" t="s">
        <v>175</v>
      </c>
      <c r="V1030" s="137" t="s">
        <v>281</v>
      </c>
    </row>
    <row r="1031" spans="1:22" s="127" customFormat="1">
      <c r="A1031" s="92">
        <v>1024</v>
      </c>
      <c r="B1031" s="92" t="s">
        <v>1250</v>
      </c>
      <c r="C1031" s="92" t="s">
        <v>5</v>
      </c>
      <c r="D1031" s="92" t="s">
        <v>216</v>
      </c>
      <c r="E1031" s="93" t="s">
        <v>681</v>
      </c>
      <c r="F1031" s="94">
        <v>45748</v>
      </c>
      <c r="G1031" s="94">
        <v>45962</v>
      </c>
      <c r="H1031" s="136">
        <v>180000</v>
      </c>
      <c r="I1031" s="124">
        <v>30923.37</v>
      </c>
      <c r="J1031" s="95">
        <v>25</v>
      </c>
      <c r="K1031" s="136">
        <v>5166</v>
      </c>
      <c r="L1031" s="79">
        <f t="shared" si="90"/>
        <v>12779.999999999998</v>
      </c>
      <c r="M1031" s="79">
        <f t="shared" si="91"/>
        <v>2340</v>
      </c>
      <c r="N1031" s="81">
        <f t="shared" si="92"/>
        <v>5472</v>
      </c>
      <c r="O1031" s="79">
        <f t="shared" si="94"/>
        <v>12762</v>
      </c>
      <c r="P1031" s="92">
        <v>25</v>
      </c>
      <c r="Q1031" s="79">
        <f t="shared" si="95"/>
        <v>38545</v>
      </c>
      <c r="R1031" s="124">
        <v>41586.370000000003</v>
      </c>
      <c r="S1031" s="79">
        <f t="shared" si="93"/>
        <v>27882</v>
      </c>
      <c r="T1031" s="136">
        <v>138413.63</v>
      </c>
      <c r="U1031" s="80" t="s">
        <v>175</v>
      </c>
      <c r="V1031" s="97" t="s">
        <v>280</v>
      </c>
    </row>
    <row r="1032" spans="1:22" s="127" customFormat="1">
      <c r="A1032" s="92">
        <v>1025</v>
      </c>
      <c r="B1032" s="92" t="s">
        <v>522</v>
      </c>
      <c r="C1032" s="92" t="s">
        <v>15</v>
      </c>
      <c r="D1032" s="92" t="s">
        <v>1773</v>
      </c>
      <c r="E1032" s="93" t="s">
        <v>681</v>
      </c>
      <c r="F1032" s="94">
        <v>45597</v>
      </c>
      <c r="G1032" s="94">
        <v>45778</v>
      </c>
      <c r="H1032" s="136">
        <v>30000</v>
      </c>
      <c r="I1032" s="92">
        <v>0</v>
      </c>
      <c r="J1032" s="95">
        <v>25</v>
      </c>
      <c r="K1032" s="135">
        <v>861</v>
      </c>
      <c r="L1032" s="79">
        <f t="shared" ref="L1032:L1095" si="96">H1032*0.071</f>
        <v>2130</v>
      </c>
      <c r="M1032" s="79">
        <f t="shared" ref="M1032:M1095" si="97">H1032*0.013</f>
        <v>390</v>
      </c>
      <c r="N1032" s="81">
        <f t="shared" ref="N1032:N1095" si="98">+H1032*0.0304</f>
        <v>912</v>
      </c>
      <c r="O1032" s="79">
        <f t="shared" si="94"/>
        <v>2127</v>
      </c>
      <c r="P1032" s="92">
        <v>25</v>
      </c>
      <c r="Q1032" s="79">
        <f t="shared" si="95"/>
        <v>6445</v>
      </c>
      <c r="R1032" s="124">
        <v>1798</v>
      </c>
      <c r="S1032" s="79">
        <f t="shared" ref="S1032:S1095" si="99">L1032+M1032+O1032</f>
        <v>4647</v>
      </c>
      <c r="T1032" s="136">
        <v>28202</v>
      </c>
      <c r="U1032" s="80" t="s">
        <v>175</v>
      </c>
      <c r="V1032" s="81" t="s">
        <v>280</v>
      </c>
    </row>
    <row r="1033" spans="1:22" s="127" customFormat="1">
      <c r="A1033" s="92">
        <v>1026</v>
      </c>
      <c r="B1033" s="92" t="s">
        <v>1078</v>
      </c>
      <c r="C1033" s="92" t="s">
        <v>62</v>
      </c>
      <c r="D1033" s="92" t="s">
        <v>1834</v>
      </c>
      <c r="E1033" s="93" t="s">
        <v>681</v>
      </c>
      <c r="F1033" s="94">
        <v>45504</v>
      </c>
      <c r="G1033" s="94">
        <v>45869</v>
      </c>
      <c r="H1033" s="136">
        <v>60000</v>
      </c>
      <c r="I1033" s="124">
        <v>3486.68</v>
      </c>
      <c r="J1033" s="95">
        <v>25</v>
      </c>
      <c r="K1033" s="136">
        <v>1722</v>
      </c>
      <c r="L1033" s="79">
        <f t="shared" si="96"/>
        <v>4260</v>
      </c>
      <c r="M1033" s="79">
        <f t="shared" si="97"/>
        <v>780</v>
      </c>
      <c r="N1033" s="81">
        <f t="shared" si="98"/>
        <v>1824</v>
      </c>
      <c r="O1033" s="79">
        <f t="shared" ref="O1033:O1096" si="100">H1033*0.0709</f>
        <v>4254</v>
      </c>
      <c r="P1033" s="92">
        <v>25</v>
      </c>
      <c r="Q1033" s="79">
        <f t="shared" ref="Q1033:Q1096" si="101">SUM(K1033:P1033)</f>
        <v>12865</v>
      </c>
      <c r="R1033" s="124">
        <v>7057.68</v>
      </c>
      <c r="S1033" s="79">
        <f t="shared" si="99"/>
        <v>9294</v>
      </c>
      <c r="T1033" s="136">
        <v>52942.32</v>
      </c>
      <c r="U1033" s="80" t="s">
        <v>175</v>
      </c>
      <c r="V1033" s="81" t="s">
        <v>280</v>
      </c>
    </row>
    <row r="1034" spans="1:22" s="127" customFormat="1">
      <c r="A1034" s="92">
        <v>1027</v>
      </c>
      <c r="B1034" s="92" t="s">
        <v>426</v>
      </c>
      <c r="C1034" s="92" t="s">
        <v>22</v>
      </c>
      <c r="D1034" s="92" t="s">
        <v>1825</v>
      </c>
      <c r="E1034" s="93" t="s">
        <v>681</v>
      </c>
      <c r="F1034" s="94">
        <v>45717</v>
      </c>
      <c r="G1034" s="94">
        <v>45901</v>
      </c>
      <c r="H1034" s="136">
        <v>20000</v>
      </c>
      <c r="I1034" s="92">
        <v>0</v>
      </c>
      <c r="J1034" s="95">
        <v>25</v>
      </c>
      <c r="K1034" s="135">
        <v>574</v>
      </c>
      <c r="L1034" s="79">
        <f t="shared" si="96"/>
        <v>1419.9999999999998</v>
      </c>
      <c r="M1034" s="79">
        <f t="shared" si="97"/>
        <v>260</v>
      </c>
      <c r="N1034" s="81">
        <f t="shared" si="98"/>
        <v>608</v>
      </c>
      <c r="O1034" s="79">
        <f t="shared" si="100"/>
        <v>1418</v>
      </c>
      <c r="P1034" s="92">
        <v>125</v>
      </c>
      <c r="Q1034" s="79">
        <f t="shared" si="101"/>
        <v>4405</v>
      </c>
      <c r="R1034" s="124">
        <v>1307</v>
      </c>
      <c r="S1034" s="79">
        <f t="shared" si="99"/>
        <v>3098</v>
      </c>
      <c r="T1034" s="136">
        <v>18693</v>
      </c>
      <c r="U1034" s="80" t="s">
        <v>175</v>
      </c>
      <c r="V1034" s="97" t="s">
        <v>280</v>
      </c>
    </row>
    <row r="1035" spans="1:22" s="127" customFormat="1">
      <c r="A1035" s="92">
        <v>1028</v>
      </c>
      <c r="B1035" s="92" t="s">
        <v>806</v>
      </c>
      <c r="C1035" s="92" t="s">
        <v>398</v>
      </c>
      <c r="D1035" s="92" t="s">
        <v>1753</v>
      </c>
      <c r="E1035" s="93" t="s">
        <v>681</v>
      </c>
      <c r="F1035" s="94">
        <v>45689</v>
      </c>
      <c r="G1035" s="94">
        <v>45870</v>
      </c>
      <c r="H1035" s="136">
        <v>20000</v>
      </c>
      <c r="I1035" s="92">
        <v>0</v>
      </c>
      <c r="J1035" s="95">
        <v>25</v>
      </c>
      <c r="K1035" s="135">
        <v>574</v>
      </c>
      <c r="L1035" s="79">
        <f t="shared" si="96"/>
        <v>1419.9999999999998</v>
      </c>
      <c r="M1035" s="79">
        <f t="shared" si="97"/>
        <v>260</v>
      </c>
      <c r="N1035" s="81">
        <f t="shared" si="98"/>
        <v>608</v>
      </c>
      <c r="O1035" s="79">
        <f t="shared" si="100"/>
        <v>1418</v>
      </c>
      <c r="P1035" s="92">
        <v>25</v>
      </c>
      <c r="Q1035" s="79">
        <f t="shared" si="101"/>
        <v>4305</v>
      </c>
      <c r="R1035" s="124">
        <v>1207</v>
      </c>
      <c r="S1035" s="79">
        <f t="shared" si="99"/>
        <v>3098</v>
      </c>
      <c r="T1035" s="136">
        <v>18793</v>
      </c>
      <c r="U1035" s="80" t="s">
        <v>175</v>
      </c>
      <c r="V1035" s="97" t="s">
        <v>281</v>
      </c>
    </row>
    <row r="1036" spans="1:22" s="127" customFormat="1">
      <c r="A1036" s="92">
        <v>1029</v>
      </c>
      <c r="B1036" s="92" t="s">
        <v>250</v>
      </c>
      <c r="C1036" s="92" t="s">
        <v>277</v>
      </c>
      <c r="D1036" s="92" t="s">
        <v>176</v>
      </c>
      <c r="E1036" s="93" t="s">
        <v>681</v>
      </c>
      <c r="F1036" s="94">
        <v>45717</v>
      </c>
      <c r="G1036" s="94">
        <v>45901</v>
      </c>
      <c r="H1036" s="136">
        <v>31500</v>
      </c>
      <c r="I1036" s="92">
        <v>0</v>
      </c>
      <c r="J1036" s="95">
        <v>25</v>
      </c>
      <c r="K1036" s="135">
        <v>904.05</v>
      </c>
      <c r="L1036" s="79">
        <f t="shared" si="96"/>
        <v>2236.5</v>
      </c>
      <c r="M1036" s="79">
        <f t="shared" si="97"/>
        <v>409.5</v>
      </c>
      <c r="N1036" s="81">
        <f t="shared" si="98"/>
        <v>957.6</v>
      </c>
      <c r="O1036" s="79">
        <f t="shared" si="100"/>
        <v>2233.3500000000004</v>
      </c>
      <c r="P1036" s="92">
        <v>125</v>
      </c>
      <c r="Q1036" s="79">
        <f t="shared" si="101"/>
        <v>6866.0000000000009</v>
      </c>
      <c r="R1036" s="124">
        <v>1986.65</v>
      </c>
      <c r="S1036" s="79">
        <f t="shared" si="99"/>
        <v>4879.3500000000004</v>
      </c>
      <c r="T1036" s="136">
        <v>29513.35</v>
      </c>
      <c r="U1036" s="80" t="s">
        <v>175</v>
      </c>
      <c r="V1036" s="97" t="s">
        <v>281</v>
      </c>
    </row>
    <row r="1037" spans="1:22" s="127" customFormat="1">
      <c r="A1037" s="92">
        <v>1030</v>
      </c>
      <c r="B1037" s="92" t="s">
        <v>1500</v>
      </c>
      <c r="C1037" s="92" t="s">
        <v>62</v>
      </c>
      <c r="D1037" s="92" t="s">
        <v>1745</v>
      </c>
      <c r="E1037" s="93" t="s">
        <v>681</v>
      </c>
      <c r="F1037" s="94">
        <v>45689</v>
      </c>
      <c r="G1037" s="94">
        <v>45870</v>
      </c>
      <c r="H1037" s="136">
        <v>60000</v>
      </c>
      <c r="I1037" s="124">
        <v>3486.68</v>
      </c>
      <c r="J1037" s="95">
        <v>25</v>
      </c>
      <c r="K1037" s="136">
        <v>1722</v>
      </c>
      <c r="L1037" s="79">
        <f t="shared" si="96"/>
        <v>4260</v>
      </c>
      <c r="M1037" s="79">
        <f t="shared" si="97"/>
        <v>780</v>
      </c>
      <c r="N1037" s="81">
        <f t="shared" si="98"/>
        <v>1824</v>
      </c>
      <c r="O1037" s="79">
        <f t="shared" si="100"/>
        <v>4254</v>
      </c>
      <c r="P1037" s="92">
        <v>25</v>
      </c>
      <c r="Q1037" s="79">
        <f t="shared" si="101"/>
        <v>12865</v>
      </c>
      <c r="R1037" s="124">
        <v>7057.68</v>
      </c>
      <c r="S1037" s="79">
        <f t="shared" si="99"/>
        <v>9294</v>
      </c>
      <c r="T1037" s="136">
        <v>11069.96</v>
      </c>
      <c r="U1037" s="80" t="s">
        <v>175</v>
      </c>
      <c r="V1037" s="97" t="s">
        <v>280</v>
      </c>
    </row>
    <row r="1038" spans="1:22" s="127" customFormat="1">
      <c r="A1038" s="92">
        <v>1031</v>
      </c>
      <c r="B1038" s="92" t="s">
        <v>482</v>
      </c>
      <c r="C1038" s="92" t="s">
        <v>85</v>
      </c>
      <c r="D1038" s="92" t="s">
        <v>1755</v>
      </c>
      <c r="E1038" s="93" t="s">
        <v>681</v>
      </c>
      <c r="F1038" s="94">
        <v>45689</v>
      </c>
      <c r="G1038" s="94">
        <v>45870</v>
      </c>
      <c r="H1038" s="136">
        <v>60000</v>
      </c>
      <c r="I1038" s="124">
        <v>3486.68</v>
      </c>
      <c r="J1038" s="95">
        <v>25</v>
      </c>
      <c r="K1038" s="136">
        <v>1722</v>
      </c>
      <c r="L1038" s="79">
        <f t="shared" si="96"/>
        <v>4260</v>
      </c>
      <c r="M1038" s="79">
        <f t="shared" si="97"/>
        <v>780</v>
      </c>
      <c r="N1038" s="81">
        <f t="shared" si="98"/>
        <v>1824</v>
      </c>
      <c r="O1038" s="79">
        <f t="shared" si="100"/>
        <v>4254</v>
      </c>
      <c r="P1038" s="92">
        <v>25</v>
      </c>
      <c r="Q1038" s="79">
        <f t="shared" si="101"/>
        <v>12865</v>
      </c>
      <c r="R1038" s="124">
        <v>7057.68</v>
      </c>
      <c r="S1038" s="79">
        <f t="shared" si="99"/>
        <v>9294</v>
      </c>
      <c r="T1038" s="136">
        <v>52942.32</v>
      </c>
      <c r="U1038" s="80" t="s">
        <v>175</v>
      </c>
      <c r="V1038" s="97" t="s">
        <v>280</v>
      </c>
    </row>
    <row r="1039" spans="1:22" s="127" customFormat="1">
      <c r="A1039" s="92">
        <v>1032</v>
      </c>
      <c r="B1039" s="92" t="s">
        <v>807</v>
      </c>
      <c r="C1039" s="92" t="s">
        <v>8</v>
      </c>
      <c r="D1039" s="92" t="s">
        <v>1748</v>
      </c>
      <c r="E1039" s="123" t="s">
        <v>723</v>
      </c>
      <c r="F1039" s="94">
        <v>45597</v>
      </c>
      <c r="G1039" s="94">
        <v>45778</v>
      </c>
      <c r="H1039" s="136">
        <v>30000</v>
      </c>
      <c r="I1039" s="92">
        <v>0</v>
      </c>
      <c r="J1039" s="95">
        <v>25</v>
      </c>
      <c r="K1039" s="135">
        <v>861</v>
      </c>
      <c r="L1039" s="79">
        <f t="shared" si="96"/>
        <v>2130</v>
      </c>
      <c r="M1039" s="79">
        <f t="shared" si="97"/>
        <v>390</v>
      </c>
      <c r="N1039" s="81">
        <f t="shared" si="98"/>
        <v>912</v>
      </c>
      <c r="O1039" s="79">
        <f t="shared" si="100"/>
        <v>2127</v>
      </c>
      <c r="P1039" s="92">
        <v>25</v>
      </c>
      <c r="Q1039" s="79">
        <f t="shared" si="101"/>
        <v>6445</v>
      </c>
      <c r="R1039" s="124">
        <v>1798</v>
      </c>
      <c r="S1039" s="79">
        <f t="shared" si="99"/>
        <v>4647</v>
      </c>
      <c r="T1039" s="136">
        <v>28202</v>
      </c>
      <c r="U1039" s="80" t="s">
        <v>175</v>
      </c>
      <c r="V1039" s="81" t="s">
        <v>281</v>
      </c>
    </row>
    <row r="1040" spans="1:22" s="127" customFormat="1">
      <c r="A1040" s="92">
        <v>1033</v>
      </c>
      <c r="B1040" s="92" t="s">
        <v>963</v>
      </c>
      <c r="C1040" s="92" t="s">
        <v>1000</v>
      </c>
      <c r="D1040" s="92" t="s">
        <v>1001</v>
      </c>
      <c r="E1040" s="123" t="s">
        <v>723</v>
      </c>
      <c r="F1040" s="94">
        <v>45474</v>
      </c>
      <c r="G1040" s="94">
        <v>45809</v>
      </c>
      <c r="H1040" s="136">
        <v>15000</v>
      </c>
      <c r="I1040" s="92">
        <v>0</v>
      </c>
      <c r="J1040" s="95">
        <v>25</v>
      </c>
      <c r="K1040" s="135">
        <v>430.5</v>
      </c>
      <c r="L1040" s="79">
        <f t="shared" si="96"/>
        <v>1065</v>
      </c>
      <c r="M1040" s="79">
        <f t="shared" si="97"/>
        <v>195</v>
      </c>
      <c r="N1040" s="81">
        <f t="shared" si="98"/>
        <v>456</v>
      </c>
      <c r="O1040" s="79">
        <f t="shared" si="100"/>
        <v>1063.5</v>
      </c>
      <c r="P1040" s="92">
        <v>25</v>
      </c>
      <c r="Q1040" s="79">
        <f t="shared" si="101"/>
        <v>3235</v>
      </c>
      <c r="R1040" s="92">
        <v>793.3</v>
      </c>
      <c r="S1040" s="79">
        <f t="shared" si="99"/>
        <v>2323.5</v>
      </c>
      <c r="T1040" s="136">
        <v>14088.5</v>
      </c>
      <c r="U1040" s="80" t="s">
        <v>175</v>
      </c>
      <c r="V1040" s="81" t="s">
        <v>280</v>
      </c>
    </row>
    <row r="1041" spans="1:22" s="127" customFormat="1">
      <c r="A1041" s="92">
        <v>1034</v>
      </c>
      <c r="B1041" s="92" t="s">
        <v>1142</v>
      </c>
      <c r="C1041" s="92" t="s">
        <v>18</v>
      </c>
      <c r="D1041" s="92" t="s">
        <v>392</v>
      </c>
      <c r="E1041" s="93" t="s">
        <v>681</v>
      </c>
      <c r="F1041" s="94">
        <v>45504</v>
      </c>
      <c r="G1041" s="94">
        <v>45869</v>
      </c>
      <c r="H1041" s="136">
        <v>60000</v>
      </c>
      <c r="I1041" s="124">
        <v>3486.68</v>
      </c>
      <c r="J1041" s="95">
        <v>25</v>
      </c>
      <c r="K1041" s="136">
        <v>1722</v>
      </c>
      <c r="L1041" s="79">
        <f t="shared" si="96"/>
        <v>4260</v>
      </c>
      <c r="M1041" s="79">
        <f t="shared" si="97"/>
        <v>780</v>
      </c>
      <c r="N1041" s="81">
        <f t="shared" si="98"/>
        <v>1824</v>
      </c>
      <c r="O1041" s="79">
        <f t="shared" si="100"/>
        <v>4254</v>
      </c>
      <c r="P1041" s="92">
        <v>25</v>
      </c>
      <c r="Q1041" s="79">
        <f t="shared" si="101"/>
        <v>12865</v>
      </c>
      <c r="R1041" s="124">
        <v>7057.68</v>
      </c>
      <c r="S1041" s="79">
        <f t="shared" si="99"/>
        <v>9294</v>
      </c>
      <c r="T1041" s="136">
        <v>52842.32</v>
      </c>
      <c r="U1041" s="80" t="s">
        <v>175</v>
      </c>
      <c r="V1041" s="81" t="s">
        <v>280</v>
      </c>
    </row>
    <row r="1042" spans="1:22" s="127" customFormat="1">
      <c r="A1042" s="92">
        <v>1035</v>
      </c>
      <c r="B1042" s="92" t="s">
        <v>51</v>
      </c>
      <c r="C1042" s="92" t="s">
        <v>50</v>
      </c>
      <c r="D1042" s="92" t="s">
        <v>1746</v>
      </c>
      <c r="E1042" s="93" t="s">
        <v>681</v>
      </c>
      <c r="F1042" s="94">
        <v>45597</v>
      </c>
      <c r="G1042" s="94">
        <v>45778</v>
      </c>
      <c r="H1042" s="136">
        <v>12500</v>
      </c>
      <c r="I1042" s="92">
        <v>0</v>
      </c>
      <c r="J1042" s="95">
        <v>25</v>
      </c>
      <c r="K1042" s="135">
        <v>358.75</v>
      </c>
      <c r="L1042" s="79">
        <f t="shared" si="96"/>
        <v>887.49999999999989</v>
      </c>
      <c r="M1042" s="79">
        <f t="shared" si="97"/>
        <v>162.5</v>
      </c>
      <c r="N1042" s="81">
        <f t="shared" si="98"/>
        <v>380</v>
      </c>
      <c r="O1042" s="79">
        <f t="shared" si="100"/>
        <v>886.25000000000011</v>
      </c>
      <c r="P1042" s="92">
        <v>25</v>
      </c>
      <c r="Q1042" s="79">
        <f t="shared" si="101"/>
        <v>2700</v>
      </c>
      <c r="R1042" s="92">
        <v>763.75</v>
      </c>
      <c r="S1042" s="79">
        <f t="shared" si="99"/>
        <v>1936.25</v>
      </c>
      <c r="T1042" s="136">
        <v>11736.25</v>
      </c>
      <c r="U1042" s="80" t="s">
        <v>175</v>
      </c>
      <c r="V1042" s="81" t="s">
        <v>280</v>
      </c>
    </row>
    <row r="1043" spans="1:22" s="127" customFormat="1">
      <c r="A1043" s="92">
        <v>1036</v>
      </c>
      <c r="B1043" s="92" t="s">
        <v>1251</v>
      </c>
      <c r="C1043" s="92" t="s">
        <v>1000</v>
      </c>
      <c r="D1043" s="92" t="s">
        <v>1001</v>
      </c>
      <c r="E1043" s="123" t="s">
        <v>723</v>
      </c>
      <c r="F1043" s="94">
        <v>45748</v>
      </c>
      <c r="G1043" s="94">
        <v>45962</v>
      </c>
      <c r="H1043" s="136">
        <v>13000</v>
      </c>
      <c r="I1043" s="92">
        <v>0</v>
      </c>
      <c r="J1043" s="95">
        <v>25</v>
      </c>
      <c r="K1043" s="135">
        <v>373.1</v>
      </c>
      <c r="L1043" s="79">
        <f t="shared" si="96"/>
        <v>922.99999999999989</v>
      </c>
      <c r="M1043" s="79">
        <f t="shared" si="97"/>
        <v>169</v>
      </c>
      <c r="N1043" s="81">
        <f t="shared" si="98"/>
        <v>395.2</v>
      </c>
      <c r="O1043" s="79">
        <f t="shared" si="100"/>
        <v>921.7</v>
      </c>
      <c r="P1043" s="92">
        <v>25</v>
      </c>
      <c r="Q1043" s="79">
        <f t="shared" si="101"/>
        <v>2807</v>
      </c>
      <c r="R1043" s="92">
        <v>793.3</v>
      </c>
      <c r="S1043" s="79">
        <f t="shared" si="99"/>
        <v>2013.7</v>
      </c>
      <c r="T1043" s="136">
        <v>12206.7</v>
      </c>
      <c r="U1043" s="80" t="s">
        <v>175</v>
      </c>
      <c r="V1043" s="97" t="s">
        <v>281</v>
      </c>
    </row>
    <row r="1044" spans="1:22" s="127" customFormat="1">
      <c r="A1044" s="92">
        <v>1037</v>
      </c>
      <c r="B1044" s="92" t="s">
        <v>1143</v>
      </c>
      <c r="C1044" s="92" t="s">
        <v>18</v>
      </c>
      <c r="D1044" s="92" t="s">
        <v>188</v>
      </c>
      <c r="E1044" s="93" t="s">
        <v>681</v>
      </c>
      <c r="F1044" s="94">
        <v>45597</v>
      </c>
      <c r="G1044" s="94">
        <v>45778</v>
      </c>
      <c r="H1044" s="136">
        <v>40000</v>
      </c>
      <c r="I1044" s="92">
        <v>442.65</v>
      </c>
      <c r="J1044" s="95">
        <v>25</v>
      </c>
      <c r="K1044" s="136">
        <v>1148</v>
      </c>
      <c r="L1044" s="79">
        <f t="shared" si="96"/>
        <v>2839.9999999999995</v>
      </c>
      <c r="M1044" s="79">
        <f t="shared" si="97"/>
        <v>520</v>
      </c>
      <c r="N1044" s="81">
        <f t="shared" si="98"/>
        <v>1216</v>
      </c>
      <c r="O1044" s="79">
        <f t="shared" si="100"/>
        <v>2836</v>
      </c>
      <c r="P1044" s="92">
        <v>25</v>
      </c>
      <c r="Q1044" s="79">
        <f t="shared" si="101"/>
        <v>8585</v>
      </c>
      <c r="R1044" s="124">
        <v>2831.65</v>
      </c>
      <c r="S1044" s="79">
        <f t="shared" si="99"/>
        <v>6196</v>
      </c>
      <c r="T1044" s="136">
        <v>37168.35</v>
      </c>
      <c r="U1044" s="80" t="s">
        <v>175</v>
      </c>
      <c r="V1044" s="81" t="s">
        <v>280</v>
      </c>
    </row>
    <row r="1045" spans="1:22" s="127" customFormat="1">
      <c r="A1045" s="92">
        <v>1038</v>
      </c>
      <c r="B1045" s="92" t="s">
        <v>116</v>
      </c>
      <c r="C1045" s="92" t="s">
        <v>86</v>
      </c>
      <c r="D1045" s="92" t="s">
        <v>1787</v>
      </c>
      <c r="E1045" s="93" t="s">
        <v>681</v>
      </c>
      <c r="F1045" s="94">
        <v>45656</v>
      </c>
      <c r="G1045" s="94">
        <v>45807</v>
      </c>
      <c r="H1045" s="136">
        <v>90000</v>
      </c>
      <c r="I1045" s="124">
        <v>9753.1200000000008</v>
      </c>
      <c r="J1045" s="95">
        <v>25</v>
      </c>
      <c r="K1045" s="136">
        <v>2583</v>
      </c>
      <c r="L1045" s="79">
        <f t="shared" si="96"/>
        <v>6389.9999999999991</v>
      </c>
      <c r="M1045" s="79">
        <f t="shared" si="97"/>
        <v>1170</v>
      </c>
      <c r="N1045" s="81">
        <f t="shared" si="98"/>
        <v>2736</v>
      </c>
      <c r="O1045" s="79">
        <f t="shared" si="100"/>
        <v>6381</v>
      </c>
      <c r="P1045" s="92">
        <v>25</v>
      </c>
      <c r="Q1045" s="79">
        <f t="shared" si="101"/>
        <v>19285</v>
      </c>
      <c r="R1045" s="124">
        <v>15097.12</v>
      </c>
      <c r="S1045" s="79">
        <f t="shared" si="99"/>
        <v>13941</v>
      </c>
      <c r="T1045" s="136">
        <v>74902.880000000005</v>
      </c>
      <c r="U1045" s="80" t="s">
        <v>175</v>
      </c>
      <c r="V1045" s="81" t="s">
        <v>280</v>
      </c>
    </row>
    <row r="1046" spans="1:22" s="127" customFormat="1">
      <c r="A1046" s="92">
        <v>1039</v>
      </c>
      <c r="B1046" s="92" t="s">
        <v>333</v>
      </c>
      <c r="C1046" s="92" t="s">
        <v>398</v>
      </c>
      <c r="D1046" s="92" t="s">
        <v>188</v>
      </c>
      <c r="E1046" s="93" t="s">
        <v>681</v>
      </c>
      <c r="F1046" s="94">
        <v>45656</v>
      </c>
      <c r="G1046" s="94">
        <v>45807</v>
      </c>
      <c r="H1046" s="136">
        <v>46000</v>
      </c>
      <c r="I1046" s="124">
        <v>1289.46</v>
      </c>
      <c r="J1046" s="95">
        <v>25</v>
      </c>
      <c r="K1046" s="136">
        <v>1320.2</v>
      </c>
      <c r="L1046" s="79">
        <f t="shared" si="96"/>
        <v>3265.9999999999995</v>
      </c>
      <c r="M1046" s="79">
        <f t="shared" si="97"/>
        <v>598</v>
      </c>
      <c r="N1046" s="81">
        <f t="shared" si="98"/>
        <v>1398.4</v>
      </c>
      <c r="O1046" s="79">
        <f t="shared" si="100"/>
        <v>3261.4</v>
      </c>
      <c r="P1046" s="92">
        <v>25</v>
      </c>
      <c r="Q1046" s="79">
        <f t="shared" si="101"/>
        <v>9869</v>
      </c>
      <c r="R1046" s="124">
        <v>4033.06</v>
      </c>
      <c r="S1046" s="79">
        <f t="shared" si="99"/>
        <v>7125.4</v>
      </c>
      <c r="T1046" s="136">
        <v>41966.94</v>
      </c>
      <c r="U1046" s="80" t="s">
        <v>175</v>
      </c>
      <c r="V1046" s="81" t="s">
        <v>280</v>
      </c>
    </row>
    <row r="1047" spans="1:22" s="127" customFormat="1">
      <c r="A1047" s="92">
        <v>1040</v>
      </c>
      <c r="B1047" s="92" t="s">
        <v>808</v>
      </c>
      <c r="C1047" s="92" t="s">
        <v>398</v>
      </c>
      <c r="D1047" s="92" t="s">
        <v>1753</v>
      </c>
      <c r="E1047" s="93" t="s">
        <v>681</v>
      </c>
      <c r="F1047" s="94">
        <v>45689</v>
      </c>
      <c r="G1047" s="94">
        <v>45870</v>
      </c>
      <c r="H1047" s="136">
        <v>25000</v>
      </c>
      <c r="I1047" s="92">
        <v>0</v>
      </c>
      <c r="J1047" s="95">
        <v>25</v>
      </c>
      <c r="K1047" s="135">
        <v>717.5</v>
      </c>
      <c r="L1047" s="79">
        <f t="shared" si="96"/>
        <v>1774.9999999999998</v>
      </c>
      <c r="M1047" s="79">
        <f t="shared" si="97"/>
        <v>325</v>
      </c>
      <c r="N1047" s="81">
        <f t="shared" si="98"/>
        <v>760</v>
      </c>
      <c r="O1047" s="79">
        <f t="shared" si="100"/>
        <v>1772.5000000000002</v>
      </c>
      <c r="P1047" s="92">
        <v>25</v>
      </c>
      <c r="Q1047" s="79">
        <f t="shared" si="101"/>
        <v>5375</v>
      </c>
      <c r="R1047" s="124">
        <v>1502.5</v>
      </c>
      <c r="S1047" s="79">
        <f t="shared" si="99"/>
        <v>3872.5</v>
      </c>
      <c r="T1047" s="136">
        <v>23497.5</v>
      </c>
      <c r="U1047" s="80" t="s">
        <v>175</v>
      </c>
      <c r="V1047" s="97" t="s">
        <v>281</v>
      </c>
    </row>
    <row r="1048" spans="1:22" s="127" customFormat="1">
      <c r="A1048" s="92">
        <v>1041</v>
      </c>
      <c r="B1048" s="92" t="s">
        <v>1252</v>
      </c>
      <c r="C1048" s="92" t="s">
        <v>1000</v>
      </c>
      <c r="D1048" s="92" t="s">
        <v>1001</v>
      </c>
      <c r="E1048" s="123" t="s">
        <v>723</v>
      </c>
      <c r="F1048" s="94">
        <v>45748</v>
      </c>
      <c r="G1048" s="94">
        <v>45962</v>
      </c>
      <c r="H1048" s="136">
        <v>13000</v>
      </c>
      <c r="I1048" s="92">
        <v>0</v>
      </c>
      <c r="J1048" s="95">
        <v>25</v>
      </c>
      <c r="K1048" s="135">
        <v>373.1</v>
      </c>
      <c r="L1048" s="79">
        <f t="shared" si="96"/>
        <v>922.99999999999989</v>
      </c>
      <c r="M1048" s="79">
        <f t="shared" si="97"/>
        <v>169</v>
      </c>
      <c r="N1048" s="81">
        <f t="shared" si="98"/>
        <v>395.2</v>
      </c>
      <c r="O1048" s="79">
        <f t="shared" si="100"/>
        <v>921.7</v>
      </c>
      <c r="P1048" s="92">
        <v>25</v>
      </c>
      <c r="Q1048" s="79">
        <f t="shared" si="101"/>
        <v>2807</v>
      </c>
      <c r="R1048" s="92">
        <v>793.3</v>
      </c>
      <c r="S1048" s="79">
        <f t="shared" si="99"/>
        <v>2013.7</v>
      </c>
      <c r="T1048" s="136">
        <v>12206.7</v>
      </c>
      <c r="U1048" s="80" t="s">
        <v>175</v>
      </c>
      <c r="V1048" s="97" t="s">
        <v>281</v>
      </c>
    </row>
    <row r="1049" spans="1:22" s="127" customFormat="1">
      <c r="A1049" s="92">
        <v>1042</v>
      </c>
      <c r="B1049" s="135" t="s">
        <v>1942</v>
      </c>
      <c r="C1049" s="135" t="s">
        <v>1000</v>
      </c>
      <c r="D1049" s="135" t="s">
        <v>1001</v>
      </c>
      <c r="E1049" s="123" t="s">
        <v>723</v>
      </c>
      <c r="F1049" s="94">
        <v>45748</v>
      </c>
      <c r="G1049" s="94">
        <v>45962</v>
      </c>
      <c r="H1049" s="136">
        <v>15000</v>
      </c>
      <c r="I1049" s="135">
        <v>0</v>
      </c>
      <c r="J1049" s="95">
        <v>25</v>
      </c>
      <c r="K1049" s="135">
        <v>430.5</v>
      </c>
      <c r="L1049" s="79">
        <f t="shared" si="96"/>
        <v>1065</v>
      </c>
      <c r="M1049" s="79">
        <f t="shared" si="97"/>
        <v>195</v>
      </c>
      <c r="N1049" s="81">
        <f t="shared" si="98"/>
        <v>456</v>
      </c>
      <c r="O1049" s="79">
        <f t="shared" si="100"/>
        <v>1063.5</v>
      </c>
      <c r="P1049" s="135">
        <v>25</v>
      </c>
      <c r="Q1049" s="79">
        <f t="shared" si="101"/>
        <v>3235</v>
      </c>
      <c r="R1049" s="135">
        <v>911.5</v>
      </c>
      <c r="S1049" s="79">
        <f t="shared" si="99"/>
        <v>2323.5</v>
      </c>
      <c r="T1049" s="136">
        <v>14088.5</v>
      </c>
      <c r="U1049" s="80" t="s">
        <v>175</v>
      </c>
      <c r="V1049" s="137" t="s">
        <v>281</v>
      </c>
    </row>
    <row r="1050" spans="1:22" s="127" customFormat="1">
      <c r="A1050" s="92">
        <v>1043</v>
      </c>
      <c r="B1050" s="92" t="s">
        <v>1665</v>
      </c>
      <c r="C1050" s="92" t="s">
        <v>1000</v>
      </c>
      <c r="D1050" s="92" t="s">
        <v>1001</v>
      </c>
      <c r="E1050" s="93" t="s">
        <v>723</v>
      </c>
      <c r="F1050" s="94">
        <v>45717</v>
      </c>
      <c r="G1050" s="94">
        <v>45901</v>
      </c>
      <c r="H1050" s="136">
        <v>15000</v>
      </c>
      <c r="I1050" s="92">
        <v>0</v>
      </c>
      <c r="J1050" s="95">
        <v>25</v>
      </c>
      <c r="K1050" s="135">
        <v>430.5</v>
      </c>
      <c r="L1050" s="79">
        <f t="shared" si="96"/>
        <v>1065</v>
      </c>
      <c r="M1050" s="79">
        <f t="shared" si="97"/>
        <v>195</v>
      </c>
      <c r="N1050" s="81">
        <f t="shared" si="98"/>
        <v>456</v>
      </c>
      <c r="O1050" s="79">
        <f t="shared" si="100"/>
        <v>1063.5</v>
      </c>
      <c r="P1050" s="92">
        <v>25</v>
      </c>
      <c r="Q1050" s="79">
        <f t="shared" si="101"/>
        <v>3235</v>
      </c>
      <c r="R1050" s="92">
        <v>911.5</v>
      </c>
      <c r="S1050" s="79">
        <f t="shared" si="99"/>
        <v>2323.5</v>
      </c>
      <c r="T1050" s="136">
        <v>14088.5</v>
      </c>
      <c r="U1050" s="80" t="s">
        <v>175</v>
      </c>
      <c r="V1050" s="97" t="s">
        <v>281</v>
      </c>
    </row>
    <row r="1051" spans="1:22" s="127" customFormat="1">
      <c r="A1051" s="92">
        <v>1044</v>
      </c>
      <c r="B1051" s="92" t="s">
        <v>496</v>
      </c>
      <c r="C1051" s="92" t="s">
        <v>56</v>
      </c>
      <c r="D1051" s="92" t="s">
        <v>1749</v>
      </c>
      <c r="E1051" s="93" t="s">
        <v>681</v>
      </c>
      <c r="F1051" s="94">
        <v>45474</v>
      </c>
      <c r="G1051" s="94">
        <v>45809</v>
      </c>
      <c r="H1051" s="136">
        <v>60000</v>
      </c>
      <c r="I1051" s="124">
        <v>3486.68</v>
      </c>
      <c r="J1051" s="95">
        <v>25</v>
      </c>
      <c r="K1051" s="136">
        <v>1722</v>
      </c>
      <c r="L1051" s="79">
        <f t="shared" si="96"/>
        <v>4260</v>
      </c>
      <c r="M1051" s="79">
        <f t="shared" si="97"/>
        <v>780</v>
      </c>
      <c r="N1051" s="81">
        <f t="shared" si="98"/>
        <v>1824</v>
      </c>
      <c r="O1051" s="79">
        <f t="shared" si="100"/>
        <v>4254</v>
      </c>
      <c r="P1051" s="92">
        <v>25</v>
      </c>
      <c r="Q1051" s="79">
        <f t="shared" si="101"/>
        <v>12865</v>
      </c>
      <c r="R1051" s="124">
        <v>7057.68</v>
      </c>
      <c r="S1051" s="79">
        <f t="shared" si="99"/>
        <v>9294</v>
      </c>
      <c r="T1051" s="136">
        <v>52942.32</v>
      </c>
      <c r="U1051" s="80" t="s">
        <v>175</v>
      </c>
      <c r="V1051" s="81" t="s">
        <v>281</v>
      </c>
    </row>
    <row r="1052" spans="1:22" s="127" customFormat="1">
      <c r="A1052" s="92">
        <v>1045</v>
      </c>
      <c r="B1052" s="135" t="s">
        <v>1943</v>
      </c>
      <c r="C1052" s="135" t="s">
        <v>1000</v>
      </c>
      <c r="D1052" s="135" t="s">
        <v>1001</v>
      </c>
      <c r="E1052" s="123" t="s">
        <v>723</v>
      </c>
      <c r="F1052" s="94">
        <v>45748</v>
      </c>
      <c r="G1052" s="94">
        <v>45962</v>
      </c>
      <c r="H1052" s="136">
        <v>15000</v>
      </c>
      <c r="I1052" s="135">
        <v>0</v>
      </c>
      <c r="J1052" s="95">
        <v>25</v>
      </c>
      <c r="K1052" s="135">
        <v>430.5</v>
      </c>
      <c r="L1052" s="79">
        <f t="shared" si="96"/>
        <v>1065</v>
      </c>
      <c r="M1052" s="79">
        <f t="shared" si="97"/>
        <v>195</v>
      </c>
      <c r="N1052" s="81">
        <f t="shared" si="98"/>
        <v>456</v>
      </c>
      <c r="O1052" s="79">
        <f t="shared" si="100"/>
        <v>1063.5</v>
      </c>
      <c r="P1052" s="135">
        <v>25</v>
      </c>
      <c r="Q1052" s="79">
        <f t="shared" si="101"/>
        <v>3235</v>
      </c>
      <c r="R1052" s="135">
        <v>911.5</v>
      </c>
      <c r="S1052" s="79">
        <f t="shared" si="99"/>
        <v>2323.5</v>
      </c>
      <c r="T1052" s="136">
        <v>14088.5</v>
      </c>
      <c r="U1052" s="80" t="s">
        <v>175</v>
      </c>
      <c r="V1052" s="137" t="s">
        <v>281</v>
      </c>
    </row>
    <row r="1053" spans="1:22" s="127" customFormat="1">
      <c r="A1053" s="92">
        <v>1046</v>
      </c>
      <c r="B1053" s="92" t="s">
        <v>1253</v>
      </c>
      <c r="C1053" s="92" t="s">
        <v>1000</v>
      </c>
      <c r="D1053" s="92" t="s">
        <v>1001</v>
      </c>
      <c r="E1053" s="123" t="s">
        <v>723</v>
      </c>
      <c r="F1053" s="94">
        <v>45748</v>
      </c>
      <c r="G1053" s="94">
        <v>45962</v>
      </c>
      <c r="H1053" s="136">
        <v>13000</v>
      </c>
      <c r="I1053" s="92">
        <v>0</v>
      </c>
      <c r="J1053" s="95">
        <v>25</v>
      </c>
      <c r="K1053" s="135">
        <v>373.1</v>
      </c>
      <c r="L1053" s="79">
        <f t="shared" si="96"/>
        <v>922.99999999999989</v>
      </c>
      <c r="M1053" s="79">
        <f t="shared" si="97"/>
        <v>169</v>
      </c>
      <c r="N1053" s="81">
        <f t="shared" si="98"/>
        <v>395.2</v>
      </c>
      <c r="O1053" s="79">
        <f t="shared" si="100"/>
        <v>921.7</v>
      </c>
      <c r="P1053" s="92">
        <v>25</v>
      </c>
      <c r="Q1053" s="79">
        <f t="shared" si="101"/>
        <v>2807</v>
      </c>
      <c r="R1053" s="92">
        <v>793.3</v>
      </c>
      <c r="S1053" s="79">
        <f t="shared" si="99"/>
        <v>2013.7</v>
      </c>
      <c r="T1053" s="136">
        <v>12206.7</v>
      </c>
      <c r="U1053" s="80" t="s">
        <v>175</v>
      </c>
      <c r="V1053" s="97" t="s">
        <v>281</v>
      </c>
    </row>
    <row r="1054" spans="1:22" s="127" customFormat="1">
      <c r="A1054" s="92">
        <v>1047</v>
      </c>
      <c r="B1054" s="92" t="s">
        <v>1254</v>
      </c>
      <c r="C1054" s="92" t="s">
        <v>14</v>
      </c>
      <c r="D1054" s="92" t="s">
        <v>197</v>
      </c>
      <c r="E1054" s="93" t="s">
        <v>681</v>
      </c>
      <c r="F1054" s="94">
        <v>45748</v>
      </c>
      <c r="G1054" s="94">
        <v>45962</v>
      </c>
      <c r="H1054" s="136">
        <v>80000</v>
      </c>
      <c r="I1054" s="124">
        <v>7400.87</v>
      </c>
      <c r="J1054" s="95">
        <v>25</v>
      </c>
      <c r="K1054" s="136">
        <v>2296</v>
      </c>
      <c r="L1054" s="79">
        <f t="shared" si="96"/>
        <v>5679.9999999999991</v>
      </c>
      <c r="M1054" s="79">
        <f t="shared" si="97"/>
        <v>1040</v>
      </c>
      <c r="N1054" s="81">
        <f t="shared" si="98"/>
        <v>2432</v>
      </c>
      <c r="O1054" s="79">
        <f t="shared" si="100"/>
        <v>5672</v>
      </c>
      <c r="P1054" s="92">
        <v>25</v>
      </c>
      <c r="Q1054" s="79">
        <f t="shared" si="101"/>
        <v>17145</v>
      </c>
      <c r="R1054" s="124">
        <v>12153.87</v>
      </c>
      <c r="S1054" s="79">
        <f t="shared" si="99"/>
        <v>12392</v>
      </c>
      <c r="T1054" s="136">
        <v>67846.13</v>
      </c>
      <c r="U1054" s="80" t="s">
        <v>175</v>
      </c>
      <c r="V1054" s="97" t="s">
        <v>281</v>
      </c>
    </row>
    <row r="1055" spans="1:22" s="127" customFormat="1">
      <c r="A1055" s="92">
        <v>1048</v>
      </c>
      <c r="B1055" s="92" t="s">
        <v>1255</v>
      </c>
      <c r="C1055" s="92" t="s">
        <v>1000</v>
      </c>
      <c r="D1055" s="92" t="s">
        <v>1001</v>
      </c>
      <c r="E1055" s="123" t="s">
        <v>723</v>
      </c>
      <c r="F1055" s="94">
        <v>45748</v>
      </c>
      <c r="G1055" s="94">
        <v>45962</v>
      </c>
      <c r="H1055" s="136">
        <v>13000</v>
      </c>
      <c r="I1055" s="92">
        <v>0</v>
      </c>
      <c r="J1055" s="95">
        <v>25</v>
      </c>
      <c r="K1055" s="135">
        <v>373.1</v>
      </c>
      <c r="L1055" s="79">
        <f t="shared" si="96"/>
        <v>922.99999999999989</v>
      </c>
      <c r="M1055" s="79">
        <f t="shared" si="97"/>
        <v>169</v>
      </c>
      <c r="N1055" s="81">
        <f t="shared" si="98"/>
        <v>395.2</v>
      </c>
      <c r="O1055" s="79">
        <f t="shared" si="100"/>
        <v>921.7</v>
      </c>
      <c r="P1055" s="92">
        <v>25</v>
      </c>
      <c r="Q1055" s="79">
        <f t="shared" si="101"/>
        <v>2807</v>
      </c>
      <c r="R1055" s="92">
        <v>793.3</v>
      </c>
      <c r="S1055" s="79">
        <f t="shared" si="99"/>
        <v>2013.7</v>
      </c>
      <c r="T1055" s="136">
        <v>12206.7</v>
      </c>
      <c r="U1055" s="80" t="s">
        <v>175</v>
      </c>
      <c r="V1055" s="97" t="s">
        <v>281</v>
      </c>
    </row>
    <row r="1056" spans="1:22" s="127" customFormat="1">
      <c r="A1056" s="92">
        <v>1049</v>
      </c>
      <c r="B1056" s="92" t="s">
        <v>666</v>
      </c>
      <c r="C1056" s="92" t="s">
        <v>4</v>
      </c>
      <c r="D1056" s="92" t="s">
        <v>1764</v>
      </c>
      <c r="E1056" s="93" t="s">
        <v>681</v>
      </c>
      <c r="F1056" s="94">
        <v>45656</v>
      </c>
      <c r="G1056" s="94">
        <v>45807</v>
      </c>
      <c r="H1056" s="136">
        <v>65000</v>
      </c>
      <c r="I1056" s="124">
        <v>4427.58</v>
      </c>
      <c r="J1056" s="95">
        <v>25</v>
      </c>
      <c r="K1056" s="136">
        <v>1865.5</v>
      </c>
      <c r="L1056" s="79">
        <f t="shared" si="96"/>
        <v>4615</v>
      </c>
      <c r="M1056" s="79">
        <f t="shared" si="97"/>
        <v>845</v>
      </c>
      <c r="N1056" s="81">
        <f t="shared" si="98"/>
        <v>1976</v>
      </c>
      <c r="O1056" s="79">
        <f t="shared" si="100"/>
        <v>4608.5</v>
      </c>
      <c r="P1056" s="92">
        <v>25</v>
      </c>
      <c r="Q1056" s="79">
        <f t="shared" si="101"/>
        <v>13935</v>
      </c>
      <c r="R1056" s="124">
        <v>8294.08</v>
      </c>
      <c r="S1056" s="79">
        <f t="shared" si="99"/>
        <v>10068.5</v>
      </c>
      <c r="T1056" s="136">
        <v>56705.919999999998</v>
      </c>
      <c r="U1056" s="80" t="s">
        <v>175</v>
      </c>
      <c r="V1056" s="81" t="s">
        <v>281</v>
      </c>
    </row>
    <row r="1057" spans="1:22" s="127" customFormat="1">
      <c r="A1057" s="92">
        <v>1050</v>
      </c>
      <c r="B1057" s="92" t="s">
        <v>1666</v>
      </c>
      <c r="C1057" s="92" t="s">
        <v>62</v>
      </c>
      <c r="D1057" s="92" t="s">
        <v>217</v>
      </c>
      <c r="E1057" s="93" t="s">
        <v>681</v>
      </c>
      <c r="F1057" s="94">
        <v>45717</v>
      </c>
      <c r="G1057" s="94">
        <v>45901</v>
      </c>
      <c r="H1057" s="136">
        <v>60000</v>
      </c>
      <c r="I1057" s="124">
        <v>3486.68</v>
      </c>
      <c r="J1057" s="95">
        <v>25</v>
      </c>
      <c r="K1057" s="136">
        <v>1722</v>
      </c>
      <c r="L1057" s="79">
        <f t="shared" si="96"/>
        <v>4260</v>
      </c>
      <c r="M1057" s="79">
        <f t="shared" si="97"/>
        <v>780</v>
      </c>
      <c r="N1057" s="81">
        <f t="shared" si="98"/>
        <v>1824</v>
      </c>
      <c r="O1057" s="79">
        <f t="shared" si="100"/>
        <v>4254</v>
      </c>
      <c r="P1057" s="92">
        <v>25</v>
      </c>
      <c r="Q1057" s="79">
        <f t="shared" si="101"/>
        <v>12865</v>
      </c>
      <c r="R1057" s="124">
        <v>7057.68</v>
      </c>
      <c r="S1057" s="79">
        <f t="shared" si="99"/>
        <v>9294</v>
      </c>
      <c r="T1057" s="136">
        <v>52942.32</v>
      </c>
      <c r="U1057" s="80" t="s">
        <v>175</v>
      </c>
      <c r="V1057" s="97" t="s">
        <v>281</v>
      </c>
    </row>
    <row r="1058" spans="1:22" s="127" customFormat="1">
      <c r="A1058" s="92">
        <v>1051</v>
      </c>
      <c r="B1058" s="92" t="s">
        <v>1667</v>
      </c>
      <c r="C1058" s="92" t="s">
        <v>1532</v>
      </c>
      <c r="D1058" s="92" t="s">
        <v>182</v>
      </c>
      <c r="E1058" s="93" t="s">
        <v>681</v>
      </c>
      <c r="F1058" s="94">
        <v>45717</v>
      </c>
      <c r="G1058" s="94">
        <v>45901</v>
      </c>
      <c r="H1058" s="136">
        <v>60000</v>
      </c>
      <c r="I1058" s="124">
        <v>3486.68</v>
      </c>
      <c r="J1058" s="95">
        <v>25</v>
      </c>
      <c r="K1058" s="136">
        <v>1722</v>
      </c>
      <c r="L1058" s="79">
        <f t="shared" si="96"/>
        <v>4260</v>
      </c>
      <c r="M1058" s="79">
        <f t="shared" si="97"/>
        <v>780</v>
      </c>
      <c r="N1058" s="81">
        <f t="shared" si="98"/>
        <v>1824</v>
      </c>
      <c r="O1058" s="79">
        <f t="shared" si="100"/>
        <v>4254</v>
      </c>
      <c r="P1058" s="92">
        <v>25</v>
      </c>
      <c r="Q1058" s="79">
        <f t="shared" si="101"/>
        <v>12865</v>
      </c>
      <c r="R1058" s="124">
        <v>7057.68</v>
      </c>
      <c r="S1058" s="79">
        <f t="shared" si="99"/>
        <v>9294</v>
      </c>
      <c r="T1058" s="136">
        <v>52942.32</v>
      </c>
      <c r="U1058" s="80" t="s">
        <v>175</v>
      </c>
      <c r="V1058" s="97" t="s">
        <v>281</v>
      </c>
    </row>
    <row r="1059" spans="1:22" s="127" customFormat="1">
      <c r="A1059" s="92">
        <v>1052</v>
      </c>
      <c r="B1059" s="92" t="s">
        <v>964</v>
      </c>
      <c r="C1059" s="92" t="s">
        <v>1000</v>
      </c>
      <c r="D1059" s="92" t="s">
        <v>1001</v>
      </c>
      <c r="E1059" s="123" t="s">
        <v>723</v>
      </c>
      <c r="F1059" s="94">
        <v>45536</v>
      </c>
      <c r="G1059" s="94">
        <v>45809</v>
      </c>
      <c r="H1059" s="136">
        <v>15000</v>
      </c>
      <c r="I1059" s="92">
        <v>0</v>
      </c>
      <c r="J1059" s="95">
        <v>25</v>
      </c>
      <c r="K1059" s="135">
        <v>430.5</v>
      </c>
      <c r="L1059" s="79">
        <f t="shared" si="96"/>
        <v>1065</v>
      </c>
      <c r="M1059" s="79">
        <f t="shared" si="97"/>
        <v>195</v>
      </c>
      <c r="N1059" s="81">
        <f t="shared" si="98"/>
        <v>456</v>
      </c>
      <c r="O1059" s="79">
        <f t="shared" si="100"/>
        <v>1063.5</v>
      </c>
      <c r="P1059" s="92">
        <v>25</v>
      </c>
      <c r="Q1059" s="79">
        <f t="shared" si="101"/>
        <v>3235</v>
      </c>
      <c r="R1059" s="92">
        <v>793.3</v>
      </c>
      <c r="S1059" s="79">
        <f t="shared" si="99"/>
        <v>2323.5</v>
      </c>
      <c r="T1059" s="136">
        <v>14088.5</v>
      </c>
      <c r="U1059" s="80" t="s">
        <v>175</v>
      </c>
      <c r="V1059" s="81" t="s">
        <v>280</v>
      </c>
    </row>
    <row r="1060" spans="1:22" s="127" customFormat="1">
      <c r="A1060" s="92">
        <v>1053</v>
      </c>
      <c r="B1060" s="135" t="s">
        <v>1944</v>
      </c>
      <c r="C1060" s="135" t="s">
        <v>1000</v>
      </c>
      <c r="D1060" s="135" t="s">
        <v>1001</v>
      </c>
      <c r="E1060" s="123" t="s">
        <v>723</v>
      </c>
      <c r="F1060" s="94">
        <v>45748</v>
      </c>
      <c r="G1060" s="94">
        <v>45962</v>
      </c>
      <c r="H1060" s="136">
        <v>15000</v>
      </c>
      <c r="I1060" s="135">
        <v>0</v>
      </c>
      <c r="J1060" s="95">
        <v>25</v>
      </c>
      <c r="K1060" s="135">
        <v>430.5</v>
      </c>
      <c r="L1060" s="79">
        <f t="shared" si="96"/>
        <v>1065</v>
      </c>
      <c r="M1060" s="79">
        <f t="shared" si="97"/>
        <v>195</v>
      </c>
      <c r="N1060" s="81">
        <f t="shared" si="98"/>
        <v>456</v>
      </c>
      <c r="O1060" s="79">
        <f t="shared" si="100"/>
        <v>1063.5</v>
      </c>
      <c r="P1060" s="135">
        <v>25</v>
      </c>
      <c r="Q1060" s="79">
        <f t="shared" si="101"/>
        <v>3235</v>
      </c>
      <c r="R1060" s="135">
        <v>911.5</v>
      </c>
      <c r="S1060" s="79">
        <f t="shared" si="99"/>
        <v>2323.5</v>
      </c>
      <c r="T1060" s="136">
        <v>14088.5</v>
      </c>
      <c r="U1060" s="80" t="s">
        <v>175</v>
      </c>
      <c r="V1060" s="137" t="s">
        <v>281</v>
      </c>
    </row>
    <row r="1061" spans="1:22" s="127" customFormat="1">
      <c r="A1061" s="92">
        <v>1054</v>
      </c>
      <c r="B1061" s="92" t="s">
        <v>1501</v>
      </c>
      <c r="C1061" s="92" t="s">
        <v>62</v>
      </c>
      <c r="D1061" s="92" t="s">
        <v>217</v>
      </c>
      <c r="E1061" s="93" t="s">
        <v>681</v>
      </c>
      <c r="F1061" s="94">
        <v>45689</v>
      </c>
      <c r="G1061" s="94">
        <v>45870</v>
      </c>
      <c r="H1061" s="136">
        <v>60000</v>
      </c>
      <c r="I1061" s="124">
        <v>3486.68</v>
      </c>
      <c r="J1061" s="95">
        <v>25</v>
      </c>
      <c r="K1061" s="136">
        <v>1722</v>
      </c>
      <c r="L1061" s="79">
        <f t="shared" si="96"/>
        <v>4260</v>
      </c>
      <c r="M1061" s="79">
        <f t="shared" si="97"/>
        <v>780</v>
      </c>
      <c r="N1061" s="81">
        <f t="shared" si="98"/>
        <v>1824</v>
      </c>
      <c r="O1061" s="79">
        <f t="shared" si="100"/>
        <v>4254</v>
      </c>
      <c r="P1061" s="92">
        <v>25</v>
      </c>
      <c r="Q1061" s="79">
        <f t="shared" si="101"/>
        <v>12865</v>
      </c>
      <c r="R1061" s="124">
        <v>7057.68</v>
      </c>
      <c r="S1061" s="79">
        <f t="shared" si="99"/>
        <v>9294</v>
      </c>
      <c r="T1061" s="136">
        <v>52942.32</v>
      </c>
      <c r="U1061" s="80" t="s">
        <v>175</v>
      </c>
      <c r="V1061" s="97" t="s">
        <v>281</v>
      </c>
    </row>
    <row r="1062" spans="1:22" s="127" customFormat="1">
      <c r="A1062" s="92">
        <v>1055</v>
      </c>
      <c r="B1062" s="92" t="s">
        <v>597</v>
      </c>
      <c r="C1062" s="92" t="s">
        <v>4</v>
      </c>
      <c r="D1062" s="92" t="s">
        <v>216</v>
      </c>
      <c r="E1062" s="93" t="s">
        <v>681</v>
      </c>
      <c r="F1062" s="94">
        <v>45689</v>
      </c>
      <c r="G1062" s="94">
        <v>45870</v>
      </c>
      <c r="H1062" s="136">
        <v>40000</v>
      </c>
      <c r="I1062" s="92">
        <v>442.65</v>
      </c>
      <c r="J1062" s="95">
        <v>25</v>
      </c>
      <c r="K1062" s="136">
        <v>1148</v>
      </c>
      <c r="L1062" s="79">
        <f t="shared" si="96"/>
        <v>2839.9999999999995</v>
      </c>
      <c r="M1062" s="79">
        <f t="shared" si="97"/>
        <v>520</v>
      </c>
      <c r="N1062" s="81">
        <f t="shared" si="98"/>
        <v>1216</v>
      </c>
      <c r="O1062" s="79">
        <f t="shared" si="100"/>
        <v>2836</v>
      </c>
      <c r="P1062" s="124">
        <v>20171.21</v>
      </c>
      <c r="Q1062" s="79">
        <f t="shared" si="101"/>
        <v>28731.21</v>
      </c>
      <c r="R1062" s="124">
        <v>22977.86</v>
      </c>
      <c r="S1062" s="79">
        <f t="shared" si="99"/>
        <v>6196</v>
      </c>
      <c r="T1062" s="136">
        <v>17022.14</v>
      </c>
      <c r="U1062" s="80" t="s">
        <v>175</v>
      </c>
      <c r="V1062" s="97" t="s">
        <v>280</v>
      </c>
    </row>
    <row r="1063" spans="1:22" s="127" customFormat="1">
      <c r="A1063" s="92">
        <v>1056</v>
      </c>
      <c r="B1063" s="92" t="s">
        <v>523</v>
      </c>
      <c r="C1063" s="92" t="s">
        <v>271</v>
      </c>
      <c r="D1063" s="92" t="s">
        <v>1749</v>
      </c>
      <c r="E1063" s="93" t="s">
        <v>681</v>
      </c>
      <c r="F1063" s="94">
        <v>45689</v>
      </c>
      <c r="G1063" s="94">
        <v>45870</v>
      </c>
      <c r="H1063" s="136">
        <v>50000</v>
      </c>
      <c r="I1063" s="124">
        <v>1854</v>
      </c>
      <c r="J1063" s="95">
        <v>25</v>
      </c>
      <c r="K1063" s="136">
        <v>1435</v>
      </c>
      <c r="L1063" s="79">
        <f t="shared" si="96"/>
        <v>3549.9999999999995</v>
      </c>
      <c r="M1063" s="79">
        <f t="shared" si="97"/>
        <v>650</v>
      </c>
      <c r="N1063" s="81">
        <f t="shared" si="98"/>
        <v>1520</v>
      </c>
      <c r="O1063" s="79">
        <f t="shared" si="100"/>
        <v>3545.0000000000005</v>
      </c>
      <c r="P1063" s="124">
        <v>2185.38</v>
      </c>
      <c r="Q1063" s="79">
        <f t="shared" si="101"/>
        <v>12885.380000000001</v>
      </c>
      <c r="R1063" s="124">
        <v>6994.38</v>
      </c>
      <c r="S1063" s="79">
        <f t="shared" si="99"/>
        <v>7745</v>
      </c>
      <c r="T1063" s="136">
        <v>45166</v>
      </c>
      <c r="U1063" s="80" t="s">
        <v>175</v>
      </c>
      <c r="V1063" s="97" t="s">
        <v>280</v>
      </c>
    </row>
    <row r="1064" spans="1:22" s="127" customFormat="1">
      <c r="A1064" s="92">
        <v>1057</v>
      </c>
      <c r="B1064" s="92" t="s">
        <v>965</v>
      </c>
      <c r="C1064" s="92" t="s">
        <v>1000</v>
      </c>
      <c r="D1064" s="92" t="s">
        <v>1001</v>
      </c>
      <c r="E1064" s="123" t="s">
        <v>723</v>
      </c>
      <c r="F1064" s="94">
        <v>45597</v>
      </c>
      <c r="G1064" s="94">
        <v>45778</v>
      </c>
      <c r="H1064" s="136">
        <v>15000</v>
      </c>
      <c r="I1064" s="92">
        <v>0</v>
      </c>
      <c r="J1064" s="95">
        <v>25</v>
      </c>
      <c r="K1064" s="135">
        <v>430.5</v>
      </c>
      <c r="L1064" s="79">
        <f t="shared" si="96"/>
        <v>1065</v>
      </c>
      <c r="M1064" s="79">
        <f t="shared" si="97"/>
        <v>195</v>
      </c>
      <c r="N1064" s="81">
        <f t="shared" si="98"/>
        <v>456</v>
      </c>
      <c r="O1064" s="79">
        <f t="shared" si="100"/>
        <v>1063.5</v>
      </c>
      <c r="P1064" s="92">
        <v>25</v>
      </c>
      <c r="Q1064" s="79">
        <f t="shared" si="101"/>
        <v>3235</v>
      </c>
      <c r="R1064" s="92">
        <v>793.3</v>
      </c>
      <c r="S1064" s="79">
        <f t="shared" si="99"/>
        <v>2323.5</v>
      </c>
      <c r="T1064" s="136">
        <v>14088.5</v>
      </c>
      <c r="U1064" s="80" t="s">
        <v>175</v>
      </c>
      <c r="V1064" s="81" t="s">
        <v>280</v>
      </c>
    </row>
    <row r="1065" spans="1:22" s="127" customFormat="1">
      <c r="A1065" s="92">
        <v>1058</v>
      </c>
      <c r="B1065" s="92" t="s">
        <v>1391</v>
      </c>
      <c r="C1065" s="92" t="s">
        <v>1000</v>
      </c>
      <c r="D1065" s="92" t="s">
        <v>1001</v>
      </c>
      <c r="E1065" s="123" t="s">
        <v>723</v>
      </c>
      <c r="F1065" s="94">
        <v>45658</v>
      </c>
      <c r="G1065" s="94">
        <v>45809</v>
      </c>
      <c r="H1065" s="136">
        <v>15000</v>
      </c>
      <c r="I1065" s="92">
        <v>0</v>
      </c>
      <c r="J1065" s="95">
        <v>25</v>
      </c>
      <c r="K1065" s="135">
        <v>430.5</v>
      </c>
      <c r="L1065" s="79">
        <f t="shared" si="96"/>
        <v>1065</v>
      </c>
      <c r="M1065" s="79">
        <f t="shared" si="97"/>
        <v>195</v>
      </c>
      <c r="N1065" s="81">
        <f t="shared" si="98"/>
        <v>456</v>
      </c>
      <c r="O1065" s="79">
        <f t="shared" si="100"/>
        <v>1063.5</v>
      </c>
      <c r="P1065" s="92">
        <v>25</v>
      </c>
      <c r="Q1065" s="79">
        <f t="shared" si="101"/>
        <v>3235</v>
      </c>
      <c r="R1065" s="92">
        <v>911.5</v>
      </c>
      <c r="S1065" s="79">
        <f t="shared" si="99"/>
        <v>2323.5</v>
      </c>
      <c r="T1065" s="136">
        <v>14088.5</v>
      </c>
      <c r="U1065" s="80" t="s">
        <v>175</v>
      </c>
      <c r="V1065" s="97" t="s">
        <v>281</v>
      </c>
    </row>
    <row r="1066" spans="1:22" s="127" customFormat="1">
      <c r="A1066" s="92">
        <v>1059</v>
      </c>
      <c r="B1066" s="92" t="s">
        <v>1392</v>
      </c>
      <c r="C1066" s="92" t="s">
        <v>1000</v>
      </c>
      <c r="D1066" s="92" t="s">
        <v>1001</v>
      </c>
      <c r="E1066" s="123" t="s">
        <v>723</v>
      </c>
      <c r="F1066" s="94">
        <v>45658</v>
      </c>
      <c r="G1066" s="94">
        <v>45809</v>
      </c>
      <c r="H1066" s="136">
        <v>15000</v>
      </c>
      <c r="I1066" s="92">
        <v>0</v>
      </c>
      <c r="J1066" s="95">
        <v>25</v>
      </c>
      <c r="K1066" s="135">
        <v>430.5</v>
      </c>
      <c r="L1066" s="79">
        <f t="shared" si="96"/>
        <v>1065</v>
      </c>
      <c r="M1066" s="79">
        <f t="shared" si="97"/>
        <v>195</v>
      </c>
      <c r="N1066" s="81">
        <f t="shared" si="98"/>
        <v>456</v>
      </c>
      <c r="O1066" s="79">
        <f t="shared" si="100"/>
        <v>1063.5</v>
      </c>
      <c r="P1066" s="92">
        <v>25</v>
      </c>
      <c r="Q1066" s="79">
        <f t="shared" si="101"/>
        <v>3235</v>
      </c>
      <c r="R1066" s="92">
        <v>911.5</v>
      </c>
      <c r="S1066" s="79">
        <f t="shared" si="99"/>
        <v>2323.5</v>
      </c>
      <c r="T1066" s="136">
        <v>14088.5</v>
      </c>
      <c r="U1066" s="80" t="s">
        <v>175</v>
      </c>
      <c r="V1066" s="97" t="s">
        <v>281</v>
      </c>
    </row>
    <row r="1067" spans="1:22" s="127" customFormat="1">
      <c r="A1067" s="92">
        <v>1060</v>
      </c>
      <c r="B1067" s="92" t="s">
        <v>901</v>
      </c>
      <c r="C1067" s="92" t="s">
        <v>46</v>
      </c>
      <c r="D1067" s="92" t="s">
        <v>1753</v>
      </c>
      <c r="E1067" s="93" t="s">
        <v>681</v>
      </c>
      <c r="F1067" s="94">
        <v>45656</v>
      </c>
      <c r="G1067" s="94">
        <v>45807</v>
      </c>
      <c r="H1067" s="136">
        <v>35000</v>
      </c>
      <c r="I1067" s="92">
        <v>0</v>
      </c>
      <c r="J1067" s="95">
        <v>25</v>
      </c>
      <c r="K1067" s="136">
        <v>1004.5</v>
      </c>
      <c r="L1067" s="79">
        <f t="shared" si="96"/>
        <v>2485</v>
      </c>
      <c r="M1067" s="79">
        <f t="shared" si="97"/>
        <v>455</v>
      </c>
      <c r="N1067" s="81">
        <f t="shared" si="98"/>
        <v>1064</v>
      </c>
      <c r="O1067" s="79">
        <f t="shared" si="100"/>
        <v>2481.5</v>
      </c>
      <c r="P1067" s="92">
        <v>25</v>
      </c>
      <c r="Q1067" s="79">
        <f t="shared" si="101"/>
        <v>7515</v>
      </c>
      <c r="R1067" s="124">
        <v>2093.5</v>
      </c>
      <c r="S1067" s="79">
        <f t="shared" si="99"/>
        <v>5421.5</v>
      </c>
      <c r="T1067" s="136">
        <v>28312.05</v>
      </c>
      <c r="U1067" s="80" t="s">
        <v>175</v>
      </c>
      <c r="V1067" s="81" t="s">
        <v>281</v>
      </c>
    </row>
    <row r="1068" spans="1:22" s="127" customFormat="1">
      <c r="A1068" s="92">
        <v>1061</v>
      </c>
      <c r="B1068" s="92" t="s">
        <v>809</v>
      </c>
      <c r="C1068" s="92" t="s">
        <v>56</v>
      </c>
      <c r="D1068" s="92" t="s">
        <v>182</v>
      </c>
      <c r="E1068" s="93" t="s">
        <v>681</v>
      </c>
      <c r="F1068" s="94">
        <v>45597</v>
      </c>
      <c r="G1068" s="94">
        <v>45778</v>
      </c>
      <c r="H1068" s="136">
        <v>65000</v>
      </c>
      <c r="I1068" s="124">
        <v>4427.58</v>
      </c>
      <c r="J1068" s="95">
        <v>25</v>
      </c>
      <c r="K1068" s="136">
        <v>1865.5</v>
      </c>
      <c r="L1068" s="79">
        <f t="shared" si="96"/>
        <v>4615</v>
      </c>
      <c r="M1068" s="79">
        <f t="shared" si="97"/>
        <v>845</v>
      </c>
      <c r="N1068" s="81">
        <f t="shared" si="98"/>
        <v>1976</v>
      </c>
      <c r="O1068" s="79">
        <f t="shared" si="100"/>
        <v>4608.5</v>
      </c>
      <c r="P1068" s="124">
        <v>1025</v>
      </c>
      <c r="Q1068" s="79">
        <f t="shared" si="101"/>
        <v>14935</v>
      </c>
      <c r="R1068" s="124">
        <v>9294.08</v>
      </c>
      <c r="S1068" s="79">
        <f t="shared" si="99"/>
        <v>10068.5</v>
      </c>
      <c r="T1068" s="136">
        <v>53705.919999999998</v>
      </c>
      <c r="U1068" s="80" t="s">
        <v>175</v>
      </c>
      <c r="V1068" s="81" t="s">
        <v>280</v>
      </c>
    </row>
    <row r="1069" spans="1:22" s="127" customFormat="1">
      <c r="A1069" s="92">
        <v>1062</v>
      </c>
      <c r="B1069" s="92" t="s">
        <v>921</v>
      </c>
      <c r="C1069" s="92" t="s">
        <v>404</v>
      </c>
      <c r="D1069" s="92" t="s">
        <v>217</v>
      </c>
      <c r="E1069" s="93" t="s">
        <v>681</v>
      </c>
      <c r="F1069" s="94">
        <v>45627</v>
      </c>
      <c r="G1069" s="94">
        <v>45809</v>
      </c>
      <c r="H1069" s="136">
        <v>60000</v>
      </c>
      <c r="I1069" s="124">
        <v>3486.68</v>
      </c>
      <c r="J1069" s="95">
        <v>25</v>
      </c>
      <c r="K1069" s="136">
        <v>1722</v>
      </c>
      <c r="L1069" s="79">
        <f t="shared" si="96"/>
        <v>4260</v>
      </c>
      <c r="M1069" s="79">
        <f t="shared" si="97"/>
        <v>780</v>
      </c>
      <c r="N1069" s="81">
        <f t="shared" si="98"/>
        <v>1824</v>
      </c>
      <c r="O1069" s="79">
        <f t="shared" si="100"/>
        <v>4254</v>
      </c>
      <c r="P1069" s="92">
        <v>25</v>
      </c>
      <c r="Q1069" s="79">
        <f t="shared" si="101"/>
        <v>12865</v>
      </c>
      <c r="R1069" s="124">
        <v>7057.68</v>
      </c>
      <c r="S1069" s="79">
        <f t="shared" si="99"/>
        <v>9294</v>
      </c>
      <c r="T1069" s="136">
        <v>52942.32</v>
      </c>
      <c r="U1069" s="80" t="s">
        <v>175</v>
      </c>
      <c r="V1069" s="81" t="s">
        <v>280</v>
      </c>
    </row>
    <row r="1070" spans="1:22" s="127" customFormat="1">
      <c r="A1070" s="92">
        <v>1063</v>
      </c>
      <c r="B1070" s="92" t="s">
        <v>1393</v>
      </c>
      <c r="C1070" s="92" t="s">
        <v>1000</v>
      </c>
      <c r="D1070" s="92" t="s">
        <v>1001</v>
      </c>
      <c r="E1070" s="123" t="s">
        <v>723</v>
      </c>
      <c r="F1070" s="94">
        <v>45658</v>
      </c>
      <c r="G1070" s="94">
        <v>45809</v>
      </c>
      <c r="H1070" s="136">
        <v>15000</v>
      </c>
      <c r="I1070" s="92">
        <v>0</v>
      </c>
      <c r="J1070" s="95">
        <v>25</v>
      </c>
      <c r="K1070" s="135">
        <v>430.5</v>
      </c>
      <c r="L1070" s="79">
        <f t="shared" si="96"/>
        <v>1065</v>
      </c>
      <c r="M1070" s="79">
        <f t="shared" si="97"/>
        <v>195</v>
      </c>
      <c r="N1070" s="81">
        <f t="shared" si="98"/>
        <v>456</v>
      </c>
      <c r="O1070" s="79">
        <f t="shared" si="100"/>
        <v>1063.5</v>
      </c>
      <c r="P1070" s="92">
        <v>25</v>
      </c>
      <c r="Q1070" s="79">
        <f t="shared" si="101"/>
        <v>3235</v>
      </c>
      <c r="R1070" s="92">
        <v>911.5</v>
      </c>
      <c r="S1070" s="79">
        <f t="shared" si="99"/>
        <v>2323.5</v>
      </c>
      <c r="T1070" s="136">
        <v>14088.5</v>
      </c>
      <c r="U1070" s="80" t="s">
        <v>175</v>
      </c>
      <c r="V1070" s="97" t="s">
        <v>281</v>
      </c>
    </row>
    <row r="1071" spans="1:22" s="127" customFormat="1">
      <c r="A1071" s="92">
        <v>1064</v>
      </c>
      <c r="B1071" s="92" t="s">
        <v>629</v>
      </c>
      <c r="C1071" s="92" t="s">
        <v>396</v>
      </c>
      <c r="D1071" s="92" t="s">
        <v>1753</v>
      </c>
      <c r="E1071" s="93" t="s">
        <v>681</v>
      </c>
      <c r="F1071" s="94">
        <v>45627</v>
      </c>
      <c r="G1071" s="94">
        <v>45809</v>
      </c>
      <c r="H1071" s="136">
        <v>50000</v>
      </c>
      <c r="I1071" s="124">
        <v>1854</v>
      </c>
      <c r="J1071" s="95">
        <v>25</v>
      </c>
      <c r="K1071" s="136">
        <v>1435</v>
      </c>
      <c r="L1071" s="79">
        <f t="shared" si="96"/>
        <v>3549.9999999999995</v>
      </c>
      <c r="M1071" s="79">
        <f t="shared" si="97"/>
        <v>650</v>
      </c>
      <c r="N1071" s="81">
        <f t="shared" si="98"/>
        <v>1520</v>
      </c>
      <c r="O1071" s="79">
        <f t="shared" si="100"/>
        <v>3545.0000000000005</v>
      </c>
      <c r="P1071" s="92">
        <v>25</v>
      </c>
      <c r="Q1071" s="79">
        <f t="shared" si="101"/>
        <v>10725</v>
      </c>
      <c r="R1071" s="124">
        <v>4834</v>
      </c>
      <c r="S1071" s="79">
        <f t="shared" si="99"/>
        <v>7745</v>
      </c>
      <c r="T1071" s="136">
        <v>45166</v>
      </c>
      <c r="U1071" s="80" t="s">
        <v>175</v>
      </c>
      <c r="V1071" s="97" t="s">
        <v>280</v>
      </c>
    </row>
    <row r="1072" spans="1:22" s="127" customFormat="1">
      <c r="A1072" s="92">
        <v>1065</v>
      </c>
      <c r="B1072" s="92" t="s">
        <v>966</v>
      </c>
      <c r="C1072" s="92" t="s">
        <v>1000</v>
      </c>
      <c r="D1072" s="92" t="s">
        <v>1001</v>
      </c>
      <c r="E1072" s="123" t="s">
        <v>723</v>
      </c>
      <c r="F1072" s="94">
        <v>45748</v>
      </c>
      <c r="G1072" s="94">
        <v>45962</v>
      </c>
      <c r="H1072" s="136">
        <v>15000</v>
      </c>
      <c r="I1072" s="92">
        <v>0</v>
      </c>
      <c r="J1072" s="95">
        <v>25</v>
      </c>
      <c r="K1072" s="135">
        <v>430.5</v>
      </c>
      <c r="L1072" s="79">
        <f t="shared" si="96"/>
        <v>1065</v>
      </c>
      <c r="M1072" s="79">
        <f t="shared" si="97"/>
        <v>195</v>
      </c>
      <c r="N1072" s="81">
        <f t="shared" si="98"/>
        <v>456</v>
      </c>
      <c r="O1072" s="79">
        <f t="shared" si="100"/>
        <v>1063.5</v>
      </c>
      <c r="P1072" s="92">
        <v>25</v>
      </c>
      <c r="Q1072" s="79">
        <f t="shared" si="101"/>
        <v>3235</v>
      </c>
      <c r="R1072" s="92">
        <v>793.3</v>
      </c>
      <c r="S1072" s="79">
        <f t="shared" si="99"/>
        <v>2323.5</v>
      </c>
      <c r="T1072" s="136">
        <v>14088.5</v>
      </c>
      <c r="U1072" s="80" t="s">
        <v>175</v>
      </c>
      <c r="V1072" s="97" t="s">
        <v>281</v>
      </c>
    </row>
    <row r="1073" spans="1:22" s="127" customFormat="1">
      <c r="A1073" s="92">
        <v>1066</v>
      </c>
      <c r="B1073" s="92" t="s">
        <v>1394</v>
      </c>
      <c r="C1073" s="92" t="s">
        <v>1000</v>
      </c>
      <c r="D1073" s="92" t="s">
        <v>1001</v>
      </c>
      <c r="E1073" s="123" t="s">
        <v>723</v>
      </c>
      <c r="F1073" s="94">
        <v>45658</v>
      </c>
      <c r="G1073" s="94">
        <v>45809</v>
      </c>
      <c r="H1073" s="136">
        <v>15000</v>
      </c>
      <c r="I1073" s="92">
        <v>0</v>
      </c>
      <c r="J1073" s="95">
        <v>25</v>
      </c>
      <c r="K1073" s="135">
        <v>430.5</v>
      </c>
      <c r="L1073" s="79">
        <f t="shared" si="96"/>
        <v>1065</v>
      </c>
      <c r="M1073" s="79">
        <f t="shared" si="97"/>
        <v>195</v>
      </c>
      <c r="N1073" s="81">
        <f t="shared" si="98"/>
        <v>456</v>
      </c>
      <c r="O1073" s="79">
        <f t="shared" si="100"/>
        <v>1063.5</v>
      </c>
      <c r="P1073" s="92">
        <v>25</v>
      </c>
      <c r="Q1073" s="79">
        <f t="shared" si="101"/>
        <v>3235</v>
      </c>
      <c r="R1073" s="92">
        <v>911.5</v>
      </c>
      <c r="S1073" s="79">
        <f t="shared" si="99"/>
        <v>2323.5</v>
      </c>
      <c r="T1073" s="136">
        <v>14088.5</v>
      </c>
      <c r="U1073" s="80" t="s">
        <v>175</v>
      </c>
      <c r="V1073" s="97" t="s">
        <v>281</v>
      </c>
    </row>
    <row r="1074" spans="1:22" s="127" customFormat="1">
      <c r="A1074" s="92">
        <v>1067</v>
      </c>
      <c r="B1074" s="92" t="s">
        <v>1144</v>
      </c>
      <c r="C1074" s="92" t="s">
        <v>36</v>
      </c>
      <c r="D1074" s="92" t="s">
        <v>392</v>
      </c>
      <c r="E1074" s="93" t="s">
        <v>681</v>
      </c>
      <c r="F1074" s="94">
        <v>45627</v>
      </c>
      <c r="G1074" s="94">
        <v>45809</v>
      </c>
      <c r="H1074" s="136">
        <v>80000</v>
      </c>
      <c r="I1074" s="124">
        <v>7400.87</v>
      </c>
      <c r="J1074" s="95">
        <v>25</v>
      </c>
      <c r="K1074" s="136">
        <v>2296</v>
      </c>
      <c r="L1074" s="79">
        <f t="shared" si="96"/>
        <v>5679.9999999999991</v>
      </c>
      <c r="M1074" s="79">
        <f t="shared" si="97"/>
        <v>1040</v>
      </c>
      <c r="N1074" s="81">
        <f t="shared" si="98"/>
        <v>2432</v>
      </c>
      <c r="O1074" s="79">
        <f t="shared" si="100"/>
        <v>5672</v>
      </c>
      <c r="P1074" s="92">
        <v>25</v>
      </c>
      <c r="Q1074" s="79">
        <f t="shared" si="101"/>
        <v>17145</v>
      </c>
      <c r="R1074" s="124">
        <v>12153.87</v>
      </c>
      <c r="S1074" s="79">
        <f t="shared" si="99"/>
        <v>12392</v>
      </c>
      <c r="T1074" s="136">
        <v>67846.13</v>
      </c>
      <c r="U1074" s="80" t="s">
        <v>175</v>
      </c>
      <c r="V1074" s="97" t="s">
        <v>280</v>
      </c>
    </row>
    <row r="1075" spans="1:22" s="127" customFormat="1">
      <c r="A1075" s="92">
        <v>1068</v>
      </c>
      <c r="B1075" s="92" t="s">
        <v>266</v>
      </c>
      <c r="C1075" s="92" t="s">
        <v>22</v>
      </c>
      <c r="D1075" s="92" t="s">
        <v>1816</v>
      </c>
      <c r="E1075" s="93" t="s">
        <v>681</v>
      </c>
      <c r="F1075" s="94">
        <v>45597</v>
      </c>
      <c r="G1075" s="94">
        <v>45778</v>
      </c>
      <c r="H1075" s="136">
        <v>20000</v>
      </c>
      <c r="I1075" s="92">
        <v>0</v>
      </c>
      <c r="J1075" s="95">
        <v>25</v>
      </c>
      <c r="K1075" s="135">
        <v>574</v>
      </c>
      <c r="L1075" s="79">
        <f t="shared" si="96"/>
        <v>1419.9999999999998</v>
      </c>
      <c r="M1075" s="79">
        <f t="shared" si="97"/>
        <v>260</v>
      </c>
      <c r="N1075" s="81">
        <f t="shared" si="98"/>
        <v>608</v>
      </c>
      <c r="O1075" s="79">
        <f t="shared" si="100"/>
        <v>1418</v>
      </c>
      <c r="P1075" s="92">
        <v>125</v>
      </c>
      <c r="Q1075" s="79">
        <f t="shared" si="101"/>
        <v>4405</v>
      </c>
      <c r="R1075" s="124">
        <v>1307</v>
      </c>
      <c r="S1075" s="79">
        <f t="shared" si="99"/>
        <v>3098</v>
      </c>
      <c r="T1075" s="136">
        <v>18693</v>
      </c>
      <c r="U1075" s="80" t="s">
        <v>175</v>
      </c>
      <c r="V1075" s="81" t="s">
        <v>280</v>
      </c>
    </row>
    <row r="1076" spans="1:22" s="127" customFormat="1">
      <c r="A1076" s="92">
        <v>1069</v>
      </c>
      <c r="B1076" s="92" t="s">
        <v>730</v>
      </c>
      <c r="C1076" s="92" t="s">
        <v>72</v>
      </c>
      <c r="D1076" s="92" t="s">
        <v>1796</v>
      </c>
      <c r="E1076" s="93" t="s">
        <v>681</v>
      </c>
      <c r="F1076" s="94">
        <v>45597</v>
      </c>
      <c r="G1076" s="94">
        <v>45778</v>
      </c>
      <c r="H1076" s="136">
        <v>50000</v>
      </c>
      <c r="I1076" s="124">
        <v>1854</v>
      </c>
      <c r="J1076" s="95">
        <v>25</v>
      </c>
      <c r="K1076" s="136">
        <v>1435</v>
      </c>
      <c r="L1076" s="79">
        <f t="shared" si="96"/>
        <v>3549.9999999999995</v>
      </c>
      <c r="M1076" s="79">
        <f t="shared" si="97"/>
        <v>650</v>
      </c>
      <c r="N1076" s="81">
        <f t="shared" si="98"/>
        <v>1520</v>
      </c>
      <c r="O1076" s="79">
        <f t="shared" si="100"/>
        <v>3545.0000000000005</v>
      </c>
      <c r="P1076" s="92">
        <v>25</v>
      </c>
      <c r="Q1076" s="79">
        <f t="shared" si="101"/>
        <v>10725</v>
      </c>
      <c r="R1076" s="124">
        <v>4834</v>
      </c>
      <c r="S1076" s="79">
        <f t="shared" si="99"/>
        <v>7745</v>
      </c>
      <c r="T1076" s="136">
        <v>45166</v>
      </c>
      <c r="U1076" s="80" t="s">
        <v>175</v>
      </c>
      <c r="V1076" s="81" t="s">
        <v>280</v>
      </c>
    </row>
    <row r="1077" spans="1:22" s="127" customFormat="1">
      <c r="A1077" s="92">
        <v>1070</v>
      </c>
      <c r="B1077" s="135" t="s">
        <v>1945</v>
      </c>
      <c r="C1077" s="135" t="s">
        <v>1000</v>
      </c>
      <c r="D1077" s="135" t="s">
        <v>1001</v>
      </c>
      <c r="E1077" s="123" t="s">
        <v>723</v>
      </c>
      <c r="F1077" s="94">
        <v>45748</v>
      </c>
      <c r="G1077" s="94">
        <v>45962</v>
      </c>
      <c r="H1077" s="136">
        <v>15000</v>
      </c>
      <c r="I1077" s="135">
        <v>0</v>
      </c>
      <c r="J1077" s="95">
        <v>25</v>
      </c>
      <c r="K1077" s="135">
        <v>430.5</v>
      </c>
      <c r="L1077" s="79">
        <f t="shared" si="96"/>
        <v>1065</v>
      </c>
      <c r="M1077" s="79">
        <f t="shared" si="97"/>
        <v>195</v>
      </c>
      <c r="N1077" s="81">
        <f t="shared" si="98"/>
        <v>456</v>
      </c>
      <c r="O1077" s="79">
        <f t="shared" si="100"/>
        <v>1063.5</v>
      </c>
      <c r="P1077" s="135">
        <v>25</v>
      </c>
      <c r="Q1077" s="79">
        <f t="shared" si="101"/>
        <v>3235</v>
      </c>
      <c r="R1077" s="135">
        <v>911.5</v>
      </c>
      <c r="S1077" s="79">
        <f t="shared" si="99"/>
        <v>2323.5</v>
      </c>
      <c r="T1077" s="136">
        <v>14088.5</v>
      </c>
      <c r="U1077" s="80" t="s">
        <v>175</v>
      </c>
      <c r="V1077" s="137" t="s">
        <v>281</v>
      </c>
    </row>
    <row r="1078" spans="1:22" s="127" customFormat="1">
      <c r="A1078" s="92">
        <v>1071</v>
      </c>
      <c r="B1078" s="92" t="s">
        <v>1079</v>
      </c>
      <c r="C1078" s="92" t="s">
        <v>6</v>
      </c>
      <c r="D1078" s="92" t="s">
        <v>1844</v>
      </c>
      <c r="E1078" s="93" t="s">
        <v>681</v>
      </c>
      <c r="F1078" s="94">
        <v>45597</v>
      </c>
      <c r="G1078" s="94">
        <v>45778</v>
      </c>
      <c r="H1078" s="136">
        <v>120000</v>
      </c>
      <c r="I1078" s="124">
        <v>16809.87</v>
      </c>
      <c r="J1078" s="95">
        <v>25</v>
      </c>
      <c r="K1078" s="136">
        <v>3444</v>
      </c>
      <c r="L1078" s="79">
        <f t="shared" si="96"/>
        <v>8520</v>
      </c>
      <c r="M1078" s="79">
        <f t="shared" si="97"/>
        <v>1560</v>
      </c>
      <c r="N1078" s="81">
        <f t="shared" si="98"/>
        <v>3648</v>
      </c>
      <c r="O1078" s="79">
        <f t="shared" si="100"/>
        <v>8508</v>
      </c>
      <c r="P1078" s="92">
        <v>25</v>
      </c>
      <c r="Q1078" s="79">
        <f t="shared" si="101"/>
        <v>25705</v>
      </c>
      <c r="R1078" s="124">
        <v>23926.87</v>
      </c>
      <c r="S1078" s="79">
        <f t="shared" si="99"/>
        <v>18588</v>
      </c>
      <c r="T1078" s="136">
        <v>95973.13</v>
      </c>
      <c r="U1078" s="80" t="s">
        <v>175</v>
      </c>
      <c r="V1078" s="97" t="s">
        <v>280</v>
      </c>
    </row>
    <row r="1079" spans="1:22" s="127" customFormat="1">
      <c r="A1079" s="92">
        <v>1072</v>
      </c>
      <c r="B1079" s="92" t="s">
        <v>1256</v>
      </c>
      <c r="C1079" s="92" t="s">
        <v>72</v>
      </c>
      <c r="D1079" s="92" t="s">
        <v>217</v>
      </c>
      <c r="E1079" s="93" t="s">
        <v>681</v>
      </c>
      <c r="F1079" s="94">
        <v>45748</v>
      </c>
      <c r="G1079" s="94">
        <v>45962</v>
      </c>
      <c r="H1079" s="136">
        <v>60000</v>
      </c>
      <c r="I1079" s="124">
        <v>3486.68</v>
      </c>
      <c r="J1079" s="95">
        <v>25</v>
      </c>
      <c r="K1079" s="136">
        <v>1722</v>
      </c>
      <c r="L1079" s="79">
        <f t="shared" si="96"/>
        <v>4260</v>
      </c>
      <c r="M1079" s="79">
        <f t="shared" si="97"/>
        <v>780</v>
      </c>
      <c r="N1079" s="81">
        <f t="shared" si="98"/>
        <v>1824</v>
      </c>
      <c r="O1079" s="79">
        <f t="shared" si="100"/>
        <v>4254</v>
      </c>
      <c r="P1079" s="92">
        <v>25</v>
      </c>
      <c r="Q1079" s="79">
        <f t="shared" si="101"/>
        <v>12865</v>
      </c>
      <c r="R1079" s="124">
        <v>7057.68</v>
      </c>
      <c r="S1079" s="79">
        <f t="shared" si="99"/>
        <v>9294</v>
      </c>
      <c r="T1079" s="136">
        <v>52942.32</v>
      </c>
      <c r="U1079" s="80" t="s">
        <v>175</v>
      </c>
      <c r="V1079" s="97" t="s">
        <v>281</v>
      </c>
    </row>
    <row r="1080" spans="1:22" s="127" customFormat="1">
      <c r="A1080" s="92">
        <v>1073</v>
      </c>
      <c r="B1080" s="92" t="s">
        <v>1080</v>
      </c>
      <c r="C1080" s="92" t="s">
        <v>6</v>
      </c>
      <c r="D1080" s="92" t="s">
        <v>1845</v>
      </c>
      <c r="E1080" s="93" t="s">
        <v>681</v>
      </c>
      <c r="F1080" s="94">
        <v>45689</v>
      </c>
      <c r="G1080" s="94">
        <v>45870</v>
      </c>
      <c r="H1080" s="136">
        <v>155000</v>
      </c>
      <c r="I1080" s="124">
        <v>22690.49</v>
      </c>
      <c r="J1080" s="95">
        <v>25</v>
      </c>
      <c r="K1080" s="136">
        <v>4448.5</v>
      </c>
      <c r="L1080" s="79">
        <f t="shared" si="96"/>
        <v>11004.999999999998</v>
      </c>
      <c r="M1080" s="79">
        <f t="shared" si="97"/>
        <v>2015</v>
      </c>
      <c r="N1080" s="81">
        <f t="shared" si="98"/>
        <v>4712</v>
      </c>
      <c r="O1080" s="79">
        <f t="shared" si="100"/>
        <v>10989.5</v>
      </c>
      <c r="P1080" s="92">
        <v>25</v>
      </c>
      <c r="Q1080" s="79">
        <f t="shared" si="101"/>
        <v>33195</v>
      </c>
      <c r="R1080" s="124">
        <v>31284.99</v>
      </c>
      <c r="S1080" s="79">
        <f t="shared" si="99"/>
        <v>24009.5</v>
      </c>
      <c r="T1080" s="136">
        <v>120771.76</v>
      </c>
      <c r="U1080" s="80" t="s">
        <v>175</v>
      </c>
      <c r="V1080" s="97" t="s">
        <v>281</v>
      </c>
    </row>
    <row r="1081" spans="1:22" s="127" customFormat="1">
      <c r="A1081" s="92">
        <v>1074</v>
      </c>
      <c r="B1081" s="92" t="s">
        <v>1395</v>
      </c>
      <c r="C1081" s="92" t="s">
        <v>1000</v>
      </c>
      <c r="D1081" s="92" t="s">
        <v>1001</v>
      </c>
      <c r="E1081" s="123" t="s">
        <v>723</v>
      </c>
      <c r="F1081" s="94">
        <v>45658</v>
      </c>
      <c r="G1081" s="94">
        <v>45809</v>
      </c>
      <c r="H1081" s="136">
        <v>15000</v>
      </c>
      <c r="I1081" s="92">
        <v>0</v>
      </c>
      <c r="J1081" s="95">
        <v>25</v>
      </c>
      <c r="K1081" s="135">
        <v>430.5</v>
      </c>
      <c r="L1081" s="79">
        <f t="shared" si="96"/>
        <v>1065</v>
      </c>
      <c r="M1081" s="79">
        <f t="shared" si="97"/>
        <v>195</v>
      </c>
      <c r="N1081" s="81">
        <f t="shared" si="98"/>
        <v>456</v>
      </c>
      <c r="O1081" s="79">
        <f t="shared" si="100"/>
        <v>1063.5</v>
      </c>
      <c r="P1081" s="92">
        <v>25</v>
      </c>
      <c r="Q1081" s="79">
        <f t="shared" si="101"/>
        <v>3235</v>
      </c>
      <c r="R1081" s="92">
        <v>911.5</v>
      </c>
      <c r="S1081" s="79">
        <f t="shared" si="99"/>
        <v>2323.5</v>
      </c>
      <c r="T1081" s="136">
        <v>14088.5</v>
      </c>
      <c r="U1081" s="80" t="s">
        <v>175</v>
      </c>
      <c r="V1081" s="97" t="s">
        <v>281</v>
      </c>
    </row>
    <row r="1082" spans="1:22" s="127" customFormat="1">
      <c r="A1082" s="92">
        <v>1075</v>
      </c>
      <c r="B1082" s="92" t="s">
        <v>902</v>
      </c>
      <c r="C1082" s="92" t="s">
        <v>271</v>
      </c>
      <c r="D1082" s="92" t="s">
        <v>1810</v>
      </c>
      <c r="E1082" s="93" t="s">
        <v>681</v>
      </c>
      <c r="F1082" s="94">
        <v>45656</v>
      </c>
      <c r="G1082" s="94">
        <v>45807</v>
      </c>
      <c r="H1082" s="136">
        <v>25000</v>
      </c>
      <c r="I1082" s="92">
        <v>0</v>
      </c>
      <c r="J1082" s="95">
        <v>25</v>
      </c>
      <c r="K1082" s="135">
        <v>717.5</v>
      </c>
      <c r="L1082" s="79">
        <f t="shared" si="96"/>
        <v>1774.9999999999998</v>
      </c>
      <c r="M1082" s="79">
        <f t="shared" si="97"/>
        <v>325</v>
      </c>
      <c r="N1082" s="81">
        <f t="shared" si="98"/>
        <v>760</v>
      </c>
      <c r="O1082" s="79">
        <f t="shared" si="100"/>
        <v>1772.5000000000002</v>
      </c>
      <c r="P1082" s="92">
        <v>25</v>
      </c>
      <c r="Q1082" s="79">
        <f t="shared" si="101"/>
        <v>5375</v>
      </c>
      <c r="R1082" s="124">
        <v>1502.5</v>
      </c>
      <c r="S1082" s="79">
        <f t="shared" si="99"/>
        <v>3872.5</v>
      </c>
      <c r="T1082" s="136">
        <v>23497.5</v>
      </c>
      <c r="U1082" s="80" t="s">
        <v>175</v>
      </c>
      <c r="V1082" s="81" t="s">
        <v>280</v>
      </c>
    </row>
    <row r="1083" spans="1:22" s="127" customFormat="1">
      <c r="A1083" s="92">
        <v>1076</v>
      </c>
      <c r="B1083" s="92" t="s">
        <v>382</v>
      </c>
      <c r="C1083" s="92" t="s">
        <v>400</v>
      </c>
      <c r="D1083" s="92" t="s">
        <v>185</v>
      </c>
      <c r="E1083" s="93" t="s">
        <v>681</v>
      </c>
      <c r="F1083" s="94">
        <v>45597</v>
      </c>
      <c r="G1083" s="94">
        <v>45778</v>
      </c>
      <c r="H1083" s="136">
        <v>65000</v>
      </c>
      <c r="I1083" s="124">
        <v>4427.58</v>
      </c>
      <c r="J1083" s="95">
        <v>25</v>
      </c>
      <c r="K1083" s="136">
        <v>1865.5</v>
      </c>
      <c r="L1083" s="79">
        <f t="shared" si="96"/>
        <v>4615</v>
      </c>
      <c r="M1083" s="79">
        <f t="shared" si="97"/>
        <v>845</v>
      </c>
      <c r="N1083" s="81">
        <f t="shared" si="98"/>
        <v>1976</v>
      </c>
      <c r="O1083" s="79">
        <f t="shared" si="100"/>
        <v>4608.5</v>
      </c>
      <c r="P1083" s="92">
        <v>25</v>
      </c>
      <c r="Q1083" s="79">
        <f t="shared" si="101"/>
        <v>13935</v>
      </c>
      <c r="R1083" s="124">
        <v>8294.08</v>
      </c>
      <c r="S1083" s="79">
        <f t="shared" si="99"/>
        <v>10068.5</v>
      </c>
      <c r="T1083" s="136">
        <v>56705.919999999998</v>
      </c>
      <c r="U1083" s="80" t="s">
        <v>175</v>
      </c>
      <c r="V1083" s="81" t="s">
        <v>280</v>
      </c>
    </row>
    <row r="1084" spans="1:22" s="127" customFormat="1">
      <c r="A1084" s="92">
        <v>1077</v>
      </c>
      <c r="B1084" s="135" t="s">
        <v>1946</v>
      </c>
      <c r="C1084" s="135" t="s">
        <v>1000</v>
      </c>
      <c r="D1084" s="135" t="s">
        <v>1001</v>
      </c>
      <c r="E1084" s="123" t="s">
        <v>723</v>
      </c>
      <c r="F1084" s="94">
        <v>45748</v>
      </c>
      <c r="G1084" s="94">
        <v>45962</v>
      </c>
      <c r="H1084" s="136">
        <v>15000</v>
      </c>
      <c r="I1084" s="135">
        <v>0</v>
      </c>
      <c r="J1084" s="95">
        <v>25</v>
      </c>
      <c r="K1084" s="135">
        <v>430.5</v>
      </c>
      <c r="L1084" s="79">
        <f t="shared" si="96"/>
        <v>1065</v>
      </c>
      <c r="M1084" s="79">
        <f t="shared" si="97"/>
        <v>195</v>
      </c>
      <c r="N1084" s="81">
        <f t="shared" si="98"/>
        <v>456</v>
      </c>
      <c r="O1084" s="79">
        <f t="shared" si="100"/>
        <v>1063.5</v>
      </c>
      <c r="P1084" s="135">
        <v>25</v>
      </c>
      <c r="Q1084" s="79">
        <f t="shared" si="101"/>
        <v>3235</v>
      </c>
      <c r="R1084" s="135">
        <v>911.5</v>
      </c>
      <c r="S1084" s="79">
        <f t="shared" si="99"/>
        <v>2323.5</v>
      </c>
      <c r="T1084" s="136">
        <v>14088.5</v>
      </c>
      <c r="U1084" s="80" t="s">
        <v>175</v>
      </c>
      <c r="V1084" s="137" t="s">
        <v>281</v>
      </c>
    </row>
    <row r="1085" spans="1:22" s="127" customFormat="1">
      <c r="A1085" s="92">
        <v>1078</v>
      </c>
      <c r="B1085" s="135" t="s">
        <v>1947</v>
      </c>
      <c r="C1085" s="135" t="s">
        <v>1000</v>
      </c>
      <c r="D1085" s="135" t="s">
        <v>1001</v>
      </c>
      <c r="E1085" s="123" t="s">
        <v>723</v>
      </c>
      <c r="F1085" s="94">
        <v>45748</v>
      </c>
      <c r="G1085" s="94">
        <v>45962</v>
      </c>
      <c r="H1085" s="136">
        <v>15000</v>
      </c>
      <c r="I1085" s="135">
        <v>0</v>
      </c>
      <c r="J1085" s="95">
        <v>25</v>
      </c>
      <c r="K1085" s="135">
        <v>430.5</v>
      </c>
      <c r="L1085" s="79">
        <f t="shared" si="96"/>
        <v>1065</v>
      </c>
      <c r="M1085" s="79">
        <f t="shared" si="97"/>
        <v>195</v>
      </c>
      <c r="N1085" s="81">
        <f t="shared" si="98"/>
        <v>456</v>
      </c>
      <c r="O1085" s="79">
        <f t="shared" si="100"/>
        <v>1063.5</v>
      </c>
      <c r="P1085" s="135">
        <v>25</v>
      </c>
      <c r="Q1085" s="79">
        <f t="shared" si="101"/>
        <v>3235</v>
      </c>
      <c r="R1085" s="135">
        <v>911.5</v>
      </c>
      <c r="S1085" s="79">
        <f t="shared" si="99"/>
        <v>2323.5</v>
      </c>
      <c r="T1085" s="136">
        <v>14088.5</v>
      </c>
      <c r="U1085" s="80" t="s">
        <v>175</v>
      </c>
      <c r="V1085" s="137" t="s">
        <v>281</v>
      </c>
    </row>
    <row r="1086" spans="1:22" s="127" customFormat="1">
      <c r="A1086" s="92">
        <v>1079</v>
      </c>
      <c r="B1086" s="92" t="s">
        <v>1396</v>
      </c>
      <c r="C1086" s="92" t="s">
        <v>1000</v>
      </c>
      <c r="D1086" s="92" t="s">
        <v>1001</v>
      </c>
      <c r="E1086" s="123" t="s">
        <v>723</v>
      </c>
      <c r="F1086" s="94">
        <v>45658</v>
      </c>
      <c r="G1086" s="94">
        <v>45809</v>
      </c>
      <c r="H1086" s="136">
        <v>15000</v>
      </c>
      <c r="I1086" s="92">
        <v>0</v>
      </c>
      <c r="J1086" s="95">
        <v>25</v>
      </c>
      <c r="K1086" s="135">
        <v>430.5</v>
      </c>
      <c r="L1086" s="79">
        <f t="shared" si="96"/>
        <v>1065</v>
      </c>
      <c r="M1086" s="79">
        <f t="shared" si="97"/>
        <v>195</v>
      </c>
      <c r="N1086" s="81">
        <f t="shared" si="98"/>
        <v>456</v>
      </c>
      <c r="O1086" s="79">
        <f t="shared" si="100"/>
        <v>1063.5</v>
      </c>
      <c r="P1086" s="92">
        <v>25</v>
      </c>
      <c r="Q1086" s="79">
        <f t="shared" si="101"/>
        <v>3235</v>
      </c>
      <c r="R1086" s="92">
        <v>911.5</v>
      </c>
      <c r="S1086" s="79">
        <f t="shared" si="99"/>
        <v>2323.5</v>
      </c>
      <c r="T1086" s="136">
        <v>14088.5</v>
      </c>
      <c r="U1086" s="80" t="s">
        <v>175</v>
      </c>
      <c r="V1086" s="97" t="s">
        <v>281</v>
      </c>
    </row>
    <row r="1087" spans="1:22" s="127" customFormat="1">
      <c r="A1087" s="92">
        <v>1080</v>
      </c>
      <c r="B1087" s="92" t="s">
        <v>967</v>
      </c>
      <c r="C1087" s="92" t="s">
        <v>1000</v>
      </c>
      <c r="D1087" s="92" t="s">
        <v>1001</v>
      </c>
      <c r="E1087" s="123" t="s">
        <v>723</v>
      </c>
      <c r="F1087" s="94">
        <v>45717</v>
      </c>
      <c r="G1087" s="94">
        <v>45901</v>
      </c>
      <c r="H1087" s="136">
        <v>15000</v>
      </c>
      <c r="I1087" s="92">
        <v>0</v>
      </c>
      <c r="J1087" s="95">
        <v>25</v>
      </c>
      <c r="K1087" s="135">
        <v>430.5</v>
      </c>
      <c r="L1087" s="79">
        <f t="shared" si="96"/>
        <v>1065</v>
      </c>
      <c r="M1087" s="79">
        <f t="shared" si="97"/>
        <v>195</v>
      </c>
      <c r="N1087" s="81">
        <f t="shared" si="98"/>
        <v>456</v>
      </c>
      <c r="O1087" s="79">
        <f t="shared" si="100"/>
        <v>1063.5</v>
      </c>
      <c r="P1087" s="92">
        <v>25</v>
      </c>
      <c r="Q1087" s="79">
        <f t="shared" si="101"/>
        <v>3235</v>
      </c>
      <c r="R1087" s="92">
        <v>793.3</v>
      </c>
      <c r="S1087" s="79">
        <f t="shared" si="99"/>
        <v>2323.5</v>
      </c>
      <c r="T1087" s="136">
        <v>14088.5</v>
      </c>
      <c r="U1087" s="80" t="s">
        <v>175</v>
      </c>
      <c r="V1087" s="97" t="s">
        <v>280</v>
      </c>
    </row>
    <row r="1088" spans="1:22" s="127" customFormat="1">
      <c r="A1088" s="92">
        <v>1081</v>
      </c>
      <c r="B1088" s="135" t="s">
        <v>1948</v>
      </c>
      <c r="C1088" s="135" t="s">
        <v>1000</v>
      </c>
      <c r="D1088" s="135" t="s">
        <v>1001</v>
      </c>
      <c r="E1088" s="123" t="s">
        <v>723</v>
      </c>
      <c r="F1088" s="94">
        <v>45748</v>
      </c>
      <c r="G1088" s="94">
        <v>45962</v>
      </c>
      <c r="H1088" s="136">
        <v>15000</v>
      </c>
      <c r="I1088" s="135">
        <v>0</v>
      </c>
      <c r="J1088" s="95">
        <v>25</v>
      </c>
      <c r="K1088" s="135">
        <v>430.5</v>
      </c>
      <c r="L1088" s="79">
        <f t="shared" si="96"/>
        <v>1065</v>
      </c>
      <c r="M1088" s="79">
        <f t="shared" si="97"/>
        <v>195</v>
      </c>
      <c r="N1088" s="81">
        <f t="shared" si="98"/>
        <v>456</v>
      </c>
      <c r="O1088" s="79">
        <f t="shared" si="100"/>
        <v>1063.5</v>
      </c>
      <c r="P1088" s="135">
        <v>25</v>
      </c>
      <c r="Q1088" s="79">
        <f t="shared" si="101"/>
        <v>3235</v>
      </c>
      <c r="R1088" s="135">
        <v>911.5</v>
      </c>
      <c r="S1088" s="79">
        <f t="shared" si="99"/>
        <v>2323.5</v>
      </c>
      <c r="T1088" s="136">
        <v>14088.5</v>
      </c>
      <c r="U1088" s="80" t="s">
        <v>175</v>
      </c>
      <c r="V1088" s="137" t="s">
        <v>281</v>
      </c>
    </row>
    <row r="1089" spans="1:22" s="127" customFormat="1">
      <c r="A1089" s="92">
        <v>1082</v>
      </c>
      <c r="B1089" s="92" t="s">
        <v>1257</v>
      </c>
      <c r="C1089" s="92" t="s">
        <v>1000</v>
      </c>
      <c r="D1089" s="92" t="s">
        <v>1001</v>
      </c>
      <c r="E1089" s="123" t="s">
        <v>723</v>
      </c>
      <c r="F1089" s="94">
        <v>45748</v>
      </c>
      <c r="G1089" s="94">
        <v>45962</v>
      </c>
      <c r="H1089" s="136">
        <v>13000</v>
      </c>
      <c r="I1089" s="92">
        <v>0</v>
      </c>
      <c r="J1089" s="95">
        <v>25</v>
      </c>
      <c r="K1089" s="135">
        <v>373.1</v>
      </c>
      <c r="L1089" s="79">
        <f t="shared" si="96"/>
        <v>922.99999999999989</v>
      </c>
      <c r="M1089" s="79">
        <f t="shared" si="97"/>
        <v>169</v>
      </c>
      <c r="N1089" s="81">
        <f t="shared" si="98"/>
        <v>395.2</v>
      </c>
      <c r="O1089" s="79">
        <f t="shared" si="100"/>
        <v>921.7</v>
      </c>
      <c r="P1089" s="92">
        <v>25</v>
      </c>
      <c r="Q1089" s="79">
        <f t="shared" si="101"/>
        <v>2807</v>
      </c>
      <c r="R1089" s="92">
        <v>793.3</v>
      </c>
      <c r="S1089" s="79">
        <f t="shared" si="99"/>
        <v>2013.7</v>
      </c>
      <c r="T1089" s="136">
        <v>12206.7</v>
      </c>
      <c r="U1089" s="80" t="s">
        <v>175</v>
      </c>
      <c r="V1089" s="97" t="s">
        <v>281</v>
      </c>
    </row>
    <row r="1090" spans="1:22" s="127" customFormat="1">
      <c r="A1090" s="92">
        <v>1083</v>
      </c>
      <c r="B1090" s="135" t="s">
        <v>1949</v>
      </c>
      <c r="C1090" s="135" t="s">
        <v>38</v>
      </c>
      <c r="D1090" s="135" t="s">
        <v>195</v>
      </c>
      <c r="E1090" s="93" t="s">
        <v>681</v>
      </c>
      <c r="F1090" s="94">
        <v>45748</v>
      </c>
      <c r="G1090" s="94">
        <v>45962</v>
      </c>
      <c r="H1090" s="136">
        <v>85000</v>
      </c>
      <c r="I1090" s="136">
        <v>8576.99</v>
      </c>
      <c r="J1090" s="95">
        <v>25</v>
      </c>
      <c r="K1090" s="136">
        <v>2439.5</v>
      </c>
      <c r="L1090" s="79">
        <f t="shared" si="96"/>
        <v>6034.9999999999991</v>
      </c>
      <c r="M1090" s="79">
        <f t="shared" si="97"/>
        <v>1105</v>
      </c>
      <c r="N1090" s="81">
        <f t="shared" si="98"/>
        <v>2584</v>
      </c>
      <c r="O1090" s="79">
        <f t="shared" si="100"/>
        <v>6026.5</v>
      </c>
      <c r="P1090" s="135">
        <v>25</v>
      </c>
      <c r="Q1090" s="79">
        <f t="shared" si="101"/>
        <v>18215</v>
      </c>
      <c r="R1090" s="136">
        <v>13625.49</v>
      </c>
      <c r="S1090" s="79">
        <f t="shared" si="99"/>
        <v>13166.5</v>
      </c>
      <c r="T1090" s="136">
        <v>71374.509999999995</v>
      </c>
      <c r="U1090" s="80" t="s">
        <v>175</v>
      </c>
      <c r="V1090" s="137" t="s">
        <v>281</v>
      </c>
    </row>
    <row r="1091" spans="1:22" s="127" customFormat="1">
      <c r="A1091" s="92">
        <v>1084</v>
      </c>
      <c r="B1091" s="92" t="s">
        <v>107</v>
      </c>
      <c r="C1091" s="92" t="s">
        <v>22</v>
      </c>
      <c r="D1091" s="92" t="s">
        <v>1846</v>
      </c>
      <c r="E1091" s="93" t="s">
        <v>681</v>
      </c>
      <c r="F1091" s="94">
        <v>45717</v>
      </c>
      <c r="G1091" s="94">
        <v>45901</v>
      </c>
      <c r="H1091" s="136">
        <v>20000</v>
      </c>
      <c r="I1091" s="92">
        <v>0</v>
      </c>
      <c r="J1091" s="95">
        <v>25</v>
      </c>
      <c r="K1091" s="135">
        <v>574</v>
      </c>
      <c r="L1091" s="79">
        <f t="shared" si="96"/>
        <v>1419.9999999999998</v>
      </c>
      <c r="M1091" s="79">
        <f t="shared" si="97"/>
        <v>260</v>
      </c>
      <c r="N1091" s="81">
        <f t="shared" si="98"/>
        <v>608</v>
      </c>
      <c r="O1091" s="79">
        <f t="shared" si="100"/>
        <v>1418</v>
      </c>
      <c r="P1091" s="92">
        <v>25</v>
      </c>
      <c r="Q1091" s="79">
        <f t="shared" si="101"/>
        <v>4305</v>
      </c>
      <c r="R1091" s="124">
        <v>1207</v>
      </c>
      <c r="S1091" s="79">
        <f t="shared" si="99"/>
        <v>3098</v>
      </c>
      <c r="T1091" s="136">
        <v>18793</v>
      </c>
      <c r="U1091" s="80" t="s">
        <v>175</v>
      </c>
      <c r="V1091" s="97" t="s">
        <v>281</v>
      </c>
    </row>
    <row r="1092" spans="1:22" s="127" customFormat="1">
      <c r="A1092" s="92">
        <v>1085</v>
      </c>
      <c r="B1092" s="92" t="s">
        <v>1258</v>
      </c>
      <c r="C1092" s="92" t="s">
        <v>1000</v>
      </c>
      <c r="D1092" s="92" t="s">
        <v>1001</v>
      </c>
      <c r="E1092" s="123" t="s">
        <v>723</v>
      </c>
      <c r="F1092" s="94">
        <v>45748</v>
      </c>
      <c r="G1092" s="94">
        <v>45962</v>
      </c>
      <c r="H1092" s="136">
        <v>13000</v>
      </c>
      <c r="I1092" s="92">
        <v>0</v>
      </c>
      <c r="J1092" s="95">
        <v>25</v>
      </c>
      <c r="K1092" s="135">
        <v>373.1</v>
      </c>
      <c r="L1092" s="79">
        <f t="shared" si="96"/>
        <v>922.99999999999989</v>
      </c>
      <c r="M1092" s="79">
        <f t="shared" si="97"/>
        <v>169</v>
      </c>
      <c r="N1092" s="81">
        <f t="shared" si="98"/>
        <v>395.2</v>
      </c>
      <c r="O1092" s="79">
        <f t="shared" si="100"/>
        <v>921.7</v>
      </c>
      <c r="P1092" s="92">
        <v>25</v>
      </c>
      <c r="Q1092" s="79">
        <f t="shared" si="101"/>
        <v>2807</v>
      </c>
      <c r="R1092" s="92">
        <v>793.3</v>
      </c>
      <c r="S1092" s="79">
        <f t="shared" si="99"/>
        <v>2013.7</v>
      </c>
      <c r="T1092" s="136">
        <v>12206.7</v>
      </c>
      <c r="U1092" s="80" t="s">
        <v>175</v>
      </c>
      <c r="V1092" s="97" t="s">
        <v>281</v>
      </c>
    </row>
    <row r="1093" spans="1:22" s="127" customFormat="1">
      <c r="A1093" s="92">
        <v>1086</v>
      </c>
      <c r="B1093" s="92" t="s">
        <v>98</v>
      </c>
      <c r="C1093" s="92" t="s">
        <v>22</v>
      </c>
      <c r="D1093" s="92" t="s">
        <v>1751</v>
      </c>
      <c r="E1093" s="93" t="s">
        <v>681</v>
      </c>
      <c r="F1093" s="94">
        <v>45656</v>
      </c>
      <c r="G1093" s="94">
        <v>45807</v>
      </c>
      <c r="H1093" s="136">
        <v>20000</v>
      </c>
      <c r="I1093" s="92">
        <v>0</v>
      </c>
      <c r="J1093" s="95">
        <v>25</v>
      </c>
      <c r="K1093" s="135">
        <v>574</v>
      </c>
      <c r="L1093" s="79">
        <f t="shared" si="96"/>
        <v>1419.9999999999998</v>
      </c>
      <c r="M1093" s="79">
        <f t="shared" si="97"/>
        <v>260</v>
      </c>
      <c r="N1093" s="81">
        <f t="shared" si="98"/>
        <v>608</v>
      </c>
      <c r="O1093" s="79">
        <f t="shared" si="100"/>
        <v>1418</v>
      </c>
      <c r="P1093" s="124">
        <v>8657.35</v>
      </c>
      <c r="Q1093" s="79">
        <f t="shared" si="101"/>
        <v>12937.35</v>
      </c>
      <c r="R1093" s="124">
        <v>9839.35</v>
      </c>
      <c r="S1093" s="79">
        <f t="shared" si="99"/>
        <v>3098</v>
      </c>
      <c r="T1093" s="136">
        <v>10160.65</v>
      </c>
      <c r="U1093" s="80" t="s">
        <v>175</v>
      </c>
      <c r="V1093" s="81" t="s">
        <v>280</v>
      </c>
    </row>
    <row r="1094" spans="1:22" s="127" customFormat="1">
      <c r="A1094" s="92">
        <v>1087</v>
      </c>
      <c r="B1094" s="92" t="s">
        <v>258</v>
      </c>
      <c r="C1094" s="92" t="s">
        <v>22</v>
      </c>
      <c r="D1094" s="92" t="s">
        <v>1756</v>
      </c>
      <c r="E1094" s="93" t="s">
        <v>681</v>
      </c>
      <c r="F1094" s="94">
        <v>45748</v>
      </c>
      <c r="G1094" s="94">
        <v>45962</v>
      </c>
      <c r="H1094" s="136">
        <v>20000</v>
      </c>
      <c r="I1094" s="92">
        <v>0</v>
      </c>
      <c r="J1094" s="95">
        <v>25</v>
      </c>
      <c r="K1094" s="135">
        <v>574</v>
      </c>
      <c r="L1094" s="79">
        <f t="shared" si="96"/>
        <v>1419.9999999999998</v>
      </c>
      <c r="M1094" s="79">
        <f t="shared" si="97"/>
        <v>260</v>
      </c>
      <c r="N1094" s="81">
        <f t="shared" si="98"/>
        <v>608</v>
      </c>
      <c r="O1094" s="79">
        <f t="shared" si="100"/>
        <v>1418</v>
      </c>
      <c r="P1094" s="92">
        <v>125</v>
      </c>
      <c r="Q1094" s="79">
        <f t="shared" si="101"/>
        <v>4405</v>
      </c>
      <c r="R1094" s="124">
        <v>1307</v>
      </c>
      <c r="S1094" s="79">
        <f t="shared" si="99"/>
        <v>3098</v>
      </c>
      <c r="T1094" s="136">
        <v>18693</v>
      </c>
      <c r="U1094" s="80" t="s">
        <v>175</v>
      </c>
      <c r="V1094" s="81" t="s">
        <v>280</v>
      </c>
    </row>
    <row r="1095" spans="1:22" s="127" customFormat="1">
      <c r="A1095" s="92">
        <v>1088</v>
      </c>
      <c r="B1095" s="135" t="s">
        <v>1950</v>
      </c>
      <c r="C1095" s="135" t="s">
        <v>33</v>
      </c>
      <c r="D1095" s="135" t="s">
        <v>1748</v>
      </c>
      <c r="E1095" s="123" t="s">
        <v>723</v>
      </c>
      <c r="F1095" s="94">
        <v>45748</v>
      </c>
      <c r="G1095" s="94">
        <v>45962</v>
      </c>
      <c r="H1095" s="136">
        <v>45000</v>
      </c>
      <c r="I1095" s="136">
        <v>1148.33</v>
      </c>
      <c r="J1095" s="95">
        <v>25</v>
      </c>
      <c r="K1095" s="136">
        <v>1291.5</v>
      </c>
      <c r="L1095" s="79">
        <f t="shared" si="96"/>
        <v>3194.9999999999995</v>
      </c>
      <c r="M1095" s="79">
        <f t="shared" si="97"/>
        <v>585</v>
      </c>
      <c r="N1095" s="81">
        <f t="shared" si="98"/>
        <v>1368</v>
      </c>
      <c r="O1095" s="79">
        <f t="shared" si="100"/>
        <v>3190.5</v>
      </c>
      <c r="P1095" s="135">
        <v>25</v>
      </c>
      <c r="Q1095" s="79">
        <f t="shared" si="101"/>
        <v>9655</v>
      </c>
      <c r="R1095" s="136">
        <v>3832.83</v>
      </c>
      <c r="S1095" s="79">
        <f t="shared" si="99"/>
        <v>6970.5</v>
      </c>
      <c r="T1095" s="136">
        <v>41167.17</v>
      </c>
      <c r="U1095" s="80" t="s">
        <v>175</v>
      </c>
      <c r="V1095" s="137" t="s">
        <v>280</v>
      </c>
    </row>
    <row r="1096" spans="1:22" s="127" customFormat="1">
      <c r="A1096" s="92">
        <v>1089</v>
      </c>
      <c r="B1096" s="92" t="s">
        <v>1502</v>
      </c>
      <c r="C1096" s="92" t="s">
        <v>554</v>
      </c>
      <c r="D1096" s="92" t="s">
        <v>1745</v>
      </c>
      <c r="E1096" s="93" t="s">
        <v>681</v>
      </c>
      <c r="F1096" s="94">
        <v>45689</v>
      </c>
      <c r="G1096" s="94">
        <v>45870</v>
      </c>
      <c r="H1096" s="136">
        <v>46000</v>
      </c>
      <c r="I1096" s="124">
        <v>1289.46</v>
      </c>
      <c r="J1096" s="95">
        <v>25</v>
      </c>
      <c r="K1096" s="136">
        <v>1320.2</v>
      </c>
      <c r="L1096" s="79">
        <f t="shared" ref="L1096:L1159" si="102">H1096*0.071</f>
        <v>3265.9999999999995</v>
      </c>
      <c r="M1096" s="79">
        <f t="shared" ref="M1096:M1159" si="103">H1096*0.013</f>
        <v>598</v>
      </c>
      <c r="N1096" s="81">
        <f t="shared" ref="N1096:N1159" si="104">+H1096*0.0304</f>
        <v>1398.4</v>
      </c>
      <c r="O1096" s="79">
        <f t="shared" si="100"/>
        <v>3261.4</v>
      </c>
      <c r="P1096" s="92">
        <v>25</v>
      </c>
      <c r="Q1096" s="79">
        <f t="shared" si="101"/>
        <v>9869</v>
      </c>
      <c r="R1096" s="124">
        <v>4033.06</v>
      </c>
      <c r="S1096" s="79">
        <f t="shared" ref="S1096:S1159" si="105">L1096+M1096+O1096</f>
        <v>7125.4</v>
      </c>
      <c r="T1096" s="136">
        <v>41966.94</v>
      </c>
      <c r="U1096" s="80" t="s">
        <v>175</v>
      </c>
      <c r="V1096" s="97" t="s">
        <v>280</v>
      </c>
    </row>
    <row r="1097" spans="1:22" s="127" customFormat="1">
      <c r="A1097" s="92">
        <v>1090</v>
      </c>
      <c r="B1097" s="92" t="s">
        <v>1668</v>
      </c>
      <c r="C1097" s="92" t="s">
        <v>1000</v>
      </c>
      <c r="D1097" s="92" t="s">
        <v>1001</v>
      </c>
      <c r="E1097" s="93" t="s">
        <v>723</v>
      </c>
      <c r="F1097" s="94">
        <v>45717</v>
      </c>
      <c r="G1097" s="94">
        <v>45901</v>
      </c>
      <c r="H1097" s="136">
        <v>15000</v>
      </c>
      <c r="I1097" s="92">
        <v>0</v>
      </c>
      <c r="J1097" s="95">
        <v>25</v>
      </c>
      <c r="K1097" s="135">
        <v>430.5</v>
      </c>
      <c r="L1097" s="79">
        <f t="shared" si="102"/>
        <v>1065</v>
      </c>
      <c r="M1097" s="79">
        <f t="shared" si="103"/>
        <v>195</v>
      </c>
      <c r="N1097" s="81">
        <f t="shared" si="104"/>
        <v>456</v>
      </c>
      <c r="O1097" s="79">
        <f t="shared" ref="O1097:O1160" si="106">H1097*0.0709</f>
        <v>1063.5</v>
      </c>
      <c r="P1097" s="92">
        <v>25</v>
      </c>
      <c r="Q1097" s="79">
        <f t="shared" ref="Q1097:Q1160" si="107">SUM(K1097:P1097)</f>
        <v>3235</v>
      </c>
      <c r="R1097" s="92">
        <v>911.5</v>
      </c>
      <c r="S1097" s="79">
        <f t="shared" si="105"/>
        <v>2323.5</v>
      </c>
      <c r="T1097" s="136">
        <v>14088.5</v>
      </c>
      <c r="U1097" s="80" t="s">
        <v>175</v>
      </c>
      <c r="V1097" s="97" t="s">
        <v>281</v>
      </c>
    </row>
    <row r="1098" spans="1:22" s="127" customFormat="1">
      <c r="A1098" s="92">
        <v>1091</v>
      </c>
      <c r="B1098" s="92" t="s">
        <v>667</v>
      </c>
      <c r="C1098" s="92" t="s">
        <v>404</v>
      </c>
      <c r="D1098" s="92" t="s">
        <v>217</v>
      </c>
      <c r="E1098" s="93" t="s">
        <v>681</v>
      </c>
      <c r="F1098" s="94">
        <v>45597</v>
      </c>
      <c r="G1098" s="94">
        <v>45778</v>
      </c>
      <c r="H1098" s="136">
        <v>46000</v>
      </c>
      <c r="I1098" s="124">
        <v>1289.46</v>
      </c>
      <c r="J1098" s="95">
        <v>25</v>
      </c>
      <c r="K1098" s="136">
        <v>1320.2</v>
      </c>
      <c r="L1098" s="79">
        <f t="shared" si="102"/>
        <v>3265.9999999999995</v>
      </c>
      <c r="M1098" s="79">
        <f t="shared" si="103"/>
        <v>598</v>
      </c>
      <c r="N1098" s="81">
        <f t="shared" si="104"/>
        <v>1398.4</v>
      </c>
      <c r="O1098" s="79">
        <f t="shared" si="106"/>
        <v>3261.4</v>
      </c>
      <c r="P1098" s="92">
        <v>125</v>
      </c>
      <c r="Q1098" s="79">
        <f t="shared" si="107"/>
        <v>9969</v>
      </c>
      <c r="R1098" s="124">
        <v>4133.0600000000004</v>
      </c>
      <c r="S1098" s="79">
        <f t="shared" si="105"/>
        <v>7125.4</v>
      </c>
      <c r="T1098" s="136">
        <v>41866.94</v>
      </c>
      <c r="U1098" s="80" t="s">
        <v>175</v>
      </c>
      <c r="V1098" s="81" t="s">
        <v>280</v>
      </c>
    </row>
    <row r="1099" spans="1:22" s="127" customFormat="1">
      <c r="A1099" s="92">
        <v>1092</v>
      </c>
      <c r="B1099" s="92" t="s">
        <v>630</v>
      </c>
      <c r="C1099" s="92" t="s">
        <v>567</v>
      </c>
      <c r="D1099" s="92" t="s">
        <v>1753</v>
      </c>
      <c r="E1099" s="93" t="s">
        <v>681</v>
      </c>
      <c r="F1099" s="94">
        <v>45656</v>
      </c>
      <c r="G1099" s="94">
        <v>45807</v>
      </c>
      <c r="H1099" s="136">
        <v>45000</v>
      </c>
      <c r="I1099" s="124">
        <v>1148.33</v>
      </c>
      <c r="J1099" s="95">
        <v>25</v>
      </c>
      <c r="K1099" s="136">
        <v>1291.5</v>
      </c>
      <c r="L1099" s="79">
        <f t="shared" si="102"/>
        <v>3194.9999999999995</v>
      </c>
      <c r="M1099" s="79">
        <f t="shared" si="103"/>
        <v>585</v>
      </c>
      <c r="N1099" s="81">
        <f t="shared" si="104"/>
        <v>1368</v>
      </c>
      <c r="O1099" s="79">
        <f t="shared" si="106"/>
        <v>3190.5</v>
      </c>
      <c r="P1099" s="124">
        <v>9947.01</v>
      </c>
      <c r="Q1099" s="79">
        <f t="shared" si="107"/>
        <v>19577.010000000002</v>
      </c>
      <c r="R1099" s="124">
        <v>13754.84</v>
      </c>
      <c r="S1099" s="79">
        <f t="shared" si="105"/>
        <v>6970.5</v>
      </c>
      <c r="T1099" s="136">
        <v>31568.7</v>
      </c>
      <c r="U1099" s="80" t="s">
        <v>175</v>
      </c>
      <c r="V1099" s="81" t="s">
        <v>280</v>
      </c>
    </row>
    <row r="1100" spans="1:22" s="127" customFormat="1">
      <c r="A1100" s="92">
        <v>1093</v>
      </c>
      <c r="B1100" s="135" t="s">
        <v>1951</v>
      </c>
      <c r="C1100" s="135" t="s">
        <v>1000</v>
      </c>
      <c r="D1100" s="135" t="s">
        <v>1001</v>
      </c>
      <c r="E1100" s="123" t="s">
        <v>723</v>
      </c>
      <c r="F1100" s="94">
        <v>45748</v>
      </c>
      <c r="G1100" s="94">
        <v>45962</v>
      </c>
      <c r="H1100" s="136">
        <v>15000</v>
      </c>
      <c r="I1100" s="135">
        <v>0</v>
      </c>
      <c r="J1100" s="95">
        <v>25</v>
      </c>
      <c r="K1100" s="135">
        <v>430.5</v>
      </c>
      <c r="L1100" s="79">
        <f t="shared" si="102"/>
        <v>1065</v>
      </c>
      <c r="M1100" s="79">
        <f t="shared" si="103"/>
        <v>195</v>
      </c>
      <c r="N1100" s="81">
        <f t="shared" si="104"/>
        <v>456</v>
      </c>
      <c r="O1100" s="79">
        <f t="shared" si="106"/>
        <v>1063.5</v>
      </c>
      <c r="P1100" s="135">
        <v>25</v>
      </c>
      <c r="Q1100" s="79">
        <f t="shared" si="107"/>
        <v>3235</v>
      </c>
      <c r="R1100" s="135">
        <v>911.5</v>
      </c>
      <c r="S1100" s="79">
        <f t="shared" si="105"/>
        <v>2323.5</v>
      </c>
      <c r="T1100" s="136">
        <v>14088.5</v>
      </c>
      <c r="U1100" s="80" t="s">
        <v>175</v>
      </c>
      <c r="V1100" s="137" t="s">
        <v>281</v>
      </c>
    </row>
    <row r="1101" spans="1:22" s="127" customFormat="1">
      <c r="A1101" s="92">
        <v>1094</v>
      </c>
      <c r="B1101" s="92" t="s">
        <v>903</v>
      </c>
      <c r="C1101" s="92" t="s">
        <v>396</v>
      </c>
      <c r="D1101" s="92" t="s">
        <v>1799</v>
      </c>
      <c r="E1101" s="93" t="s">
        <v>681</v>
      </c>
      <c r="F1101" s="94">
        <v>45597</v>
      </c>
      <c r="G1101" s="94">
        <v>45778</v>
      </c>
      <c r="H1101" s="136">
        <v>2666.67</v>
      </c>
      <c r="I1101" s="92">
        <v>442.65</v>
      </c>
      <c r="J1101" s="95">
        <v>25</v>
      </c>
      <c r="K1101" s="135">
        <v>76.53</v>
      </c>
      <c r="L1101" s="79">
        <f t="shared" si="102"/>
        <v>189.33356999999998</v>
      </c>
      <c r="M1101" s="79">
        <f t="shared" si="103"/>
        <v>34.666710000000002</v>
      </c>
      <c r="N1101" s="81">
        <f t="shared" si="104"/>
        <v>81.066767999999996</v>
      </c>
      <c r="O1101" s="79">
        <f t="shared" si="106"/>
        <v>189.06690300000002</v>
      </c>
      <c r="P1101" s="92">
        <v>25</v>
      </c>
      <c r="Q1101" s="79">
        <f t="shared" si="107"/>
        <v>595.663951</v>
      </c>
      <c r="R1101" s="124">
        <v>2831.65</v>
      </c>
      <c r="S1101" s="79">
        <f t="shared" si="105"/>
        <v>413.067183</v>
      </c>
      <c r="T1101" s="136">
        <v>2484.0700000000002</v>
      </c>
      <c r="U1101" s="80" t="s">
        <v>175</v>
      </c>
      <c r="V1101" s="81" t="s">
        <v>281</v>
      </c>
    </row>
    <row r="1102" spans="1:22" s="127" customFormat="1">
      <c r="A1102" s="92">
        <v>1095</v>
      </c>
      <c r="B1102" s="92" t="s">
        <v>885</v>
      </c>
      <c r="C1102" s="92" t="s">
        <v>22</v>
      </c>
      <c r="D1102" s="92" t="s">
        <v>180</v>
      </c>
      <c r="E1102" s="93" t="s">
        <v>681</v>
      </c>
      <c r="F1102" s="94">
        <v>45656</v>
      </c>
      <c r="G1102" s="94">
        <v>45807</v>
      </c>
      <c r="H1102" s="136">
        <v>38000</v>
      </c>
      <c r="I1102" s="92">
        <v>160.38</v>
      </c>
      <c r="J1102" s="95">
        <v>25</v>
      </c>
      <c r="K1102" s="136">
        <v>1090.5999999999999</v>
      </c>
      <c r="L1102" s="79">
        <f t="shared" si="102"/>
        <v>2697.9999999999995</v>
      </c>
      <c r="M1102" s="79">
        <f t="shared" si="103"/>
        <v>494</v>
      </c>
      <c r="N1102" s="81">
        <f t="shared" si="104"/>
        <v>1155.2</v>
      </c>
      <c r="O1102" s="79">
        <f t="shared" si="106"/>
        <v>2694.2000000000003</v>
      </c>
      <c r="P1102" s="92">
        <v>125</v>
      </c>
      <c r="Q1102" s="79">
        <f t="shared" si="107"/>
        <v>8257</v>
      </c>
      <c r="R1102" s="124">
        <v>2531.1799999999998</v>
      </c>
      <c r="S1102" s="79">
        <f t="shared" si="105"/>
        <v>5886.2</v>
      </c>
      <c r="T1102" s="136">
        <v>35468.82</v>
      </c>
      <c r="U1102" s="80" t="s">
        <v>175</v>
      </c>
      <c r="V1102" s="81" t="s">
        <v>280</v>
      </c>
    </row>
    <row r="1103" spans="1:22" s="127" customFormat="1">
      <c r="A1103" s="92">
        <v>1096</v>
      </c>
      <c r="B1103" s="92" t="s">
        <v>236</v>
      </c>
      <c r="C1103" s="92" t="s">
        <v>42</v>
      </c>
      <c r="D1103" s="92" t="s">
        <v>1833</v>
      </c>
      <c r="E1103" s="93" t="s">
        <v>681</v>
      </c>
      <c r="F1103" s="94">
        <v>45597</v>
      </c>
      <c r="G1103" s="94">
        <v>45778</v>
      </c>
      <c r="H1103" s="136">
        <v>65000</v>
      </c>
      <c r="I1103" s="124">
        <v>4427.58</v>
      </c>
      <c r="J1103" s="95">
        <v>25</v>
      </c>
      <c r="K1103" s="136">
        <v>1865.5</v>
      </c>
      <c r="L1103" s="79">
        <f t="shared" si="102"/>
        <v>4615</v>
      </c>
      <c r="M1103" s="79">
        <f t="shared" si="103"/>
        <v>845</v>
      </c>
      <c r="N1103" s="81">
        <f t="shared" si="104"/>
        <v>1976</v>
      </c>
      <c r="O1103" s="79">
        <f t="shared" si="106"/>
        <v>4608.5</v>
      </c>
      <c r="P1103" s="92">
        <v>125</v>
      </c>
      <c r="Q1103" s="79">
        <f t="shared" si="107"/>
        <v>14035</v>
      </c>
      <c r="R1103" s="124">
        <v>8394.08</v>
      </c>
      <c r="S1103" s="79">
        <f t="shared" si="105"/>
        <v>10068.5</v>
      </c>
      <c r="T1103" s="136">
        <v>56605.919999999998</v>
      </c>
      <c r="U1103" s="80" t="s">
        <v>175</v>
      </c>
      <c r="V1103" s="81" t="s">
        <v>280</v>
      </c>
    </row>
    <row r="1104" spans="1:22" s="127" customFormat="1">
      <c r="A1104" s="92">
        <v>1097</v>
      </c>
      <c r="B1104" s="135" t="s">
        <v>1952</v>
      </c>
      <c r="C1104" s="135" t="s">
        <v>1000</v>
      </c>
      <c r="D1104" s="135" t="s">
        <v>1001</v>
      </c>
      <c r="E1104" s="123" t="s">
        <v>723</v>
      </c>
      <c r="F1104" s="94">
        <v>45748</v>
      </c>
      <c r="G1104" s="94">
        <v>45962</v>
      </c>
      <c r="H1104" s="136">
        <v>15000</v>
      </c>
      <c r="I1104" s="135">
        <v>0</v>
      </c>
      <c r="J1104" s="95">
        <v>25</v>
      </c>
      <c r="K1104" s="135">
        <v>430.5</v>
      </c>
      <c r="L1104" s="79">
        <f t="shared" si="102"/>
        <v>1065</v>
      </c>
      <c r="M1104" s="79">
        <f t="shared" si="103"/>
        <v>195</v>
      </c>
      <c r="N1104" s="81">
        <f t="shared" si="104"/>
        <v>456</v>
      </c>
      <c r="O1104" s="79">
        <f t="shared" si="106"/>
        <v>1063.5</v>
      </c>
      <c r="P1104" s="135">
        <v>25</v>
      </c>
      <c r="Q1104" s="79">
        <f t="shared" si="107"/>
        <v>3235</v>
      </c>
      <c r="R1104" s="135">
        <v>911.5</v>
      </c>
      <c r="S1104" s="79">
        <f t="shared" si="105"/>
        <v>2323.5</v>
      </c>
      <c r="T1104" s="136">
        <v>14088.5</v>
      </c>
      <c r="U1104" s="80" t="s">
        <v>175</v>
      </c>
      <c r="V1104" s="137" t="s">
        <v>281</v>
      </c>
    </row>
    <row r="1105" spans="1:22" s="127" customFormat="1">
      <c r="A1105" s="92">
        <v>1098</v>
      </c>
      <c r="B1105" s="92" t="s">
        <v>444</v>
      </c>
      <c r="C1105" s="92" t="s">
        <v>56</v>
      </c>
      <c r="D1105" s="92" t="s">
        <v>1760</v>
      </c>
      <c r="E1105" s="93" t="s">
        <v>681</v>
      </c>
      <c r="F1105" s="94">
        <v>45536</v>
      </c>
      <c r="G1105" s="94">
        <v>45809</v>
      </c>
      <c r="H1105" s="136">
        <v>35000</v>
      </c>
      <c r="I1105" s="92">
        <v>0</v>
      </c>
      <c r="J1105" s="95">
        <v>25</v>
      </c>
      <c r="K1105" s="136">
        <v>1004.5</v>
      </c>
      <c r="L1105" s="79">
        <f t="shared" si="102"/>
        <v>2485</v>
      </c>
      <c r="M1105" s="79">
        <f t="shared" si="103"/>
        <v>455</v>
      </c>
      <c r="N1105" s="81">
        <f t="shared" si="104"/>
        <v>1064</v>
      </c>
      <c r="O1105" s="79">
        <f t="shared" si="106"/>
        <v>2481.5</v>
      </c>
      <c r="P1105" s="92">
        <v>25</v>
      </c>
      <c r="Q1105" s="79">
        <f t="shared" si="107"/>
        <v>7515</v>
      </c>
      <c r="R1105" s="124">
        <v>2093.5</v>
      </c>
      <c r="S1105" s="79">
        <f t="shared" si="105"/>
        <v>5421.5</v>
      </c>
      <c r="T1105" s="136">
        <v>32906.5</v>
      </c>
      <c r="U1105" s="80" t="s">
        <v>175</v>
      </c>
      <c r="V1105" s="81" t="s">
        <v>280</v>
      </c>
    </row>
    <row r="1106" spans="1:22" s="127" customFormat="1">
      <c r="A1106" s="92">
        <v>1099</v>
      </c>
      <c r="B1106" s="92" t="s">
        <v>497</v>
      </c>
      <c r="C1106" s="92" t="s">
        <v>22</v>
      </c>
      <c r="D1106" s="92" t="s">
        <v>1775</v>
      </c>
      <c r="E1106" s="93" t="s">
        <v>681</v>
      </c>
      <c r="F1106" s="94">
        <v>45689</v>
      </c>
      <c r="G1106" s="94">
        <v>45870</v>
      </c>
      <c r="H1106" s="136">
        <v>20000</v>
      </c>
      <c r="I1106" s="92">
        <v>0</v>
      </c>
      <c r="J1106" s="95">
        <v>25</v>
      </c>
      <c r="K1106" s="135">
        <v>574</v>
      </c>
      <c r="L1106" s="79">
        <f t="shared" si="102"/>
        <v>1419.9999999999998</v>
      </c>
      <c r="M1106" s="79">
        <f t="shared" si="103"/>
        <v>260</v>
      </c>
      <c r="N1106" s="81">
        <f t="shared" si="104"/>
        <v>608</v>
      </c>
      <c r="O1106" s="79">
        <f t="shared" si="106"/>
        <v>1418</v>
      </c>
      <c r="P1106" s="92">
        <v>25</v>
      </c>
      <c r="Q1106" s="79">
        <f t="shared" si="107"/>
        <v>4305</v>
      </c>
      <c r="R1106" s="124">
        <v>1207</v>
      </c>
      <c r="S1106" s="79">
        <f t="shared" si="105"/>
        <v>3098</v>
      </c>
      <c r="T1106" s="136">
        <v>18793</v>
      </c>
      <c r="U1106" s="80" t="s">
        <v>175</v>
      </c>
      <c r="V1106" s="97" t="s">
        <v>280</v>
      </c>
    </row>
    <row r="1107" spans="1:22" s="127" customFormat="1">
      <c r="A1107" s="92">
        <v>1100</v>
      </c>
      <c r="B1107" s="92" t="s">
        <v>128</v>
      </c>
      <c r="C1107" s="92" t="s">
        <v>22</v>
      </c>
      <c r="D1107" s="92" t="s">
        <v>1819</v>
      </c>
      <c r="E1107" s="93" t="s">
        <v>681</v>
      </c>
      <c r="F1107" s="94">
        <v>45656</v>
      </c>
      <c r="G1107" s="94">
        <v>45807</v>
      </c>
      <c r="H1107" s="136">
        <v>20000</v>
      </c>
      <c r="I1107" s="92">
        <v>0</v>
      </c>
      <c r="J1107" s="95">
        <v>25</v>
      </c>
      <c r="K1107" s="135">
        <v>574</v>
      </c>
      <c r="L1107" s="79">
        <f t="shared" si="102"/>
        <v>1419.9999999999998</v>
      </c>
      <c r="M1107" s="79">
        <f t="shared" si="103"/>
        <v>260</v>
      </c>
      <c r="N1107" s="81">
        <f t="shared" si="104"/>
        <v>608</v>
      </c>
      <c r="O1107" s="79">
        <f t="shared" si="106"/>
        <v>1418</v>
      </c>
      <c r="P1107" s="92">
        <v>125</v>
      </c>
      <c r="Q1107" s="79">
        <f t="shared" si="107"/>
        <v>4405</v>
      </c>
      <c r="R1107" s="124">
        <v>1307</v>
      </c>
      <c r="S1107" s="79">
        <f t="shared" si="105"/>
        <v>3098</v>
      </c>
      <c r="T1107" s="136">
        <v>18693</v>
      </c>
      <c r="U1107" s="80" t="s">
        <v>175</v>
      </c>
      <c r="V1107" s="81" t="s">
        <v>280</v>
      </c>
    </row>
    <row r="1108" spans="1:22" s="127" customFormat="1">
      <c r="A1108" s="92">
        <v>1101</v>
      </c>
      <c r="B1108" s="92" t="s">
        <v>1081</v>
      </c>
      <c r="C1108" s="92" t="s">
        <v>842</v>
      </c>
      <c r="D1108" s="92" t="s">
        <v>1748</v>
      </c>
      <c r="E1108" s="123" t="s">
        <v>723</v>
      </c>
      <c r="F1108" s="94">
        <v>45689</v>
      </c>
      <c r="G1108" s="94">
        <v>45870</v>
      </c>
      <c r="H1108" s="136">
        <v>25000</v>
      </c>
      <c r="I1108" s="92">
        <v>0</v>
      </c>
      <c r="J1108" s="95">
        <v>25</v>
      </c>
      <c r="K1108" s="135">
        <v>717.5</v>
      </c>
      <c r="L1108" s="79">
        <f t="shared" si="102"/>
        <v>1774.9999999999998</v>
      </c>
      <c r="M1108" s="79">
        <f t="shared" si="103"/>
        <v>325</v>
      </c>
      <c r="N1108" s="81">
        <f t="shared" si="104"/>
        <v>760</v>
      </c>
      <c r="O1108" s="79">
        <f t="shared" si="106"/>
        <v>1772.5000000000002</v>
      </c>
      <c r="P1108" s="92">
        <v>25</v>
      </c>
      <c r="Q1108" s="79">
        <f t="shared" si="107"/>
        <v>5375</v>
      </c>
      <c r="R1108" s="124">
        <v>1502.5</v>
      </c>
      <c r="S1108" s="79">
        <f t="shared" si="105"/>
        <v>3872.5</v>
      </c>
      <c r="T1108" s="136">
        <v>23497.5</v>
      </c>
      <c r="U1108" s="80" t="s">
        <v>175</v>
      </c>
      <c r="V1108" s="97" t="s">
        <v>280</v>
      </c>
    </row>
    <row r="1109" spans="1:22" s="127" customFormat="1">
      <c r="A1109" s="92">
        <v>1102</v>
      </c>
      <c r="B1109" s="92" t="s">
        <v>968</v>
      </c>
      <c r="C1109" s="92" t="s">
        <v>1000</v>
      </c>
      <c r="D1109" s="92" t="s">
        <v>1001</v>
      </c>
      <c r="E1109" s="123" t="s">
        <v>723</v>
      </c>
      <c r="F1109" s="94">
        <v>45689</v>
      </c>
      <c r="G1109" s="94">
        <v>45870</v>
      </c>
      <c r="H1109" s="136">
        <v>15000</v>
      </c>
      <c r="I1109" s="92">
        <v>0</v>
      </c>
      <c r="J1109" s="95">
        <v>25</v>
      </c>
      <c r="K1109" s="135">
        <v>430.5</v>
      </c>
      <c r="L1109" s="79">
        <f t="shared" si="102"/>
        <v>1065</v>
      </c>
      <c r="M1109" s="79">
        <f t="shared" si="103"/>
        <v>195</v>
      </c>
      <c r="N1109" s="81">
        <f t="shared" si="104"/>
        <v>456</v>
      </c>
      <c r="O1109" s="79">
        <f t="shared" si="106"/>
        <v>1063.5</v>
      </c>
      <c r="P1109" s="92">
        <v>25</v>
      </c>
      <c r="Q1109" s="79">
        <f t="shared" si="107"/>
        <v>3235</v>
      </c>
      <c r="R1109" s="92">
        <v>793.3</v>
      </c>
      <c r="S1109" s="79">
        <f t="shared" si="105"/>
        <v>2323.5</v>
      </c>
      <c r="T1109" s="136">
        <v>14088.5</v>
      </c>
      <c r="U1109" s="80" t="s">
        <v>175</v>
      </c>
      <c r="V1109" s="97" t="s">
        <v>281</v>
      </c>
    </row>
    <row r="1110" spans="1:22" s="127" customFormat="1">
      <c r="A1110" s="92">
        <v>1103</v>
      </c>
      <c r="B1110" s="92" t="s">
        <v>1082</v>
      </c>
      <c r="C1110" s="92" t="s">
        <v>56</v>
      </c>
      <c r="D1110" s="92" t="s">
        <v>1745</v>
      </c>
      <c r="E1110" s="93" t="s">
        <v>681</v>
      </c>
      <c r="F1110" s="94">
        <v>45717</v>
      </c>
      <c r="G1110" s="94">
        <v>45901</v>
      </c>
      <c r="H1110" s="136">
        <v>95000</v>
      </c>
      <c r="I1110" s="124">
        <v>10500.38</v>
      </c>
      <c r="J1110" s="95">
        <v>25</v>
      </c>
      <c r="K1110" s="136">
        <v>2726.5</v>
      </c>
      <c r="L1110" s="79">
        <f t="shared" si="102"/>
        <v>6744.9999999999991</v>
      </c>
      <c r="M1110" s="79">
        <f t="shared" si="103"/>
        <v>1235</v>
      </c>
      <c r="N1110" s="81">
        <f t="shared" si="104"/>
        <v>2888</v>
      </c>
      <c r="O1110" s="79">
        <f t="shared" si="106"/>
        <v>6735.5</v>
      </c>
      <c r="P1110" s="92">
        <v>25</v>
      </c>
      <c r="Q1110" s="79">
        <f t="shared" si="107"/>
        <v>20355</v>
      </c>
      <c r="R1110" s="124">
        <v>16568.740000000002</v>
      </c>
      <c r="S1110" s="79">
        <f t="shared" si="105"/>
        <v>14715.5</v>
      </c>
      <c r="T1110" s="136">
        <v>77144.66</v>
      </c>
      <c r="U1110" s="80" t="s">
        <v>175</v>
      </c>
      <c r="V1110" s="97" t="s">
        <v>281</v>
      </c>
    </row>
    <row r="1111" spans="1:22" s="127" customFormat="1">
      <c r="A1111" s="92">
        <v>1104</v>
      </c>
      <c r="B1111" s="135" t="s">
        <v>1953</v>
      </c>
      <c r="C1111" s="135" t="s">
        <v>1000</v>
      </c>
      <c r="D1111" s="135" t="s">
        <v>1001</v>
      </c>
      <c r="E1111" s="123" t="s">
        <v>723</v>
      </c>
      <c r="F1111" s="94">
        <v>45748</v>
      </c>
      <c r="G1111" s="94">
        <v>45962</v>
      </c>
      <c r="H1111" s="136">
        <v>15000</v>
      </c>
      <c r="I1111" s="135">
        <v>0</v>
      </c>
      <c r="J1111" s="95">
        <v>25</v>
      </c>
      <c r="K1111" s="135">
        <v>430.5</v>
      </c>
      <c r="L1111" s="79">
        <f t="shared" si="102"/>
        <v>1065</v>
      </c>
      <c r="M1111" s="79">
        <f t="shared" si="103"/>
        <v>195</v>
      </c>
      <c r="N1111" s="81">
        <f t="shared" si="104"/>
        <v>456</v>
      </c>
      <c r="O1111" s="79">
        <f t="shared" si="106"/>
        <v>1063.5</v>
      </c>
      <c r="P1111" s="135">
        <v>25</v>
      </c>
      <c r="Q1111" s="79">
        <f t="shared" si="107"/>
        <v>3235</v>
      </c>
      <c r="R1111" s="135">
        <v>911.5</v>
      </c>
      <c r="S1111" s="79">
        <f t="shared" si="105"/>
        <v>2323.5</v>
      </c>
      <c r="T1111" s="136">
        <v>14088.5</v>
      </c>
      <c r="U1111" s="80" t="s">
        <v>175</v>
      </c>
      <c r="V1111" s="137" t="s">
        <v>281</v>
      </c>
    </row>
    <row r="1112" spans="1:22" s="127" customFormat="1">
      <c r="A1112" s="92">
        <v>1105</v>
      </c>
      <c r="B1112" s="92" t="s">
        <v>1023</v>
      </c>
      <c r="C1112" s="92" t="s">
        <v>271</v>
      </c>
      <c r="D1112" s="92" t="s">
        <v>182</v>
      </c>
      <c r="E1112" s="93" t="s">
        <v>681</v>
      </c>
      <c r="F1112" s="94">
        <v>45597</v>
      </c>
      <c r="G1112" s="94">
        <v>45778</v>
      </c>
      <c r="H1112" s="136">
        <v>75000</v>
      </c>
      <c r="I1112" s="124">
        <v>6309.38</v>
      </c>
      <c r="J1112" s="95">
        <v>25</v>
      </c>
      <c r="K1112" s="136">
        <v>2152.5</v>
      </c>
      <c r="L1112" s="79">
        <f t="shared" si="102"/>
        <v>5324.9999999999991</v>
      </c>
      <c r="M1112" s="79">
        <f t="shared" si="103"/>
        <v>975</v>
      </c>
      <c r="N1112" s="81">
        <f t="shared" si="104"/>
        <v>2280</v>
      </c>
      <c r="O1112" s="79">
        <f t="shared" si="106"/>
        <v>5317.5</v>
      </c>
      <c r="P1112" s="124">
        <v>5025</v>
      </c>
      <c r="Q1112" s="79">
        <f t="shared" si="107"/>
        <v>21075</v>
      </c>
      <c r="R1112" s="124">
        <v>15766.88</v>
      </c>
      <c r="S1112" s="79">
        <f t="shared" si="105"/>
        <v>11617.5</v>
      </c>
      <c r="T1112" s="136">
        <v>55565.919999999998</v>
      </c>
      <c r="U1112" s="80" t="s">
        <v>175</v>
      </c>
      <c r="V1112" s="97" t="s">
        <v>280</v>
      </c>
    </row>
    <row r="1113" spans="1:22" s="127" customFormat="1">
      <c r="A1113" s="92">
        <v>1106</v>
      </c>
      <c r="B1113" s="92" t="s">
        <v>1669</v>
      </c>
      <c r="C1113" s="92" t="s">
        <v>6</v>
      </c>
      <c r="D1113" s="92" t="s">
        <v>1834</v>
      </c>
      <c r="E1113" s="93" t="s">
        <v>681</v>
      </c>
      <c r="F1113" s="94">
        <v>45717</v>
      </c>
      <c r="G1113" s="94">
        <v>45901</v>
      </c>
      <c r="H1113" s="136">
        <v>145000</v>
      </c>
      <c r="I1113" s="124">
        <v>22690.49</v>
      </c>
      <c r="J1113" s="95">
        <v>25</v>
      </c>
      <c r="K1113" s="136">
        <v>4161.5</v>
      </c>
      <c r="L1113" s="79">
        <f t="shared" si="102"/>
        <v>10294.999999999998</v>
      </c>
      <c r="M1113" s="79">
        <f t="shared" si="103"/>
        <v>1885</v>
      </c>
      <c r="N1113" s="81">
        <f t="shared" si="104"/>
        <v>4408</v>
      </c>
      <c r="O1113" s="79">
        <f t="shared" si="106"/>
        <v>10280.5</v>
      </c>
      <c r="P1113" s="92">
        <v>25</v>
      </c>
      <c r="Q1113" s="79">
        <f t="shared" si="107"/>
        <v>31055</v>
      </c>
      <c r="R1113" s="124">
        <v>31284.99</v>
      </c>
      <c r="S1113" s="79">
        <f t="shared" si="105"/>
        <v>22460.5</v>
      </c>
      <c r="T1113" s="136">
        <v>113715.01</v>
      </c>
      <c r="U1113" s="80" t="s">
        <v>175</v>
      </c>
      <c r="V1113" s="97" t="s">
        <v>281</v>
      </c>
    </row>
    <row r="1114" spans="1:22" s="127" customFormat="1">
      <c r="A1114" s="92">
        <v>1107</v>
      </c>
      <c r="B1114" s="92" t="s">
        <v>1259</v>
      </c>
      <c r="C1114" s="92" t="s">
        <v>24</v>
      </c>
      <c r="D1114" s="92" t="s">
        <v>1847</v>
      </c>
      <c r="E1114" s="93" t="s">
        <v>681</v>
      </c>
      <c r="F1114" s="94">
        <v>45748</v>
      </c>
      <c r="G1114" s="94">
        <v>45962</v>
      </c>
      <c r="H1114" s="136">
        <v>26500</v>
      </c>
      <c r="I1114" s="92">
        <v>0</v>
      </c>
      <c r="J1114" s="95">
        <v>25</v>
      </c>
      <c r="K1114" s="135">
        <v>760.55</v>
      </c>
      <c r="L1114" s="79">
        <f t="shared" si="102"/>
        <v>1881.4999999999998</v>
      </c>
      <c r="M1114" s="79">
        <f t="shared" si="103"/>
        <v>344.5</v>
      </c>
      <c r="N1114" s="81">
        <f t="shared" si="104"/>
        <v>805.6</v>
      </c>
      <c r="O1114" s="79">
        <f t="shared" si="106"/>
        <v>1878.8500000000001</v>
      </c>
      <c r="P1114" s="92">
        <v>25</v>
      </c>
      <c r="Q1114" s="79">
        <f t="shared" si="107"/>
        <v>5696</v>
      </c>
      <c r="R1114" s="124">
        <v>1591.15</v>
      </c>
      <c r="S1114" s="79">
        <f t="shared" si="105"/>
        <v>4104.8500000000004</v>
      </c>
      <c r="T1114" s="136">
        <v>24908.85</v>
      </c>
      <c r="U1114" s="80" t="s">
        <v>175</v>
      </c>
      <c r="V1114" s="97" t="s">
        <v>280</v>
      </c>
    </row>
    <row r="1115" spans="1:22" s="127" customFormat="1">
      <c r="A1115" s="92">
        <v>1108</v>
      </c>
      <c r="B1115" s="92" t="s">
        <v>1670</v>
      </c>
      <c r="C1115" s="92" t="s">
        <v>24</v>
      </c>
      <c r="D1115" s="92" t="s">
        <v>1788</v>
      </c>
      <c r="E1115" s="93" t="s">
        <v>681</v>
      </c>
      <c r="F1115" s="94">
        <v>45717</v>
      </c>
      <c r="G1115" s="94">
        <v>45901</v>
      </c>
      <c r="H1115" s="136">
        <v>40000</v>
      </c>
      <c r="I1115" s="92">
        <v>442.65</v>
      </c>
      <c r="J1115" s="95">
        <v>25</v>
      </c>
      <c r="K1115" s="136">
        <v>1148</v>
      </c>
      <c r="L1115" s="79">
        <f t="shared" si="102"/>
        <v>2839.9999999999995</v>
      </c>
      <c r="M1115" s="79">
        <f t="shared" si="103"/>
        <v>520</v>
      </c>
      <c r="N1115" s="81">
        <f t="shared" si="104"/>
        <v>1216</v>
      </c>
      <c r="O1115" s="79">
        <f t="shared" si="106"/>
        <v>2836</v>
      </c>
      <c r="P1115" s="92">
        <v>25</v>
      </c>
      <c r="Q1115" s="79">
        <f t="shared" si="107"/>
        <v>8585</v>
      </c>
      <c r="R1115" s="124">
        <v>2831.65</v>
      </c>
      <c r="S1115" s="79">
        <f t="shared" si="105"/>
        <v>6196</v>
      </c>
      <c r="T1115" s="136">
        <v>37168.35</v>
      </c>
      <c r="U1115" s="80" t="s">
        <v>175</v>
      </c>
      <c r="V1115" s="97" t="s">
        <v>281</v>
      </c>
    </row>
    <row r="1116" spans="1:22" s="127" customFormat="1">
      <c r="A1116" s="92">
        <v>1109</v>
      </c>
      <c r="B1116" s="92" t="s">
        <v>355</v>
      </c>
      <c r="C1116" s="92" t="s">
        <v>86</v>
      </c>
      <c r="D1116" s="92" t="s">
        <v>1829</v>
      </c>
      <c r="E1116" s="93" t="s">
        <v>681</v>
      </c>
      <c r="F1116" s="94">
        <v>45627</v>
      </c>
      <c r="G1116" s="94">
        <v>45809</v>
      </c>
      <c r="H1116" s="136">
        <v>60000</v>
      </c>
      <c r="I1116" s="124">
        <v>3486.68</v>
      </c>
      <c r="J1116" s="95">
        <v>25</v>
      </c>
      <c r="K1116" s="136">
        <v>1722</v>
      </c>
      <c r="L1116" s="79">
        <f t="shared" si="102"/>
        <v>4260</v>
      </c>
      <c r="M1116" s="79">
        <f t="shared" si="103"/>
        <v>780</v>
      </c>
      <c r="N1116" s="81">
        <f t="shared" si="104"/>
        <v>1824</v>
      </c>
      <c r="O1116" s="79">
        <f t="shared" si="106"/>
        <v>4254</v>
      </c>
      <c r="P1116" s="92">
        <v>25</v>
      </c>
      <c r="Q1116" s="79">
        <f t="shared" si="107"/>
        <v>12865</v>
      </c>
      <c r="R1116" s="124">
        <v>7057.68</v>
      </c>
      <c r="S1116" s="79">
        <f t="shared" si="105"/>
        <v>9294</v>
      </c>
      <c r="T1116" s="136">
        <v>52942.32</v>
      </c>
      <c r="U1116" s="80" t="s">
        <v>175</v>
      </c>
      <c r="V1116" s="97" t="s">
        <v>280</v>
      </c>
    </row>
    <row r="1117" spans="1:22" s="127" customFormat="1">
      <c r="A1117" s="92">
        <v>1110</v>
      </c>
      <c r="B1117" s="92" t="s">
        <v>904</v>
      </c>
      <c r="C1117" s="92" t="s">
        <v>65</v>
      </c>
      <c r="D1117" s="92" t="s">
        <v>1764</v>
      </c>
      <c r="E1117" s="93" t="s">
        <v>681</v>
      </c>
      <c r="F1117" s="94">
        <v>45597</v>
      </c>
      <c r="G1117" s="94">
        <v>45778</v>
      </c>
      <c r="H1117" s="136">
        <v>60000</v>
      </c>
      <c r="I1117" s="124">
        <v>3486.68</v>
      </c>
      <c r="J1117" s="95">
        <v>25</v>
      </c>
      <c r="K1117" s="136">
        <v>1722</v>
      </c>
      <c r="L1117" s="79">
        <f t="shared" si="102"/>
        <v>4260</v>
      </c>
      <c r="M1117" s="79">
        <f t="shared" si="103"/>
        <v>780</v>
      </c>
      <c r="N1117" s="81">
        <f t="shared" si="104"/>
        <v>1824</v>
      </c>
      <c r="O1117" s="79">
        <f t="shared" si="106"/>
        <v>4254</v>
      </c>
      <c r="P1117" s="92">
        <v>25</v>
      </c>
      <c r="Q1117" s="79">
        <f t="shared" si="107"/>
        <v>12865</v>
      </c>
      <c r="R1117" s="124">
        <v>7057.68</v>
      </c>
      <c r="S1117" s="79">
        <f t="shared" si="105"/>
        <v>9294</v>
      </c>
      <c r="T1117" s="136">
        <v>52942.32</v>
      </c>
      <c r="U1117" s="80" t="s">
        <v>175</v>
      </c>
      <c r="V1117" s="81" t="s">
        <v>281</v>
      </c>
    </row>
    <row r="1118" spans="1:22" s="127" customFormat="1">
      <c r="A1118" s="92">
        <v>1111</v>
      </c>
      <c r="B1118" s="135" t="s">
        <v>1954</v>
      </c>
      <c r="C1118" s="135" t="s">
        <v>399</v>
      </c>
      <c r="D1118" s="135" t="s">
        <v>188</v>
      </c>
      <c r="E1118" s="93" t="s">
        <v>681</v>
      </c>
      <c r="F1118" s="94">
        <v>45748</v>
      </c>
      <c r="G1118" s="94">
        <v>45962</v>
      </c>
      <c r="H1118" s="136">
        <v>80000</v>
      </c>
      <c r="I1118" s="136">
        <v>7400.87</v>
      </c>
      <c r="J1118" s="95">
        <v>25</v>
      </c>
      <c r="K1118" s="136">
        <v>2296</v>
      </c>
      <c r="L1118" s="79">
        <f t="shared" si="102"/>
        <v>5679.9999999999991</v>
      </c>
      <c r="M1118" s="79">
        <f t="shared" si="103"/>
        <v>1040</v>
      </c>
      <c r="N1118" s="81">
        <f t="shared" si="104"/>
        <v>2432</v>
      </c>
      <c r="O1118" s="79">
        <f t="shared" si="106"/>
        <v>5672</v>
      </c>
      <c r="P1118" s="135">
        <v>25</v>
      </c>
      <c r="Q1118" s="79">
        <f t="shared" si="107"/>
        <v>17145</v>
      </c>
      <c r="R1118" s="136">
        <v>12153.87</v>
      </c>
      <c r="S1118" s="79">
        <f t="shared" si="105"/>
        <v>12392</v>
      </c>
      <c r="T1118" s="136">
        <v>67846.13</v>
      </c>
      <c r="U1118" s="80" t="s">
        <v>175</v>
      </c>
      <c r="V1118" s="137" t="s">
        <v>281</v>
      </c>
    </row>
    <row r="1119" spans="1:22" s="127" customFormat="1">
      <c r="A1119" s="92">
        <v>1112</v>
      </c>
      <c r="B1119" s="92" t="s">
        <v>686</v>
      </c>
      <c r="C1119" s="92" t="s">
        <v>721</v>
      </c>
      <c r="D1119" s="92" t="s">
        <v>194</v>
      </c>
      <c r="E1119" s="93" t="s">
        <v>681</v>
      </c>
      <c r="F1119" s="94">
        <v>45717</v>
      </c>
      <c r="G1119" s="94">
        <v>45901</v>
      </c>
      <c r="H1119" s="136">
        <v>50000</v>
      </c>
      <c r="I1119" s="124">
        <v>1854</v>
      </c>
      <c r="J1119" s="95">
        <v>25</v>
      </c>
      <c r="K1119" s="136">
        <v>1435</v>
      </c>
      <c r="L1119" s="79">
        <f t="shared" si="102"/>
        <v>3549.9999999999995</v>
      </c>
      <c r="M1119" s="79">
        <f t="shared" si="103"/>
        <v>650</v>
      </c>
      <c r="N1119" s="81">
        <f t="shared" si="104"/>
        <v>1520</v>
      </c>
      <c r="O1119" s="79">
        <f t="shared" si="106"/>
        <v>3545.0000000000005</v>
      </c>
      <c r="P1119" s="92">
        <v>125</v>
      </c>
      <c r="Q1119" s="79">
        <f t="shared" si="107"/>
        <v>10825</v>
      </c>
      <c r="R1119" s="124">
        <v>4934</v>
      </c>
      <c r="S1119" s="79">
        <f t="shared" si="105"/>
        <v>7745</v>
      </c>
      <c r="T1119" s="136">
        <v>45066</v>
      </c>
      <c r="U1119" s="80" t="s">
        <v>175</v>
      </c>
      <c r="V1119" s="97" t="s">
        <v>280</v>
      </c>
    </row>
    <row r="1120" spans="1:22" s="127" customFormat="1">
      <c r="A1120" s="92">
        <v>1113</v>
      </c>
      <c r="B1120" s="92" t="s">
        <v>1671</v>
      </c>
      <c r="C1120" s="92" t="s">
        <v>1000</v>
      </c>
      <c r="D1120" s="92" t="s">
        <v>1001</v>
      </c>
      <c r="E1120" s="93" t="s">
        <v>723</v>
      </c>
      <c r="F1120" s="94">
        <v>45717</v>
      </c>
      <c r="G1120" s="94">
        <v>45901</v>
      </c>
      <c r="H1120" s="136">
        <v>15000</v>
      </c>
      <c r="I1120" s="92">
        <v>0</v>
      </c>
      <c r="J1120" s="95">
        <v>25</v>
      </c>
      <c r="K1120" s="135">
        <v>430.5</v>
      </c>
      <c r="L1120" s="79">
        <f t="shared" si="102"/>
        <v>1065</v>
      </c>
      <c r="M1120" s="79">
        <f t="shared" si="103"/>
        <v>195</v>
      </c>
      <c r="N1120" s="81">
        <f t="shared" si="104"/>
        <v>456</v>
      </c>
      <c r="O1120" s="79">
        <f t="shared" si="106"/>
        <v>1063.5</v>
      </c>
      <c r="P1120" s="92">
        <v>25</v>
      </c>
      <c r="Q1120" s="79">
        <f t="shared" si="107"/>
        <v>3235</v>
      </c>
      <c r="R1120" s="92">
        <v>911.5</v>
      </c>
      <c r="S1120" s="79">
        <f t="shared" si="105"/>
        <v>2323.5</v>
      </c>
      <c r="T1120" s="136">
        <v>14088.5</v>
      </c>
      <c r="U1120" s="80" t="s">
        <v>175</v>
      </c>
      <c r="V1120" s="97" t="s">
        <v>281</v>
      </c>
    </row>
    <row r="1121" spans="1:22" s="127" customFormat="1">
      <c r="A1121" s="92">
        <v>1114</v>
      </c>
      <c r="B1121" s="92" t="s">
        <v>1397</v>
      </c>
      <c r="C1121" s="92" t="s">
        <v>56</v>
      </c>
      <c r="D1121" s="92" t="s">
        <v>187</v>
      </c>
      <c r="E1121" s="93" t="s">
        <v>681</v>
      </c>
      <c r="F1121" s="94">
        <v>45658</v>
      </c>
      <c r="G1121" s="94">
        <v>45809</v>
      </c>
      <c r="H1121" s="136">
        <v>95000</v>
      </c>
      <c r="I1121" s="124">
        <v>10929.24</v>
      </c>
      <c r="J1121" s="95">
        <v>25</v>
      </c>
      <c r="K1121" s="136">
        <v>2726.5</v>
      </c>
      <c r="L1121" s="79">
        <f t="shared" si="102"/>
        <v>6744.9999999999991</v>
      </c>
      <c r="M1121" s="79">
        <f t="shared" si="103"/>
        <v>1235</v>
      </c>
      <c r="N1121" s="81">
        <f t="shared" si="104"/>
        <v>2888</v>
      </c>
      <c r="O1121" s="79">
        <f t="shared" si="106"/>
        <v>6735.5</v>
      </c>
      <c r="P1121" s="92">
        <v>25</v>
      </c>
      <c r="Q1121" s="79">
        <f t="shared" si="107"/>
        <v>20355</v>
      </c>
      <c r="R1121" s="124">
        <v>16568.740000000002</v>
      </c>
      <c r="S1121" s="79">
        <f t="shared" si="105"/>
        <v>14715.5</v>
      </c>
      <c r="T1121" s="136">
        <v>78431.259999999995</v>
      </c>
      <c r="U1121" s="80" t="s">
        <v>175</v>
      </c>
      <c r="V1121" s="97" t="s">
        <v>281</v>
      </c>
    </row>
    <row r="1122" spans="1:22" s="127" customFormat="1">
      <c r="A1122" s="92">
        <v>1115</v>
      </c>
      <c r="B1122" s="92" t="s">
        <v>1672</v>
      </c>
      <c r="C1122" s="92" t="s">
        <v>1000</v>
      </c>
      <c r="D1122" s="92" t="s">
        <v>1001</v>
      </c>
      <c r="E1122" s="93" t="s">
        <v>723</v>
      </c>
      <c r="F1122" s="94">
        <v>45717</v>
      </c>
      <c r="G1122" s="94">
        <v>45901</v>
      </c>
      <c r="H1122" s="136">
        <v>15000</v>
      </c>
      <c r="I1122" s="92">
        <v>0</v>
      </c>
      <c r="J1122" s="95">
        <v>25</v>
      </c>
      <c r="K1122" s="135">
        <v>430.5</v>
      </c>
      <c r="L1122" s="79">
        <f t="shared" si="102"/>
        <v>1065</v>
      </c>
      <c r="M1122" s="79">
        <f t="shared" si="103"/>
        <v>195</v>
      </c>
      <c r="N1122" s="81">
        <f t="shared" si="104"/>
        <v>456</v>
      </c>
      <c r="O1122" s="79">
        <f t="shared" si="106"/>
        <v>1063.5</v>
      </c>
      <c r="P1122" s="92">
        <v>25</v>
      </c>
      <c r="Q1122" s="79">
        <f t="shared" si="107"/>
        <v>3235</v>
      </c>
      <c r="R1122" s="92">
        <v>911.5</v>
      </c>
      <c r="S1122" s="79">
        <f t="shared" si="105"/>
        <v>2323.5</v>
      </c>
      <c r="T1122" s="136">
        <v>14088.5</v>
      </c>
      <c r="U1122" s="80" t="s">
        <v>175</v>
      </c>
      <c r="V1122" s="97" t="s">
        <v>281</v>
      </c>
    </row>
    <row r="1123" spans="1:22" s="127" customFormat="1">
      <c r="A1123" s="92">
        <v>1116</v>
      </c>
      <c r="B1123" s="92" t="s">
        <v>1398</v>
      </c>
      <c r="C1123" s="92" t="s">
        <v>1000</v>
      </c>
      <c r="D1123" s="92" t="s">
        <v>1001</v>
      </c>
      <c r="E1123" s="123" t="s">
        <v>723</v>
      </c>
      <c r="F1123" s="94">
        <v>45658</v>
      </c>
      <c r="G1123" s="94">
        <v>45809</v>
      </c>
      <c r="H1123" s="136">
        <v>15000</v>
      </c>
      <c r="I1123" s="92">
        <v>0</v>
      </c>
      <c r="J1123" s="95">
        <v>25</v>
      </c>
      <c r="K1123" s="135">
        <v>430.5</v>
      </c>
      <c r="L1123" s="79">
        <f t="shared" si="102"/>
        <v>1065</v>
      </c>
      <c r="M1123" s="79">
        <f t="shared" si="103"/>
        <v>195</v>
      </c>
      <c r="N1123" s="81">
        <f t="shared" si="104"/>
        <v>456</v>
      </c>
      <c r="O1123" s="79">
        <f t="shared" si="106"/>
        <v>1063.5</v>
      </c>
      <c r="P1123" s="92">
        <v>25</v>
      </c>
      <c r="Q1123" s="79">
        <f t="shared" si="107"/>
        <v>3235</v>
      </c>
      <c r="R1123" s="92">
        <v>911.5</v>
      </c>
      <c r="S1123" s="79">
        <f t="shared" si="105"/>
        <v>2323.5</v>
      </c>
      <c r="T1123" s="136">
        <v>14088.5</v>
      </c>
      <c r="U1123" s="80" t="s">
        <v>175</v>
      </c>
      <c r="V1123" s="97" t="s">
        <v>281</v>
      </c>
    </row>
    <row r="1124" spans="1:22" s="127" customFormat="1">
      <c r="A1124" s="92">
        <v>1117</v>
      </c>
      <c r="B1124" s="92" t="s">
        <v>304</v>
      </c>
      <c r="C1124" s="92" t="s">
        <v>554</v>
      </c>
      <c r="D1124" s="92" t="s">
        <v>1745</v>
      </c>
      <c r="E1124" s="93" t="s">
        <v>681</v>
      </c>
      <c r="F1124" s="94">
        <v>45627</v>
      </c>
      <c r="G1124" s="94">
        <v>45809</v>
      </c>
      <c r="H1124" s="136">
        <v>45000</v>
      </c>
      <c r="I1124" s="124">
        <v>1148.33</v>
      </c>
      <c r="J1124" s="95">
        <v>25</v>
      </c>
      <c r="K1124" s="136">
        <v>1291.5</v>
      </c>
      <c r="L1124" s="79">
        <f t="shared" si="102"/>
        <v>3194.9999999999995</v>
      </c>
      <c r="M1124" s="79">
        <f t="shared" si="103"/>
        <v>585</v>
      </c>
      <c r="N1124" s="81">
        <f t="shared" si="104"/>
        <v>1368</v>
      </c>
      <c r="O1124" s="79">
        <f t="shared" si="106"/>
        <v>3190.5</v>
      </c>
      <c r="P1124" s="92">
        <v>125</v>
      </c>
      <c r="Q1124" s="79">
        <f t="shared" si="107"/>
        <v>9755</v>
      </c>
      <c r="R1124" s="124">
        <v>3932.83</v>
      </c>
      <c r="S1124" s="79">
        <f t="shared" si="105"/>
        <v>6970.5</v>
      </c>
      <c r="T1124" s="136">
        <v>41067.17</v>
      </c>
      <c r="U1124" s="80" t="s">
        <v>175</v>
      </c>
      <c r="V1124" s="81" t="s">
        <v>280</v>
      </c>
    </row>
    <row r="1125" spans="1:22" s="127" customFormat="1">
      <c r="A1125" s="92">
        <v>1118</v>
      </c>
      <c r="B1125" s="135" t="s">
        <v>1955</v>
      </c>
      <c r="C1125" s="135" t="s">
        <v>1000</v>
      </c>
      <c r="D1125" s="135" t="s">
        <v>1001</v>
      </c>
      <c r="E1125" s="123" t="s">
        <v>723</v>
      </c>
      <c r="F1125" s="94">
        <v>45748</v>
      </c>
      <c r="G1125" s="94">
        <v>45962</v>
      </c>
      <c r="H1125" s="136">
        <v>15000</v>
      </c>
      <c r="I1125" s="135">
        <v>0</v>
      </c>
      <c r="J1125" s="95">
        <v>25</v>
      </c>
      <c r="K1125" s="135">
        <v>430.5</v>
      </c>
      <c r="L1125" s="79">
        <f t="shared" si="102"/>
        <v>1065</v>
      </c>
      <c r="M1125" s="79">
        <f t="shared" si="103"/>
        <v>195</v>
      </c>
      <c r="N1125" s="81">
        <f t="shared" si="104"/>
        <v>456</v>
      </c>
      <c r="O1125" s="79">
        <f t="shared" si="106"/>
        <v>1063.5</v>
      </c>
      <c r="P1125" s="135">
        <v>25</v>
      </c>
      <c r="Q1125" s="79">
        <f t="shared" si="107"/>
        <v>3235</v>
      </c>
      <c r="R1125" s="135">
        <v>911.5</v>
      </c>
      <c r="S1125" s="79">
        <f t="shared" si="105"/>
        <v>2323.5</v>
      </c>
      <c r="T1125" s="136">
        <v>14088.5</v>
      </c>
      <c r="U1125" s="80" t="s">
        <v>175</v>
      </c>
      <c r="V1125" s="137" t="s">
        <v>281</v>
      </c>
    </row>
    <row r="1126" spans="1:22" s="127" customFormat="1">
      <c r="A1126" s="92">
        <v>1119</v>
      </c>
      <c r="B1126" s="92" t="s">
        <v>969</v>
      </c>
      <c r="C1126" s="92" t="s">
        <v>1000</v>
      </c>
      <c r="D1126" s="92" t="s">
        <v>1001</v>
      </c>
      <c r="E1126" s="123" t="s">
        <v>723</v>
      </c>
      <c r="F1126" s="94">
        <v>45597</v>
      </c>
      <c r="G1126" s="94">
        <v>45778</v>
      </c>
      <c r="H1126" s="136">
        <v>15000</v>
      </c>
      <c r="I1126" s="92">
        <v>0</v>
      </c>
      <c r="J1126" s="95">
        <v>25</v>
      </c>
      <c r="K1126" s="135">
        <v>430.5</v>
      </c>
      <c r="L1126" s="79">
        <f t="shared" si="102"/>
        <v>1065</v>
      </c>
      <c r="M1126" s="79">
        <f t="shared" si="103"/>
        <v>195</v>
      </c>
      <c r="N1126" s="81">
        <f t="shared" si="104"/>
        <v>456</v>
      </c>
      <c r="O1126" s="79">
        <f t="shared" si="106"/>
        <v>1063.5</v>
      </c>
      <c r="P1126" s="92">
        <v>25</v>
      </c>
      <c r="Q1126" s="79">
        <f t="shared" si="107"/>
        <v>3235</v>
      </c>
      <c r="R1126" s="92">
        <v>793.3</v>
      </c>
      <c r="S1126" s="79">
        <f t="shared" si="105"/>
        <v>2323.5</v>
      </c>
      <c r="T1126" s="136">
        <v>14088.5</v>
      </c>
      <c r="U1126" s="80" t="s">
        <v>175</v>
      </c>
      <c r="V1126" s="81" t="s">
        <v>280</v>
      </c>
    </row>
    <row r="1127" spans="1:22" s="127" customFormat="1">
      <c r="A1127" s="92">
        <v>1120</v>
      </c>
      <c r="B1127" s="92" t="s">
        <v>1260</v>
      </c>
      <c r="C1127" s="92" t="s">
        <v>1000</v>
      </c>
      <c r="D1127" s="92" t="s">
        <v>1001</v>
      </c>
      <c r="E1127" s="123" t="s">
        <v>723</v>
      </c>
      <c r="F1127" s="94">
        <v>45748</v>
      </c>
      <c r="G1127" s="94">
        <v>45962</v>
      </c>
      <c r="H1127" s="136">
        <v>13000</v>
      </c>
      <c r="I1127" s="92">
        <v>0</v>
      </c>
      <c r="J1127" s="95">
        <v>25</v>
      </c>
      <c r="K1127" s="135">
        <v>373.1</v>
      </c>
      <c r="L1127" s="79">
        <f t="shared" si="102"/>
        <v>922.99999999999989</v>
      </c>
      <c r="M1127" s="79">
        <f t="shared" si="103"/>
        <v>169</v>
      </c>
      <c r="N1127" s="81">
        <f t="shared" si="104"/>
        <v>395.2</v>
      </c>
      <c r="O1127" s="79">
        <f t="shared" si="106"/>
        <v>921.7</v>
      </c>
      <c r="P1127" s="92">
        <v>25</v>
      </c>
      <c r="Q1127" s="79">
        <f t="shared" si="107"/>
        <v>2807</v>
      </c>
      <c r="R1127" s="92">
        <v>793.3</v>
      </c>
      <c r="S1127" s="79">
        <f t="shared" si="105"/>
        <v>2013.7</v>
      </c>
      <c r="T1127" s="136">
        <v>12206.7</v>
      </c>
      <c r="U1127" s="80" t="s">
        <v>175</v>
      </c>
      <c r="V1127" s="97" t="s">
        <v>280</v>
      </c>
    </row>
    <row r="1128" spans="1:22" s="127" customFormat="1">
      <c r="A1128" s="92">
        <v>1121</v>
      </c>
      <c r="B1128" s="92" t="s">
        <v>905</v>
      </c>
      <c r="C1128" s="92" t="s">
        <v>64</v>
      </c>
      <c r="D1128" s="92" t="s">
        <v>737</v>
      </c>
      <c r="E1128" s="93" t="s">
        <v>681</v>
      </c>
      <c r="F1128" s="94">
        <v>45536</v>
      </c>
      <c r="G1128" s="94">
        <v>45809</v>
      </c>
      <c r="H1128" s="136">
        <v>40000</v>
      </c>
      <c r="I1128" s="92">
        <v>442.65</v>
      </c>
      <c r="J1128" s="95">
        <v>25</v>
      </c>
      <c r="K1128" s="136">
        <v>1148</v>
      </c>
      <c r="L1128" s="79">
        <f t="shared" si="102"/>
        <v>2839.9999999999995</v>
      </c>
      <c r="M1128" s="79">
        <f t="shared" si="103"/>
        <v>520</v>
      </c>
      <c r="N1128" s="81">
        <f t="shared" si="104"/>
        <v>1216</v>
      </c>
      <c r="O1128" s="79">
        <f t="shared" si="106"/>
        <v>2836</v>
      </c>
      <c r="P1128" s="92">
        <v>25</v>
      </c>
      <c r="Q1128" s="79">
        <f t="shared" si="107"/>
        <v>8585</v>
      </c>
      <c r="R1128" s="124">
        <v>2831.65</v>
      </c>
      <c r="S1128" s="79">
        <f t="shared" si="105"/>
        <v>6196</v>
      </c>
      <c r="T1128" s="136">
        <v>37168.35</v>
      </c>
      <c r="U1128" s="80" t="s">
        <v>175</v>
      </c>
      <c r="V1128" s="81" t="s">
        <v>281</v>
      </c>
    </row>
    <row r="1129" spans="1:22" s="127" customFormat="1">
      <c r="A1129" s="92">
        <v>1122</v>
      </c>
      <c r="B1129" s="92" t="s">
        <v>154</v>
      </c>
      <c r="C1129" s="92" t="s">
        <v>22</v>
      </c>
      <c r="D1129" s="92" t="s">
        <v>1805</v>
      </c>
      <c r="E1129" s="93" t="s">
        <v>681</v>
      </c>
      <c r="F1129" s="94">
        <v>45536</v>
      </c>
      <c r="G1129" s="94">
        <v>45809</v>
      </c>
      <c r="H1129" s="136">
        <v>20000</v>
      </c>
      <c r="I1129" s="92">
        <v>0</v>
      </c>
      <c r="J1129" s="95">
        <v>25</v>
      </c>
      <c r="K1129" s="135">
        <v>574</v>
      </c>
      <c r="L1129" s="79">
        <f t="shared" si="102"/>
        <v>1419.9999999999998</v>
      </c>
      <c r="M1129" s="79">
        <f t="shared" si="103"/>
        <v>260</v>
      </c>
      <c r="N1129" s="81">
        <f t="shared" si="104"/>
        <v>608</v>
      </c>
      <c r="O1129" s="79">
        <f t="shared" si="106"/>
        <v>1418</v>
      </c>
      <c r="P1129" s="124">
        <v>2025</v>
      </c>
      <c r="Q1129" s="79">
        <f t="shared" si="107"/>
        <v>6305</v>
      </c>
      <c r="R1129" s="124">
        <v>3207</v>
      </c>
      <c r="S1129" s="79">
        <f t="shared" si="105"/>
        <v>3098</v>
      </c>
      <c r="T1129" s="136">
        <v>16793</v>
      </c>
      <c r="U1129" s="80" t="s">
        <v>175</v>
      </c>
      <c r="V1129" s="96" t="s">
        <v>280</v>
      </c>
    </row>
    <row r="1130" spans="1:22" s="127" customFormat="1">
      <c r="A1130" s="92">
        <v>1123</v>
      </c>
      <c r="B1130" s="92" t="s">
        <v>631</v>
      </c>
      <c r="C1130" s="92" t="s">
        <v>64</v>
      </c>
      <c r="D1130" s="92" t="s">
        <v>737</v>
      </c>
      <c r="E1130" s="93" t="s">
        <v>681</v>
      </c>
      <c r="F1130" s="94">
        <v>45627</v>
      </c>
      <c r="G1130" s="94">
        <v>45809</v>
      </c>
      <c r="H1130" s="136">
        <v>40000</v>
      </c>
      <c r="I1130" s="92">
        <v>442.65</v>
      </c>
      <c r="J1130" s="95">
        <v>25</v>
      </c>
      <c r="K1130" s="136">
        <v>1148</v>
      </c>
      <c r="L1130" s="79">
        <f t="shared" si="102"/>
        <v>2839.9999999999995</v>
      </c>
      <c r="M1130" s="79">
        <f t="shared" si="103"/>
        <v>520</v>
      </c>
      <c r="N1130" s="81">
        <f t="shared" si="104"/>
        <v>1216</v>
      </c>
      <c r="O1130" s="79">
        <f t="shared" si="106"/>
        <v>2836</v>
      </c>
      <c r="P1130" s="124">
        <v>6247.4</v>
      </c>
      <c r="Q1130" s="79">
        <f t="shared" si="107"/>
        <v>14807.4</v>
      </c>
      <c r="R1130" s="124">
        <v>9054.0499999999993</v>
      </c>
      <c r="S1130" s="79">
        <f t="shared" si="105"/>
        <v>6196</v>
      </c>
      <c r="T1130" s="136">
        <v>31090.98</v>
      </c>
      <c r="U1130" s="80" t="s">
        <v>175</v>
      </c>
      <c r="V1130" s="96" t="s">
        <v>280</v>
      </c>
    </row>
    <row r="1131" spans="1:22" s="127" customFormat="1">
      <c r="A1131" s="92">
        <v>1124</v>
      </c>
      <c r="B1131" s="92" t="s">
        <v>1503</v>
      </c>
      <c r="C1131" s="92" t="s">
        <v>271</v>
      </c>
      <c r="D1131" s="92" t="s">
        <v>1164</v>
      </c>
      <c r="E1131" s="93" t="s">
        <v>681</v>
      </c>
      <c r="F1131" s="94">
        <v>45689</v>
      </c>
      <c r="G1131" s="94">
        <v>45870</v>
      </c>
      <c r="H1131" s="136">
        <v>80000</v>
      </c>
      <c r="I1131" s="124">
        <v>7400.87</v>
      </c>
      <c r="J1131" s="95">
        <v>25</v>
      </c>
      <c r="K1131" s="136">
        <v>2296</v>
      </c>
      <c r="L1131" s="79">
        <f t="shared" si="102"/>
        <v>5679.9999999999991</v>
      </c>
      <c r="M1131" s="79">
        <f t="shared" si="103"/>
        <v>1040</v>
      </c>
      <c r="N1131" s="81">
        <f t="shared" si="104"/>
        <v>2432</v>
      </c>
      <c r="O1131" s="79">
        <f t="shared" si="106"/>
        <v>5672</v>
      </c>
      <c r="P1131" s="92">
        <v>25</v>
      </c>
      <c r="Q1131" s="79">
        <f t="shared" si="107"/>
        <v>17145</v>
      </c>
      <c r="R1131" s="124">
        <v>12153.87</v>
      </c>
      <c r="S1131" s="79">
        <f t="shared" si="105"/>
        <v>12392</v>
      </c>
      <c r="T1131" s="136">
        <v>61710.720000000001</v>
      </c>
      <c r="U1131" s="80" t="s">
        <v>175</v>
      </c>
      <c r="V1131" s="97" t="s">
        <v>280</v>
      </c>
    </row>
    <row r="1132" spans="1:22" s="127" customFormat="1">
      <c r="A1132" s="92">
        <v>1125</v>
      </c>
      <c r="B1132" s="92" t="s">
        <v>1024</v>
      </c>
      <c r="C1132" s="92" t="s">
        <v>842</v>
      </c>
      <c r="D1132" s="92" t="s">
        <v>1748</v>
      </c>
      <c r="E1132" s="123" t="s">
        <v>723</v>
      </c>
      <c r="F1132" s="94">
        <v>45536</v>
      </c>
      <c r="G1132" s="94">
        <v>45809</v>
      </c>
      <c r="H1132" s="136">
        <v>25000</v>
      </c>
      <c r="I1132" s="92">
        <v>0</v>
      </c>
      <c r="J1132" s="95">
        <v>25</v>
      </c>
      <c r="K1132" s="135">
        <v>717.5</v>
      </c>
      <c r="L1132" s="79">
        <f t="shared" si="102"/>
        <v>1774.9999999999998</v>
      </c>
      <c r="M1132" s="79">
        <f t="shared" si="103"/>
        <v>325</v>
      </c>
      <c r="N1132" s="81">
        <f t="shared" si="104"/>
        <v>760</v>
      </c>
      <c r="O1132" s="79">
        <f t="shared" si="106"/>
        <v>1772.5000000000002</v>
      </c>
      <c r="P1132" s="92">
        <v>25</v>
      </c>
      <c r="Q1132" s="79">
        <f t="shared" si="107"/>
        <v>5375</v>
      </c>
      <c r="R1132" s="124">
        <v>1502.5</v>
      </c>
      <c r="S1132" s="79">
        <f t="shared" si="105"/>
        <v>3872.5</v>
      </c>
      <c r="T1132" s="136">
        <v>23497.5</v>
      </c>
      <c r="U1132" s="80" t="s">
        <v>175</v>
      </c>
      <c r="V1132" s="96" t="s">
        <v>280</v>
      </c>
    </row>
    <row r="1133" spans="1:22" s="127" customFormat="1">
      <c r="A1133" s="92">
        <v>1126</v>
      </c>
      <c r="B1133" s="92" t="s">
        <v>886</v>
      </c>
      <c r="C1133" s="92" t="s">
        <v>22</v>
      </c>
      <c r="D1133" s="92" t="s">
        <v>1755</v>
      </c>
      <c r="E1133" s="93" t="s">
        <v>681</v>
      </c>
      <c r="F1133" s="94">
        <v>45627</v>
      </c>
      <c r="G1133" s="94">
        <v>45809</v>
      </c>
      <c r="H1133" s="136">
        <v>38000</v>
      </c>
      <c r="I1133" s="92">
        <v>160.38</v>
      </c>
      <c r="J1133" s="95">
        <v>25</v>
      </c>
      <c r="K1133" s="136">
        <v>1090.5999999999999</v>
      </c>
      <c r="L1133" s="79">
        <f t="shared" si="102"/>
        <v>2697.9999999999995</v>
      </c>
      <c r="M1133" s="79">
        <f t="shared" si="103"/>
        <v>494</v>
      </c>
      <c r="N1133" s="81">
        <f t="shared" si="104"/>
        <v>1155.2</v>
      </c>
      <c r="O1133" s="79">
        <f t="shared" si="106"/>
        <v>2694.2000000000003</v>
      </c>
      <c r="P1133" s="92">
        <v>25</v>
      </c>
      <c r="Q1133" s="79">
        <f t="shared" si="107"/>
        <v>8157</v>
      </c>
      <c r="R1133" s="124">
        <v>2431.1799999999998</v>
      </c>
      <c r="S1133" s="79">
        <f t="shared" si="105"/>
        <v>5886.2</v>
      </c>
      <c r="T1133" s="136">
        <v>35568.82</v>
      </c>
      <c r="U1133" s="80" t="s">
        <v>175</v>
      </c>
      <c r="V1133" s="81" t="s">
        <v>280</v>
      </c>
    </row>
    <row r="1134" spans="1:22" s="127" customFormat="1">
      <c r="A1134" s="92">
        <v>1127</v>
      </c>
      <c r="B1134" s="92" t="s">
        <v>970</v>
      </c>
      <c r="C1134" s="92" t="s">
        <v>1000</v>
      </c>
      <c r="D1134" s="92" t="s">
        <v>1001</v>
      </c>
      <c r="E1134" s="123" t="s">
        <v>723</v>
      </c>
      <c r="F1134" s="94">
        <v>45656</v>
      </c>
      <c r="G1134" s="94">
        <v>45807</v>
      </c>
      <c r="H1134" s="136">
        <v>15000</v>
      </c>
      <c r="I1134" s="92">
        <v>0</v>
      </c>
      <c r="J1134" s="95">
        <v>25</v>
      </c>
      <c r="K1134" s="135">
        <v>430.5</v>
      </c>
      <c r="L1134" s="79">
        <f t="shared" si="102"/>
        <v>1065</v>
      </c>
      <c r="M1134" s="79">
        <f t="shared" si="103"/>
        <v>195</v>
      </c>
      <c r="N1134" s="81">
        <f t="shared" si="104"/>
        <v>456</v>
      </c>
      <c r="O1134" s="79">
        <f t="shared" si="106"/>
        <v>1063.5</v>
      </c>
      <c r="P1134" s="92">
        <v>25</v>
      </c>
      <c r="Q1134" s="79">
        <f t="shared" si="107"/>
        <v>3235</v>
      </c>
      <c r="R1134" s="92">
        <v>793.3</v>
      </c>
      <c r="S1134" s="79">
        <f t="shared" si="105"/>
        <v>2323.5</v>
      </c>
      <c r="T1134" s="136">
        <v>14088.5</v>
      </c>
      <c r="U1134" s="80" t="s">
        <v>175</v>
      </c>
      <c r="V1134" s="81" t="s">
        <v>280</v>
      </c>
    </row>
    <row r="1135" spans="1:22" s="127" customFormat="1">
      <c r="A1135" s="92">
        <v>1128</v>
      </c>
      <c r="B1135" s="92" t="s">
        <v>971</v>
      </c>
      <c r="C1135" s="92" t="s">
        <v>1000</v>
      </c>
      <c r="D1135" s="92" t="s">
        <v>1001</v>
      </c>
      <c r="E1135" s="123" t="s">
        <v>723</v>
      </c>
      <c r="F1135" s="94">
        <v>45627</v>
      </c>
      <c r="G1135" s="94">
        <v>45809</v>
      </c>
      <c r="H1135" s="136">
        <v>15000</v>
      </c>
      <c r="I1135" s="92">
        <v>0</v>
      </c>
      <c r="J1135" s="95">
        <v>25</v>
      </c>
      <c r="K1135" s="135">
        <v>430.5</v>
      </c>
      <c r="L1135" s="79">
        <f t="shared" si="102"/>
        <v>1065</v>
      </c>
      <c r="M1135" s="79">
        <f t="shared" si="103"/>
        <v>195</v>
      </c>
      <c r="N1135" s="81">
        <f t="shared" si="104"/>
        <v>456</v>
      </c>
      <c r="O1135" s="79">
        <f t="shared" si="106"/>
        <v>1063.5</v>
      </c>
      <c r="P1135" s="92">
        <v>25</v>
      </c>
      <c r="Q1135" s="79">
        <f t="shared" si="107"/>
        <v>3235</v>
      </c>
      <c r="R1135" s="92">
        <v>793.3</v>
      </c>
      <c r="S1135" s="79">
        <f t="shared" si="105"/>
        <v>2323.5</v>
      </c>
      <c r="T1135" s="136">
        <v>14088.5</v>
      </c>
      <c r="U1135" s="80" t="s">
        <v>175</v>
      </c>
      <c r="V1135" s="81" t="s">
        <v>280</v>
      </c>
    </row>
    <row r="1136" spans="1:22" s="127" customFormat="1">
      <c r="A1136" s="92">
        <v>1129</v>
      </c>
      <c r="B1136" s="92" t="s">
        <v>1673</v>
      </c>
      <c r="C1136" s="92" t="s">
        <v>1000</v>
      </c>
      <c r="D1136" s="92" t="s">
        <v>1001</v>
      </c>
      <c r="E1136" s="93" t="s">
        <v>723</v>
      </c>
      <c r="F1136" s="94">
        <v>45717</v>
      </c>
      <c r="G1136" s="94">
        <v>45901</v>
      </c>
      <c r="H1136" s="136">
        <v>15000</v>
      </c>
      <c r="I1136" s="92">
        <v>0</v>
      </c>
      <c r="J1136" s="95">
        <v>25</v>
      </c>
      <c r="K1136" s="135">
        <v>430.5</v>
      </c>
      <c r="L1136" s="79">
        <f t="shared" si="102"/>
        <v>1065</v>
      </c>
      <c r="M1136" s="79">
        <f t="shared" si="103"/>
        <v>195</v>
      </c>
      <c r="N1136" s="81">
        <f t="shared" si="104"/>
        <v>456</v>
      </c>
      <c r="O1136" s="79">
        <f t="shared" si="106"/>
        <v>1063.5</v>
      </c>
      <c r="P1136" s="92">
        <v>25</v>
      </c>
      <c r="Q1136" s="79">
        <f t="shared" si="107"/>
        <v>3235</v>
      </c>
      <c r="R1136" s="92">
        <v>911.5</v>
      </c>
      <c r="S1136" s="79">
        <f t="shared" si="105"/>
        <v>2323.5</v>
      </c>
      <c r="T1136" s="136">
        <v>14088.5</v>
      </c>
      <c r="U1136" s="80" t="s">
        <v>175</v>
      </c>
      <c r="V1136" s="97" t="s">
        <v>281</v>
      </c>
    </row>
    <row r="1137" spans="1:22" s="127" customFormat="1">
      <c r="A1137" s="92">
        <v>1130</v>
      </c>
      <c r="B1137" s="92" t="s">
        <v>1674</v>
      </c>
      <c r="C1137" s="92" t="s">
        <v>396</v>
      </c>
      <c r="D1137" s="92" t="s">
        <v>1801</v>
      </c>
      <c r="E1137" s="93" t="s">
        <v>681</v>
      </c>
      <c r="F1137" s="94">
        <v>45717</v>
      </c>
      <c r="G1137" s="94">
        <v>45901</v>
      </c>
      <c r="H1137" s="136">
        <v>50000</v>
      </c>
      <c r="I1137" s="124">
        <v>1854</v>
      </c>
      <c r="J1137" s="95">
        <v>25</v>
      </c>
      <c r="K1137" s="136">
        <v>1435</v>
      </c>
      <c r="L1137" s="79">
        <f t="shared" si="102"/>
        <v>3549.9999999999995</v>
      </c>
      <c r="M1137" s="79">
        <f t="shared" si="103"/>
        <v>650</v>
      </c>
      <c r="N1137" s="81">
        <f t="shared" si="104"/>
        <v>1520</v>
      </c>
      <c r="O1137" s="79">
        <f t="shared" si="106"/>
        <v>3545.0000000000005</v>
      </c>
      <c r="P1137" s="92">
        <v>25</v>
      </c>
      <c r="Q1137" s="79">
        <f t="shared" si="107"/>
        <v>10725</v>
      </c>
      <c r="R1137" s="124">
        <v>4834</v>
      </c>
      <c r="S1137" s="79">
        <f t="shared" si="105"/>
        <v>7745</v>
      </c>
      <c r="T1137" s="136">
        <v>45166</v>
      </c>
      <c r="U1137" s="80" t="s">
        <v>175</v>
      </c>
      <c r="V1137" s="97" t="s">
        <v>281</v>
      </c>
    </row>
    <row r="1138" spans="1:22" s="127" customFormat="1">
      <c r="A1138" s="92">
        <v>1131</v>
      </c>
      <c r="B1138" s="92" t="s">
        <v>668</v>
      </c>
      <c r="C1138" s="92" t="s">
        <v>38</v>
      </c>
      <c r="D1138" s="92" t="s">
        <v>187</v>
      </c>
      <c r="E1138" s="93" t="s">
        <v>681</v>
      </c>
      <c r="F1138" s="94">
        <v>45656</v>
      </c>
      <c r="G1138" s="94">
        <v>45807</v>
      </c>
      <c r="H1138" s="136">
        <v>90000</v>
      </c>
      <c r="I1138" s="124">
        <v>9753.1200000000008</v>
      </c>
      <c r="J1138" s="95">
        <v>25</v>
      </c>
      <c r="K1138" s="136">
        <v>2583</v>
      </c>
      <c r="L1138" s="79">
        <f t="shared" si="102"/>
        <v>6389.9999999999991</v>
      </c>
      <c r="M1138" s="79">
        <f t="shared" si="103"/>
        <v>1170</v>
      </c>
      <c r="N1138" s="81">
        <f t="shared" si="104"/>
        <v>2736</v>
      </c>
      <c r="O1138" s="79">
        <f t="shared" si="106"/>
        <v>6381</v>
      </c>
      <c r="P1138" s="92">
        <v>25</v>
      </c>
      <c r="Q1138" s="79">
        <f t="shared" si="107"/>
        <v>19285</v>
      </c>
      <c r="R1138" s="124">
        <v>15097.12</v>
      </c>
      <c r="S1138" s="79">
        <f t="shared" si="105"/>
        <v>13941</v>
      </c>
      <c r="T1138" s="136">
        <v>73402.880000000005</v>
      </c>
      <c r="U1138" s="80" t="s">
        <v>175</v>
      </c>
      <c r="V1138" s="81" t="s">
        <v>280</v>
      </c>
    </row>
    <row r="1139" spans="1:22" s="127" customFormat="1">
      <c r="A1139" s="92">
        <v>1132</v>
      </c>
      <c r="B1139" s="92" t="s">
        <v>466</v>
      </c>
      <c r="C1139" s="92" t="s">
        <v>85</v>
      </c>
      <c r="D1139" s="92" t="s">
        <v>1836</v>
      </c>
      <c r="E1139" s="93" t="s">
        <v>681</v>
      </c>
      <c r="F1139" s="94">
        <v>45627</v>
      </c>
      <c r="G1139" s="94">
        <v>45809</v>
      </c>
      <c r="H1139" s="136">
        <v>60000</v>
      </c>
      <c r="I1139" s="124">
        <v>3486.68</v>
      </c>
      <c r="J1139" s="95">
        <v>25</v>
      </c>
      <c r="K1139" s="136">
        <v>1722</v>
      </c>
      <c r="L1139" s="79">
        <f t="shared" si="102"/>
        <v>4260</v>
      </c>
      <c r="M1139" s="79">
        <f t="shared" si="103"/>
        <v>780</v>
      </c>
      <c r="N1139" s="81">
        <f t="shared" si="104"/>
        <v>1824</v>
      </c>
      <c r="O1139" s="79">
        <f t="shared" si="106"/>
        <v>4254</v>
      </c>
      <c r="P1139" s="124">
        <v>2025</v>
      </c>
      <c r="Q1139" s="79">
        <f t="shared" si="107"/>
        <v>14865</v>
      </c>
      <c r="R1139" s="124">
        <v>9057.68</v>
      </c>
      <c r="S1139" s="79">
        <f t="shared" si="105"/>
        <v>9294</v>
      </c>
      <c r="T1139" s="136">
        <v>50942.32</v>
      </c>
      <c r="U1139" s="80" t="s">
        <v>175</v>
      </c>
      <c r="V1139" s="81" t="s">
        <v>280</v>
      </c>
    </row>
    <row r="1140" spans="1:22" s="127" customFormat="1">
      <c r="A1140" s="92">
        <v>1133</v>
      </c>
      <c r="B1140" s="92" t="s">
        <v>1504</v>
      </c>
      <c r="C1140" s="92" t="s">
        <v>842</v>
      </c>
      <c r="D1140" s="92" t="s">
        <v>1748</v>
      </c>
      <c r="E1140" s="123" t="s">
        <v>723</v>
      </c>
      <c r="F1140" s="94">
        <v>45689</v>
      </c>
      <c r="G1140" s="94">
        <v>45870</v>
      </c>
      <c r="H1140" s="136">
        <v>25000</v>
      </c>
      <c r="I1140" s="92">
        <v>0</v>
      </c>
      <c r="J1140" s="95">
        <v>25</v>
      </c>
      <c r="K1140" s="135">
        <v>717.5</v>
      </c>
      <c r="L1140" s="79">
        <f t="shared" si="102"/>
        <v>1774.9999999999998</v>
      </c>
      <c r="M1140" s="79">
        <f t="shared" si="103"/>
        <v>325</v>
      </c>
      <c r="N1140" s="81">
        <f t="shared" si="104"/>
        <v>760</v>
      </c>
      <c r="O1140" s="79">
        <f t="shared" si="106"/>
        <v>1772.5000000000002</v>
      </c>
      <c r="P1140" s="92">
        <v>25</v>
      </c>
      <c r="Q1140" s="79">
        <f t="shared" si="107"/>
        <v>5375</v>
      </c>
      <c r="R1140" s="124">
        <v>1502.5</v>
      </c>
      <c r="S1140" s="79">
        <f t="shared" si="105"/>
        <v>3872.5</v>
      </c>
      <c r="T1140" s="136">
        <v>23497.5</v>
      </c>
      <c r="U1140" s="80" t="s">
        <v>175</v>
      </c>
      <c r="V1140" s="97" t="s">
        <v>280</v>
      </c>
    </row>
    <row r="1141" spans="1:22" s="127" customFormat="1">
      <c r="A1141" s="92">
        <v>1134</v>
      </c>
      <c r="B1141" s="92" t="s">
        <v>669</v>
      </c>
      <c r="C1141" s="92" t="s">
        <v>22</v>
      </c>
      <c r="D1141" s="92" t="s">
        <v>1781</v>
      </c>
      <c r="E1141" s="93" t="s">
        <v>681</v>
      </c>
      <c r="F1141" s="94">
        <v>45656</v>
      </c>
      <c r="G1141" s="94">
        <v>45807</v>
      </c>
      <c r="H1141" s="136">
        <v>20000</v>
      </c>
      <c r="I1141" s="92">
        <v>0</v>
      </c>
      <c r="J1141" s="95">
        <v>25</v>
      </c>
      <c r="K1141" s="135">
        <v>574</v>
      </c>
      <c r="L1141" s="79">
        <f t="shared" si="102"/>
        <v>1419.9999999999998</v>
      </c>
      <c r="M1141" s="79">
        <f t="shared" si="103"/>
        <v>260</v>
      </c>
      <c r="N1141" s="81">
        <f t="shared" si="104"/>
        <v>608</v>
      </c>
      <c r="O1141" s="79">
        <f t="shared" si="106"/>
        <v>1418</v>
      </c>
      <c r="P1141" s="92">
        <v>25</v>
      </c>
      <c r="Q1141" s="79">
        <f t="shared" si="107"/>
        <v>4305</v>
      </c>
      <c r="R1141" s="124">
        <v>1207</v>
      </c>
      <c r="S1141" s="79">
        <f t="shared" si="105"/>
        <v>3098</v>
      </c>
      <c r="T1141" s="136">
        <v>18793</v>
      </c>
      <c r="U1141" s="80" t="s">
        <v>175</v>
      </c>
      <c r="V1141" s="81" t="s">
        <v>280</v>
      </c>
    </row>
    <row r="1142" spans="1:22" s="127" customFormat="1">
      <c r="A1142" s="92">
        <v>1135</v>
      </c>
      <c r="B1142" s="92" t="s">
        <v>1505</v>
      </c>
      <c r="C1142" s="92" t="s">
        <v>398</v>
      </c>
      <c r="D1142" s="92" t="s">
        <v>182</v>
      </c>
      <c r="E1142" s="93" t="s">
        <v>681</v>
      </c>
      <c r="F1142" s="94">
        <v>45689</v>
      </c>
      <c r="G1142" s="94">
        <v>45870</v>
      </c>
      <c r="H1142" s="136">
        <v>45000</v>
      </c>
      <c r="I1142" s="124">
        <v>1148.33</v>
      </c>
      <c r="J1142" s="95">
        <v>25</v>
      </c>
      <c r="K1142" s="136">
        <v>1291.5</v>
      </c>
      <c r="L1142" s="79">
        <f t="shared" si="102"/>
        <v>3194.9999999999995</v>
      </c>
      <c r="M1142" s="79">
        <f t="shared" si="103"/>
        <v>585</v>
      </c>
      <c r="N1142" s="81">
        <f t="shared" si="104"/>
        <v>1368</v>
      </c>
      <c r="O1142" s="79">
        <f t="shared" si="106"/>
        <v>3190.5</v>
      </c>
      <c r="P1142" s="124">
        <v>3025</v>
      </c>
      <c r="Q1142" s="79">
        <f t="shared" si="107"/>
        <v>12655</v>
      </c>
      <c r="R1142" s="124">
        <v>6832.83</v>
      </c>
      <c r="S1142" s="79">
        <f t="shared" si="105"/>
        <v>6970.5</v>
      </c>
      <c r="T1142" s="136">
        <v>38667.17</v>
      </c>
      <c r="U1142" s="80" t="s">
        <v>175</v>
      </c>
      <c r="V1142" s="97" t="s">
        <v>280</v>
      </c>
    </row>
    <row r="1143" spans="1:22" s="127" customFormat="1">
      <c r="A1143" s="92">
        <v>1136</v>
      </c>
      <c r="B1143" s="92" t="s">
        <v>1025</v>
      </c>
      <c r="C1143" s="92" t="s">
        <v>842</v>
      </c>
      <c r="D1143" s="92" t="s">
        <v>1748</v>
      </c>
      <c r="E1143" s="123" t="s">
        <v>723</v>
      </c>
      <c r="F1143" s="94">
        <v>45597</v>
      </c>
      <c r="G1143" s="94">
        <v>45778</v>
      </c>
      <c r="H1143" s="136">
        <v>25000</v>
      </c>
      <c r="I1143" s="92">
        <v>0</v>
      </c>
      <c r="J1143" s="95">
        <v>25</v>
      </c>
      <c r="K1143" s="135">
        <v>717.5</v>
      </c>
      <c r="L1143" s="79">
        <f t="shared" si="102"/>
        <v>1774.9999999999998</v>
      </c>
      <c r="M1143" s="79">
        <f t="shared" si="103"/>
        <v>325</v>
      </c>
      <c r="N1143" s="81">
        <f t="shared" si="104"/>
        <v>760</v>
      </c>
      <c r="O1143" s="79">
        <f t="shared" si="106"/>
        <v>1772.5000000000002</v>
      </c>
      <c r="P1143" s="92">
        <v>25</v>
      </c>
      <c r="Q1143" s="79">
        <f t="shared" si="107"/>
        <v>5375</v>
      </c>
      <c r="R1143" s="124">
        <v>1502.5</v>
      </c>
      <c r="S1143" s="79">
        <f t="shared" si="105"/>
        <v>3872.5</v>
      </c>
      <c r="T1143" s="136">
        <v>23497.5</v>
      </c>
      <c r="U1143" s="80" t="s">
        <v>175</v>
      </c>
      <c r="V1143" s="81" t="s">
        <v>280</v>
      </c>
    </row>
    <row r="1144" spans="1:22" s="127" customFormat="1">
      <c r="A1144" s="92">
        <v>1137</v>
      </c>
      <c r="B1144" s="92" t="s">
        <v>810</v>
      </c>
      <c r="C1144" s="92" t="s">
        <v>842</v>
      </c>
      <c r="D1144" s="92" t="s">
        <v>1748</v>
      </c>
      <c r="E1144" s="123" t="s">
        <v>723</v>
      </c>
      <c r="F1144" s="94">
        <v>45597</v>
      </c>
      <c r="G1144" s="94">
        <v>45778</v>
      </c>
      <c r="H1144" s="136">
        <v>25000</v>
      </c>
      <c r="I1144" s="92">
        <v>0</v>
      </c>
      <c r="J1144" s="95">
        <v>25</v>
      </c>
      <c r="K1144" s="135">
        <v>717.5</v>
      </c>
      <c r="L1144" s="79">
        <f t="shared" si="102"/>
        <v>1774.9999999999998</v>
      </c>
      <c r="M1144" s="79">
        <f t="shared" si="103"/>
        <v>325</v>
      </c>
      <c r="N1144" s="81">
        <f t="shared" si="104"/>
        <v>760</v>
      </c>
      <c r="O1144" s="79">
        <f t="shared" si="106"/>
        <v>1772.5000000000002</v>
      </c>
      <c r="P1144" s="92">
        <v>25</v>
      </c>
      <c r="Q1144" s="79">
        <f t="shared" si="107"/>
        <v>5375</v>
      </c>
      <c r="R1144" s="124">
        <v>1502.5</v>
      </c>
      <c r="S1144" s="79">
        <f t="shared" si="105"/>
        <v>3872.5</v>
      </c>
      <c r="T1144" s="136">
        <v>23497.5</v>
      </c>
      <c r="U1144" s="80" t="s">
        <v>175</v>
      </c>
      <c r="V1144" s="81" t="s">
        <v>280</v>
      </c>
    </row>
    <row r="1145" spans="1:22" s="127" customFormat="1">
      <c r="A1145" s="92">
        <v>1138</v>
      </c>
      <c r="B1145" s="92" t="s">
        <v>1261</v>
      </c>
      <c r="C1145" s="92" t="s">
        <v>1314</v>
      </c>
      <c r="D1145" s="92" t="s">
        <v>197</v>
      </c>
      <c r="E1145" s="93" t="s">
        <v>681</v>
      </c>
      <c r="F1145" s="94">
        <v>45748</v>
      </c>
      <c r="G1145" s="94">
        <v>45962</v>
      </c>
      <c r="H1145" s="136">
        <v>95000</v>
      </c>
      <c r="I1145" s="124">
        <v>10929.24</v>
      </c>
      <c r="J1145" s="95">
        <v>25</v>
      </c>
      <c r="K1145" s="136">
        <v>2726.5</v>
      </c>
      <c r="L1145" s="79">
        <f t="shared" si="102"/>
        <v>6744.9999999999991</v>
      </c>
      <c r="M1145" s="79">
        <f t="shared" si="103"/>
        <v>1235</v>
      </c>
      <c r="N1145" s="81">
        <f t="shared" si="104"/>
        <v>2888</v>
      </c>
      <c r="O1145" s="79">
        <f t="shared" si="106"/>
        <v>6735.5</v>
      </c>
      <c r="P1145" s="92">
        <v>25</v>
      </c>
      <c r="Q1145" s="79">
        <f t="shared" si="107"/>
        <v>20355</v>
      </c>
      <c r="R1145" s="124">
        <v>16568.740000000002</v>
      </c>
      <c r="S1145" s="79">
        <f t="shared" si="105"/>
        <v>14715.5</v>
      </c>
      <c r="T1145" s="136">
        <v>77144.66</v>
      </c>
      <c r="U1145" s="80" t="s">
        <v>175</v>
      </c>
      <c r="V1145" s="97" t="s">
        <v>280</v>
      </c>
    </row>
    <row r="1146" spans="1:22" s="127" customFormat="1">
      <c r="A1146" s="92">
        <v>1139</v>
      </c>
      <c r="B1146" s="92" t="s">
        <v>906</v>
      </c>
      <c r="C1146" s="92" t="s">
        <v>404</v>
      </c>
      <c r="D1146" s="92" t="s">
        <v>195</v>
      </c>
      <c r="E1146" s="123" t="s">
        <v>723</v>
      </c>
      <c r="F1146" s="94">
        <v>45597</v>
      </c>
      <c r="G1146" s="94">
        <v>45778</v>
      </c>
      <c r="H1146" s="136">
        <v>46000</v>
      </c>
      <c r="I1146" s="124">
        <v>1289.46</v>
      </c>
      <c r="J1146" s="95">
        <v>25</v>
      </c>
      <c r="K1146" s="136">
        <v>1320.2</v>
      </c>
      <c r="L1146" s="79">
        <f t="shared" si="102"/>
        <v>3265.9999999999995</v>
      </c>
      <c r="M1146" s="79">
        <f t="shared" si="103"/>
        <v>598</v>
      </c>
      <c r="N1146" s="81">
        <f t="shared" si="104"/>
        <v>1398.4</v>
      </c>
      <c r="O1146" s="79">
        <f t="shared" si="106"/>
        <v>3261.4</v>
      </c>
      <c r="P1146" s="92">
        <v>25</v>
      </c>
      <c r="Q1146" s="79">
        <f t="shared" si="107"/>
        <v>9869</v>
      </c>
      <c r="R1146" s="124">
        <v>4033.06</v>
      </c>
      <c r="S1146" s="79">
        <f t="shared" si="105"/>
        <v>7125.4</v>
      </c>
      <c r="T1146" s="136">
        <v>41966.94</v>
      </c>
      <c r="U1146" s="80" t="s">
        <v>175</v>
      </c>
      <c r="V1146" s="81" t="s">
        <v>280</v>
      </c>
    </row>
    <row r="1147" spans="1:22" s="127" customFormat="1">
      <c r="A1147" s="92">
        <v>1140</v>
      </c>
      <c r="B1147" s="92" t="s">
        <v>811</v>
      </c>
      <c r="C1147" s="92" t="s">
        <v>398</v>
      </c>
      <c r="D1147" s="92" t="s">
        <v>1753</v>
      </c>
      <c r="E1147" s="93" t="s">
        <v>681</v>
      </c>
      <c r="F1147" s="94">
        <v>45627</v>
      </c>
      <c r="G1147" s="94">
        <v>45809</v>
      </c>
      <c r="H1147" s="136">
        <v>46000</v>
      </c>
      <c r="I1147" s="124">
        <v>1289.46</v>
      </c>
      <c r="J1147" s="95">
        <v>25</v>
      </c>
      <c r="K1147" s="136">
        <v>1320.2</v>
      </c>
      <c r="L1147" s="79">
        <f t="shared" si="102"/>
        <v>3265.9999999999995</v>
      </c>
      <c r="M1147" s="79">
        <f t="shared" si="103"/>
        <v>598</v>
      </c>
      <c r="N1147" s="81">
        <f t="shared" si="104"/>
        <v>1398.4</v>
      </c>
      <c r="O1147" s="79">
        <f t="shared" si="106"/>
        <v>3261.4</v>
      </c>
      <c r="P1147" s="92">
        <v>25</v>
      </c>
      <c r="Q1147" s="79">
        <f t="shared" si="107"/>
        <v>9869</v>
      </c>
      <c r="R1147" s="124">
        <v>4033.06</v>
      </c>
      <c r="S1147" s="79">
        <f t="shared" si="105"/>
        <v>7125.4</v>
      </c>
      <c r="T1147" s="136">
        <v>41966.94</v>
      </c>
      <c r="U1147" s="80" t="s">
        <v>175</v>
      </c>
      <c r="V1147" s="81" t="s">
        <v>280</v>
      </c>
    </row>
    <row r="1148" spans="1:22" s="127" customFormat="1">
      <c r="A1148" s="92">
        <v>1141</v>
      </c>
      <c r="B1148" s="92" t="s">
        <v>467</v>
      </c>
      <c r="C1148" s="92" t="s">
        <v>22</v>
      </c>
      <c r="D1148" s="92" t="s">
        <v>1836</v>
      </c>
      <c r="E1148" s="93" t="s">
        <v>681</v>
      </c>
      <c r="F1148" s="94">
        <v>45597</v>
      </c>
      <c r="G1148" s="94">
        <v>45778</v>
      </c>
      <c r="H1148" s="136">
        <v>20000</v>
      </c>
      <c r="I1148" s="92">
        <v>0</v>
      </c>
      <c r="J1148" s="95">
        <v>25</v>
      </c>
      <c r="K1148" s="135">
        <v>574</v>
      </c>
      <c r="L1148" s="79">
        <f t="shared" si="102"/>
        <v>1419.9999999999998</v>
      </c>
      <c r="M1148" s="79">
        <f t="shared" si="103"/>
        <v>260</v>
      </c>
      <c r="N1148" s="81">
        <f t="shared" si="104"/>
        <v>608</v>
      </c>
      <c r="O1148" s="79">
        <f t="shared" si="106"/>
        <v>1418</v>
      </c>
      <c r="P1148" s="92">
        <v>25</v>
      </c>
      <c r="Q1148" s="79">
        <f t="shared" si="107"/>
        <v>4305</v>
      </c>
      <c r="R1148" s="124">
        <v>1207</v>
      </c>
      <c r="S1148" s="79">
        <f t="shared" si="105"/>
        <v>3098</v>
      </c>
      <c r="T1148" s="136">
        <v>18793</v>
      </c>
      <c r="U1148" s="80" t="s">
        <v>175</v>
      </c>
      <c r="V1148" s="81" t="s">
        <v>280</v>
      </c>
    </row>
    <row r="1149" spans="1:22" s="127" customFormat="1">
      <c r="A1149" s="92">
        <v>1142</v>
      </c>
      <c r="B1149" s="92" t="s">
        <v>1262</v>
      </c>
      <c r="C1149" s="92" t="s">
        <v>24</v>
      </c>
      <c r="D1149" s="92" t="s">
        <v>1789</v>
      </c>
      <c r="E1149" s="93" t="s">
        <v>681</v>
      </c>
      <c r="F1149" s="94">
        <v>45748</v>
      </c>
      <c r="G1149" s="94">
        <v>45962</v>
      </c>
      <c r="H1149" s="136">
        <v>20000</v>
      </c>
      <c r="I1149" s="92">
        <v>0</v>
      </c>
      <c r="J1149" s="95">
        <v>25</v>
      </c>
      <c r="K1149" s="135">
        <v>574</v>
      </c>
      <c r="L1149" s="79">
        <f t="shared" si="102"/>
        <v>1419.9999999999998</v>
      </c>
      <c r="M1149" s="79">
        <f t="shared" si="103"/>
        <v>260</v>
      </c>
      <c r="N1149" s="81">
        <f t="shared" si="104"/>
        <v>608</v>
      </c>
      <c r="O1149" s="79">
        <f t="shared" si="106"/>
        <v>1418</v>
      </c>
      <c r="P1149" s="92">
        <v>25</v>
      </c>
      <c r="Q1149" s="79">
        <f t="shared" si="107"/>
        <v>4305</v>
      </c>
      <c r="R1149" s="124">
        <v>1207</v>
      </c>
      <c r="S1149" s="79">
        <f t="shared" si="105"/>
        <v>3098</v>
      </c>
      <c r="T1149" s="136">
        <v>18793</v>
      </c>
      <c r="U1149" s="80" t="s">
        <v>175</v>
      </c>
      <c r="V1149" s="97" t="s">
        <v>280</v>
      </c>
    </row>
    <row r="1150" spans="1:22" s="127" customFormat="1">
      <c r="A1150" s="92">
        <v>1143</v>
      </c>
      <c r="B1150" s="92" t="s">
        <v>1675</v>
      </c>
      <c r="C1150" s="92" t="s">
        <v>275</v>
      </c>
      <c r="D1150" s="92" t="s">
        <v>190</v>
      </c>
      <c r="E1150" s="93" t="s">
        <v>681</v>
      </c>
      <c r="F1150" s="94">
        <v>45717</v>
      </c>
      <c r="G1150" s="94">
        <v>45901</v>
      </c>
      <c r="H1150" s="136">
        <v>80000</v>
      </c>
      <c r="I1150" s="124">
        <v>7400.87</v>
      </c>
      <c r="J1150" s="95">
        <v>25</v>
      </c>
      <c r="K1150" s="136">
        <v>2296</v>
      </c>
      <c r="L1150" s="79">
        <f t="shared" si="102"/>
        <v>5679.9999999999991</v>
      </c>
      <c r="M1150" s="79">
        <f t="shared" si="103"/>
        <v>1040</v>
      </c>
      <c r="N1150" s="81">
        <f t="shared" si="104"/>
        <v>2432</v>
      </c>
      <c r="O1150" s="79">
        <f t="shared" si="106"/>
        <v>5672</v>
      </c>
      <c r="P1150" s="92">
        <v>25</v>
      </c>
      <c r="Q1150" s="79">
        <f t="shared" si="107"/>
        <v>17145</v>
      </c>
      <c r="R1150" s="124">
        <v>12153.87</v>
      </c>
      <c r="S1150" s="79">
        <f t="shared" si="105"/>
        <v>12392</v>
      </c>
      <c r="T1150" s="136">
        <v>67846.13</v>
      </c>
      <c r="U1150" s="80" t="s">
        <v>175</v>
      </c>
      <c r="V1150" s="97" t="s">
        <v>280</v>
      </c>
    </row>
    <row r="1151" spans="1:22" s="127" customFormat="1">
      <c r="A1151" s="92">
        <v>1144</v>
      </c>
      <c r="B1151" s="92" t="s">
        <v>368</v>
      </c>
      <c r="C1151" s="92" t="s">
        <v>22</v>
      </c>
      <c r="D1151" s="92" t="s">
        <v>1756</v>
      </c>
      <c r="E1151" s="93" t="s">
        <v>681</v>
      </c>
      <c r="F1151" s="94">
        <v>45656</v>
      </c>
      <c r="G1151" s="94">
        <v>45807</v>
      </c>
      <c r="H1151" s="136">
        <v>20000</v>
      </c>
      <c r="I1151" s="92">
        <v>0</v>
      </c>
      <c r="J1151" s="95">
        <v>25</v>
      </c>
      <c r="K1151" s="135">
        <v>574</v>
      </c>
      <c r="L1151" s="79">
        <f t="shared" si="102"/>
        <v>1419.9999999999998</v>
      </c>
      <c r="M1151" s="79">
        <f t="shared" si="103"/>
        <v>260</v>
      </c>
      <c r="N1151" s="81">
        <f t="shared" si="104"/>
        <v>608</v>
      </c>
      <c r="O1151" s="79">
        <f t="shared" si="106"/>
        <v>1418</v>
      </c>
      <c r="P1151" s="92">
        <v>125</v>
      </c>
      <c r="Q1151" s="79">
        <f t="shared" si="107"/>
        <v>4405</v>
      </c>
      <c r="R1151" s="124">
        <v>1307</v>
      </c>
      <c r="S1151" s="79">
        <f t="shared" si="105"/>
        <v>3098</v>
      </c>
      <c r="T1151" s="136">
        <v>18693</v>
      </c>
      <c r="U1151" s="80" t="s">
        <v>175</v>
      </c>
      <c r="V1151" s="81" t="s">
        <v>280</v>
      </c>
    </row>
    <row r="1152" spans="1:22" s="127" customFormat="1">
      <c r="A1152" s="92">
        <v>1145</v>
      </c>
      <c r="B1152" s="92" t="s">
        <v>812</v>
      </c>
      <c r="C1152" s="92" t="s">
        <v>842</v>
      </c>
      <c r="D1152" s="92" t="s">
        <v>1748</v>
      </c>
      <c r="E1152" s="123" t="s">
        <v>723</v>
      </c>
      <c r="F1152" s="94">
        <v>45627</v>
      </c>
      <c r="G1152" s="94">
        <v>45809</v>
      </c>
      <c r="H1152" s="136">
        <v>25000</v>
      </c>
      <c r="I1152" s="92">
        <v>0</v>
      </c>
      <c r="J1152" s="95">
        <v>25</v>
      </c>
      <c r="K1152" s="135">
        <v>717.5</v>
      </c>
      <c r="L1152" s="79">
        <f t="shared" si="102"/>
        <v>1774.9999999999998</v>
      </c>
      <c r="M1152" s="79">
        <f t="shared" si="103"/>
        <v>325</v>
      </c>
      <c r="N1152" s="81">
        <f t="shared" si="104"/>
        <v>760</v>
      </c>
      <c r="O1152" s="79">
        <f t="shared" si="106"/>
        <v>1772.5000000000002</v>
      </c>
      <c r="P1152" s="92">
        <v>25</v>
      </c>
      <c r="Q1152" s="79">
        <f t="shared" si="107"/>
        <v>5375</v>
      </c>
      <c r="R1152" s="124">
        <v>1502.5</v>
      </c>
      <c r="S1152" s="79">
        <f t="shared" si="105"/>
        <v>3872.5</v>
      </c>
      <c r="T1152" s="136">
        <v>23497.5</v>
      </c>
      <c r="U1152" s="80" t="s">
        <v>175</v>
      </c>
      <c r="V1152" s="81" t="s">
        <v>280</v>
      </c>
    </row>
    <row r="1153" spans="1:22" s="127" customFormat="1">
      <c r="A1153" s="92">
        <v>1146</v>
      </c>
      <c r="B1153" s="92" t="s">
        <v>1506</v>
      </c>
      <c r="C1153" s="92" t="s">
        <v>842</v>
      </c>
      <c r="D1153" s="92" t="s">
        <v>1748</v>
      </c>
      <c r="E1153" s="123" t="s">
        <v>723</v>
      </c>
      <c r="F1153" s="94">
        <v>45689</v>
      </c>
      <c r="G1153" s="94">
        <v>45870</v>
      </c>
      <c r="H1153" s="136">
        <v>25000</v>
      </c>
      <c r="I1153" s="92">
        <v>0</v>
      </c>
      <c r="J1153" s="95">
        <v>25</v>
      </c>
      <c r="K1153" s="135">
        <v>717.5</v>
      </c>
      <c r="L1153" s="79">
        <f t="shared" si="102"/>
        <v>1774.9999999999998</v>
      </c>
      <c r="M1153" s="79">
        <f t="shared" si="103"/>
        <v>325</v>
      </c>
      <c r="N1153" s="81">
        <f t="shared" si="104"/>
        <v>760</v>
      </c>
      <c r="O1153" s="79">
        <f t="shared" si="106"/>
        <v>1772.5000000000002</v>
      </c>
      <c r="P1153" s="92">
        <v>25</v>
      </c>
      <c r="Q1153" s="79">
        <f t="shared" si="107"/>
        <v>5375</v>
      </c>
      <c r="R1153" s="124">
        <v>1502.5</v>
      </c>
      <c r="S1153" s="79">
        <f t="shared" si="105"/>
        <v>3872.5</v>
      </c>
      <c r="T1153" s="136">
        <v>23497.5</v>
      </c>
      <c r="U1153" s="80" t="s">
        <v>175</v>
      </c>
      <c r="V1153" s="97" t="s">
        <v>280</v>
      </c>
    </row>
    <row r="1154" spans="1:22" s="127" customFormat="1">
      <c r="A1154" s="92">
        <v>1147</v>
      </c>
      <c r="B1154" s="92" t="s">
        <v>1507</v>
      </c>
      <c r="C1154" s="92" t="s">
        <v>842</v>
      </c>
      <c r="D1154" s="92" t="s">
        <v>1748</v>
      </c>
      <c r="E1154" s="123" t="s">
        <v>723</v>
      </c>
      <c r="F1154" s="94">
        <v>45689</v>
      </c>
      <c r="G1154" s="94">
        <v>45870</v>
      </c>
      <c r="H1154" s="136">
        <v>25000</v>
      </c>
      <c r="I1154" s="92">
        <v>0</v>
      </c>
      <c r="J1154" s="95">
        <v>25</v>
      </c>
      <c r="K1154" s="135">
        <v>717.5</v>
      </c>
      <c r="L1154" s="79">
        <f t="shared" si="102"/>
        <v>1774.9999999999998</v>
      </c>
      <c r="M1154" s="79">
        <f t="shared" si="103"/>
        <v>325</v>
      </c>
      <c r="N1154" s="81">
        <f t="shared" si="104"/>
        <v>760</v>
      </c>
      <c r="O1154" s="79">
        <f t="shared" si="106"/>
        <v>1772.5000000000002</v>
      </c>
      <c r="P1154" s="92">
        <v>25</v>
      </c>
      <c r="Q1154" s="79">
        <f t="shared" si="107"/>
        <v>5375</v>
      </c>
      <c r="R1154" s="124">
        <v>1502.5</v>
      </c>
      <c r="S1154" s="79">
        <f t="shared" si="105"/>
        <v>3872.5</v>
      </c>
      <c r="T1154" s="136">
        <v>23497.5</v>
      </c>
      <c r="U1154" s="80" t="s">
        <v>175</v>
      </c>
      <c r="V1154" s="97" t="s">
        <v>280</v>
      </c>
    </row>
    <row r="1155" spans="1:22" s="127" customFormat="1">
      <c r="A1155" s="92">
        <v>1148</v>
      </c>
      <c r="B1155" s="92" t="s">
        <v>972</v>
      </c>
      <c r="C1155" s="92" t="s">
        <v>1000</v>
      </c>
      <c r="D1155" s="92" t="s">
        <v>1001</v>
      </c>
      <c r="E1155" s="123" t="s">
        <v>723</v>
      </c>
      <c r="F1155" s="94">
        <v>45717</v>
      </c>
      <c r="G1155" s="94">
        <v>45901</v>
      </c>
      <c r="H1155" s="136">
        <v>15000</v>
      </c>
      <c r="I1155" s="92">
        <v>0</v>
      </c>
      <c r="J1155" s="95">
        <v>25</v>
      </c>
      <c r="K1155" s="135">
        <v>430.5</v>
      </c>
      <c r="L1155" s="79">
        <f t="shared" si="102"/>
        <v>1065</v>
      </c>
      <c r="M1155" s="79">
        <f t="shared" si="103"/>
        <v>195</v>
      </c>
      <c r="N1155" s="81">
        <f t="shared" si="104"/>
        <v>456</v>
      </c>
      <c r="O1155" s="79">
        <f t="shared" si="106"/>
        <v>1063.5</v>
      </c>
      <c r="P1155" s="92">
        <v>25</v>
      </c>
      <c r="Q1155" s="79">
        <f t="shared" si="107"/>
        <v>3235</v>
      </c>
      <c r="R1155" s="92">
        <v>793.3</v>
      </c>
      <c r="S1155" s="79">
        <f t="shared" si="105"/>
        <v>2323.5</v>
      </c>
      <c r="T1155" s="136">
        <v>14088.5</v>
      </c>
      <c r="U1155" s="80" t="s">
        <v>175</v>
      </c>
      <c r="V1155" s="97" t="s">
        <v>280</v>
      </c>
    </row>
    <row r="1156" spans="1:22" s="127" customFormat="1">
      <c r="A1156" s="92">
        <v>1149</v>
      </c>
      <c r="B1156" s="92" t="s">
        <v>1676</v>
      </c>
      <c r="C1156" s="92" t="s">
        <v>85</v>
      </c>
      <c r="D1156" s="92" t="s">
        <v>180</v>
      </c>
      <c r="E1156" s="93" t="s">
        <v>681</v>
      </c>
      <c r="F1156" s="94">
        <v>45717</v>
      </c>
      <c r="G1156" s="94">
        <v>45901</v>
      </c>
      <c r="H1156" s="136">
        <v>95000</v>
      </c>
      <c r="I1156" s="124">
        <v>10929.24</v>
      </c>
      <c r="J1156" s="95">
        <v>25</v>
      </c>
      <c r="K1156" s="136">
        <v>2726.5</v>
      </c>
      <c r="L1156" s="79">
        <f t="shared" si="102"/>
        <v>6744.9999999999991</v>
      </c>
      <c r="M1156" s="79">
        <f t="shared" si="103"/>
        <v>1235</v>
      </c>
      <c r="N1156" s="81">
        <f t="shared" si="104"/>
        <v>2888</v>
      </c>
      <c r="O1156" s="79">
        <f t="shared" si="106"/>
        <v>6735.5</v>
      </c>
      <c r="P1156" s="92">
        <v>25</v>
      </c>
      <c r="Q1156" s="79">
        <f t="shared" si="107"/>
        <v>20355</v>
      </c>
      <c r="R1156" s="124">
        <v>16568.740000000002</v>
      </c>
      <c r="S1156" s="79">
        <f t="shared" si="105"/>
        <v>14715.5</v>
      </c>
      <c r="T1156" s="136">
        <v>78431.259999999995</v>
      </c>
      <c r="U1156" s="80" t="s">
        <v>175</v>
      </c>
      <c r="V1156" s="97" t="s">
        <v>281</v>
      </c>
    </row>
    <row r="1157" spans="1:22" s="127" customFormat="1">
      <c r="A1157" s="92">
        <v>1150</v>
      </c>
      <c r="B1157" s="92" t="s">
        <v>1677</v>
      </c>
      <c r="C1157" s="92" t="s">
        <v>396</v>
      </c>
      <c r="D1157" s="92" t="s">
        <v>1762</v>
      </c>
      <c r="E1157" s="93" t="s">
        <v>681</v>
      </c>
      <c r="F1157" s="94">
        <v>45717</v>
      </c>
      <c r="G1157" s="94">
        <v>45901</v>
      </c>
      <c r="H1157" s="136">
        <v>50000</v>
      </c>
      <c r="I1157" s="124">
        <v>1854</v>
      </c>
      <c r="J1157" s="95">
        <v>25</v>
      </c>
      <c r="K1157" s="136">
        <v>1435</v>
      </c>
      <c r="L1157" s="79">
        <f t="shared" si="102"/>
        <v>3549.9999999999995</v>
      </c>
      <c r="M1157" s="79">
        <f t="shared" si="103"/>
        <v>650</v>
      </c>
      <c r="N1157" s="81">
        <f t="shared" si="104"/>
        <v>1520</v>
      </c>
      <c r="O1157" s="79">
        <f t="shared" si="106"/>
        <v>3545.0000000000005</v>
      </c>
      <c r="P1157" s="92">
        <v>25</v>
      </c>
      <c r="Q1157" s="79">
        <f t="shared" si="107"/>
        <v>10725</v>
      </c>
      <c r="R1157" s="124">
        <v>4834</v>
      </c>
      <c r="S1157" s="79">
        <f t="shared" si="105"/>
        <v>7745</v>
      </c>
      <c r="T1157" s="136">
        <v>45166</v>
      </c>
      <c r="U1157" s="80" t="s">
        <v>175</v>
      </c>
      <c r="V1157" s="97" t="s">
        <v>281</v>
      </c>
    </row>
    <row r="1158" spans="1:22" s="127" customFormat="1">
      <c r="A1158" s="92">
        <v>1151</v>
      </c>
      <c r="B1158" s="92" t="s">
        <v>1145</v>
      </c>
      <c r="C1158" s="92" t="s">
        <v>842</v>
      </c>
      <c r="D1158" s="92" t="s">
        <v>1001</v>
      </c>
      <c r="E1158" s="123" t="s">
        <v>723</v>
      </c>
      <c r="F1158" s="94">
        <v>45597</v>
      </c>
      <c r="G1158" s="94">
        <v>45778</v>
      </c>
      <c r="H1158" s="136">
        <v>45000</v>
      </c>
      <c r="I1158" s="124">
        <v>1148.33</v>
      </c>
      <c r="J1158" s="95">
        <v>25</v>
      </c>
      <c r="K1158" s="136">
        <v>1291.5</v>
      </c>
      <c r="L1158" s="79">
        <f t="shared" si="102"/>
        <v>3194.9999999999995</v>
      </c>
      <c r="M1158" s="79">
        <f t="shared" si="103"/>
        <v>585</v>
      </c>
      <c r="N1158" s="81">
        <f t="shared" si="104"/>
        <v>1368</v>
      </c>
      <c r="O1158" s="79">
        <f t="shared" si="106"/>
        <v>3190.5</v>
      </c>
      <c r="P1158" s="92">
        <v>25</v>
      </c>
      <c r="Q1158" s="79">
        <f t="shared" si="107"/>
        <v>9655</v>
      </c>
      <c r="R1158" s="124">
        <v>3832.83</v>
      </c>
      <c r="S1158" s="79">
        <f t="shared" si="105"/>
        <v>6970.5</v>
      </c>
      <c r="T1158" s="136">
        <v>41167.17</v>
      </c>
      <c r="U1158" s="80" t="s">
        <v>175</v>
      </c>
      <c r="V1158" s="81" t="s">
        <v>280</v>
      </c>
    </row>
    <row r="1159" spans="1:22" s="127" customFormat="1">
      <c r="A1159" s="92">
        <v>1152</v>
      </c>
      <c r="B1159" s="92" t="s">
        <v>1263</v>
      </c>
      <c r="C1159" s="92" t="s">
        <v>271</v>
      </c>
      <c r="D1159" s="92" t="s">
        <v>1165</v>
      </c>
      <c r="E1159" s="93" t="s">
        <v>681</v>
      </c>
      <c r="F1159" s="94">
        <v>45748</v>
      </c>
      <c r="G1159" s="94">
        <v>45962</v>
      </c>
      <c r="H1159" s="136">
        <v>80000</v>
      </c>
      <c r="I1159" s="124">
        <v>7400.87</v>
      </c>
      <c r="J1159" s="95">
        <v>25</v>
      </c>
      <c r="K1159" s="136">
        <v>2296</v>
      </c>
      <c r="L1159" s="79">
        <f t="shared" si="102"/>
        <v>5679.9999999999991</v>
      </c>
      <c r="M1159" s="79">
        <f t="shared" si="103"/>
        <v>1040</v>
      </c>
      <c r="N1159" s="81">
        <f t="shared" si="104"/>
        <v>2432</v>
      </c>
      <c r="O1159" s="79">
        <f t="shared" si="106"/>
        <v>5672</v>
      </c>
      <c r="P1159" s="92">
        <v>25</v>
      </c>
      <c r="Q1159" s="79">
        <f t="shared" si="107"/>
        <v>17145</v>
      </c>
      <c r="R1159" s="124">
        <v>12153.87</v>
      </c>
      <c r="S1159" s="79">
        <f t="shared" si="105"/>
        <v>12392</v>
      </c>
      <c r="T1159" s="136">
        <v>67846.13</v>
      </c>
      <c r="U1159" s="80" t="s">
        <v>175</v>
      </c>
      <c r="V1159" s="97" t="s">
        <v>281</v>
      </c>
    </row>
    <row r="1160" spans="1:22" s="127" customFormat="1">
      <c r="A1160" s="92">
        <v>1153</v>
      </c>
      <c r="B1160" s="92" t="s">
        <v>302</v>
      </c>
      <c r="C1160" s="92" t="s">
        <v>72</v>
      </c>
      <c r="D1160" s="92" t="s">
        <v>1745</v>
      </c>
      <c r="E1160" s="93" t="s">
        <v>681</v>
      </c>
      <c r="F1160" s="94">
        <v>45597</v>
      </c>
      <c r="G1160" s="94">
        <v>45778</v>
      </c>
      <c r="H1160" s="136">
        <v>25000</v>
      </c>
      <c r="I1160" s="92">
        <v>0</v>
      </c>
      <c r="J1160" s="95">
        <v>25</v>
      </c>
      <c r="K1160" s="135">
        <v>717.5</v>
      </c>
      <c r="L1160" s="79">
        <f t="shared" ref="L1160:L1223" si="108">H1160*0.071</f>
        <v>1774.9999999999998</v>
      </c>
      <c r="M1160" s="79">
        <f t="shared" ref="M1160:M1223" si="109">H1160*0.013</f>
        <v>325</v>
      </c>
      <c r="N1160" s="81">
        <f t="shared" ref="N1160:N1223" si="110">+H1160*0.0304</f>
        <v>760</v>
      </c>
      <c r="O1160" s="79">
        <f t="shared" si="106"/>
        <v>1772.5000000000002</v>
      </c>
      <c r="P1160" s="124">
        <v>1840.46</v>
      </c>
      <c r="Q1160" s="79">
        <f t="shared" si="107"/>
        <v>7190.46</v>
      </c>
      <c r="R1160" s="124">
        <v>3317.96</v>
      </c>
      <c r="S1160" s="79">
        <f t="shared" ref="S1160:S1223" si="111">L1160+M1160+O1160</f>
        <v>3872.5</v>
      </c>
      <c r="T1160" s="136">
        <v>21682.04</v>
      </c>
      <c r="U1160" s="80" t="s">
        <v>175</v>
      </c>
      <c r="V1160" s="81" t="s">
        <v>280</v>
      </c>
    </row>
    <row r="1161" spans="1:22" s="127" customFormat="1">
      <c r="A1161" s="92">
        <v>1154</v>
      </c>
      <c r="B1161" s="92" t="s">
        <v>1264</v>
      </c>
      <c r="C1161" s="92" t="s">
        <v>271</v>
      </c>
      <c r="D1161" s="92" t="s">
        <v>188</v>
      </c>
      <c r="E1161" s="93" t="s">
        <v>681</v>
      </c>
      <c r="F1161" s="94">
        <v>45748</v>
      </c>
      <c r="G1161" s="94">
        <v>45962</v>
      </c>
      <c r="H1161" s="136">
        <v>80000</v>
      </c>
      <c r="I1161" s="124">
        <v>7400.87</v>
      </c>
      <c r="J1161" s="95">
        <v>25</v>
      </c>
      <c r="K1161" s="136">
        <v>2296</v>
      </c>
      <c r="L1161" s="79">
        <f t="shared" si="108"/>
        <v>5679.9999999999991</v>
      </c>
      <c r="M1161" s="79">
        <f t="shared" si="109"/>
        <v>1040</v>
      </c>
      <c r="N1161" s="81">
        <f t="shared" si="110"/>
        <v>2432</v>
      </c>
      <c r="O1161" s="79">
        <f t="shared" ref="O1161:O1224" si="112">H1161*0.0709</f>
        <v>5672</v>
      </c>
      <c r="P1161" s="92">
        <v>25</v>
      </c>
      <c r="Q1161" s="79">
        <f t="shared" ref="Q1161:Q1224" si="113">SUM(K1161:P1161)</f>
        <v>17145</v>
      </c>
      <c r="R1161" s="124">
        <v>12153.87</v>
      </c>
      <c r="S1161" s="79">
        <f t="shared" si="111"/>
        <v>12392</v>
      </c>
      <c r="T1161" s="136">
        <v>67846.13</v>
      </c>
      <c r="U1161" s="80" t="s">
        <v>175</v>
      </c>
      <c r="V1161" s="97" t="s">
        <v>281</v>
      </c>
    </row>
    <row r="1162" spans="1:22" s="127" customFormat="1">
      <c r="A1162" s="92">
        <v>1155</v>
      </c>
      <c r="B1162" s="135" t="s">
        <v>1956</v>
      </c>
      <c r="C1162" s="135" t="s">
        <v>1000</v>
      </c>
      <c r="D1162" s="135" t="s">
        <v>1001</v>
      </c>
      <c r="E1162" s="123" t="s">
        <v>723</v>
      </c>
      <c r="F1162" s="94">
        <v>45748</v>
      </c>
      <c r="G1162" s="94">
        <v>45962</v>
      </c>
      <c r="H1162" s="136">
        <v>15000</v>
      </c>
      <c r="I1162" s="135">
        <v>0</v>
      </c>
      <c r="J1162" s="95">
        <v>25</v>
      </c>
      <c r="K1162" s="135">
        <v>430.5</v>
      </c>
      <c r="L1162" s="79">
        <f t="shared" si="108"/>
        <v>1065</v>
      </c>
      <c r="M1162" s="79">
        <f t="shared" si="109"/>
        <v>195</v>
      </c>
      <c r="N1162" s="81">
        <f t="shared" si="110"/>
        <v>456</v>
      </c>
      <c r="O1162" s="79">
        <f t="shared" si="112"/>
        <v>1063.5</v>
      </c>
      <c r="P1162" s="135">
        <v>25</v>
      </c>
      <c r="Q1162" s="79">
        <f t="shared" si="113"/>
        <v>3235</v>
      </c>
      <c r="R1162" s="135">
        <v>911.5</v>
      </c>
      <c r="S1162" s="79">
        <f t="shared" si="111"/>
        <v>2323.5</v>
      </c>
      <c r="T1162" s="136">
        <v>14088.5</v>
      </c>
      <c r="U1162" s="80" t="s">
        <v>175</v>
      </c>
      <c r="V1162" s="137" t="s">
        <v>281</v>
      </c>
    </row>
    <row r="1163" spans="1:22" s="127" customFormat="1">
      <c r="A1163" s="92">
        <v>1156</v>
      </c>
      <c r="B1163" s="92" t="s">
        <v>524</v>
      </c>
      <c r="C1163" s="92" t="s">
        <v>21</v>
      </c>
      <c r="D1163" s="92" t="s">
        <v>391</v>
      </c>
      <c r="E1163" s="93" t="s">
        <v>681</v>
      </c>
      <c r="F1163" s="94">
        <v>45627</v>
      </c>
      <c r="G1163" s="94">
        <v>45809</v>
      </c>
      <c r="H1163" s="136">
        <v>45000</v>
      </c>
      <c r="I1163" s="124">
        <v>1148.33</v>
      </c>
      <c r="J1163" s="95">
        <v>25</v>
      </c>
      <c r="K1163" s="136">
        <v>1291.5</v>
      </c>
      <c r="L1163" s="79">
        <f t="shared" si="108"/>
        <v>3194.9999999999995</v>
      </c>
      <c r="M1163" s="79">
        <f t="shared" si="109"/>
        <v>585</v>
      </c>
      <c r="N1163" s="81">
        <f t="shared" si="110"/>
        <v>1368</v>
      </c>
      <c r="O1163" s="79">
        <f t="shared" si="112"/>
        <v>3190.5</v>
      </c>
      <c r="P1163" s="124">
        <v>2285.38</v>
      </c>
      <c r="Q1163" s="79">
        <f t="shared" si="113"/>
        <v>11915.380000000001</v>
      </c>
      <c r="R1163" s="124">
        <v>6093.21</v>
      </c>
      <c r="S1163" s="79">
        <f t="shared" si="111"/>
        <v>6970.5</v>
      </c>
      <c r="T1163" s="136">
        <v>41067.17</v>
      </c>
      <c r="U1163" s="80" t="s">
        <v>175</v>
      </c>
      <c r="V1163" s="81" t="s">
        <v>280</v>
      </c>
    </row>
    <row r="1164" spans="1:22" s="127" customFormat="1">
      <c r="A1164" s="92">
        <v>1157</v>
      </c>
      <c r="B1164" s="92" t="s">
        <v>813</v>
      </c>
      <c r="C1164" s="92" t="s">
        <v>398</v>
      </c>
      <c r="D1164" s="92" t="s">
        <v>1753</v>
      </c>
      <c r="E1164" s="93" t="s">
        <v>681</v>
      </c>
      <c r="F1164" s="94">
        <v>45656</v>
      </c>
      <c r="G1164" s="94">
        <v>45807</v>
      </c>
      <c r="H1164" s="136">
        <v>15000</v>
      </c>
      <c r="I1164" s="92">
        <v>0</v>
      </c>
      <c r="J1164" s="95">
        <v>25</v>
      </c>
      <c r="K1164" s="135">
        <v>430.5</v>
      </c>
      <c r="L1164" s="79">
        <f t="shared" si="108"/>
        <v>1065</v>
      </c>
      <c r="M1164" s="79">
        <f t="shared" si="109"/>
        <v>195</v>
      </c>
      <c r="N1164" s="81">
        <f t="shared" si="110"/>
        <v>456</v>
      </c>
      <c r="O1164" s="79">
        <f t="shared" si="112"/>
        <v>1063.5</v>
      </c>
      <c r="P1164" s="92">
        <v>25</v>
      </c>
      <c r="Q1164" s="79">
        <f t="shared" si="113"/>
        <v>3235</v>
      </c>
      <c r="R1164" s="92">
        <v>911.5</v>
      </c>
      <c r="S1164" s="79">
        <f t="shared" si="111"/>
        <v>2323.5</v>
      </c>
      <c r="T1164" s="136">
        <v>14088.5</v>
      </c>
      <c r="U1164" s="80" t="s">
        <v>175</v>
      </c>
      <c r="V1164" s="81" t="s">
        <v>280</v>
      </c>
    </row>
    <row r="1165" spans="1:22" s="127" customFormat="1">
      <c r="A1165" s="92">
        <v>1158</v>
      </c>
      <c r="B1165" s="92" t="s">
        <v>1083</v>
      </c>
      <c r="C1165" s="92" t="s">
        <v>5</v>
      </c>
      <c r="D1165" s="92" t="s">
        <v>194</v>
      </c>
      <c r="E1165" s="93" t="s">
        <v>681</v>
      </c>
      <c r="F1165" s="94">
        <v>45627</v>
      </c>
      <c r="G1165" s="94">
        <v>45809</v>
      </c>
      <c r="H1165" s="136">
        <v>220000</v>
      </c>
      <c r="I1165" s="124">
        <v>30923.37</v>
      </c>
      <c r="J1165" s="95">
        <v>25</v>
      </c>
      <c r="K1165" s="136">
        <v>6314</v>
      </c>
      <c r="L1165" s="79">
        <f t="shared" si="108"/>
        <v>15619.999999999998</v>
      </c>
      <c r="M1165" s="79">
        <f t="shared" si="109"/>
        <v>2860</v>
      </c>
      <c r="N1165" s="81">
        <f t="shared" si="110"/>
        <v>6688</v>
      </c>
      <c r="O1165" s="79">
        <f t="shared" si="112"/>
        <v>15598.000000000002</v>
      </c>
      <c r="P1165" s="92">
        <v>25</v>
      </c>
      <c r="Q1165" s="79">
        <f t="shared" si="113"/>
        <v>47105</v>
      </c>
      <c r="R1165" s="124">
        <v>41586.370000000003</v>
      </c>
      <c r="S1165" s="79">
        <f t="shared" si="111"/>
        <v>34078</v>
      </c>
      <c r="T1165" s="136">
        <v>166714.78</v>
      </c>
      <c r="U1165" s="80" t="s">
        <v>175</v>
      </c>
      <c r="V1165" s="81" t="s">
        <v>280</v>
      </c>
    </row>
    <row r="1166" spans="1:22" s="127" customFormat="1">
      <c r="A1166" s="92">
        <v>1159</v>
      </c>
      <c r="B1166" s="92" t="s">
        <v>1084</v>
      </c>
      <c r="C1166" s="92" t="s">
        <v>6</v>
      </c>
      <c r="D1166" s="92" t="s">
        <v>210</v>
      </c>
      <c r="E1166" s="93" t="s">
        <v>681</v>
      </c>
      <c r="F1166" s="94">
        <v>45627</v>
      </c>
      <c r="G1166" s="94">
        <v>45809</v>
      </c>
      <c r="H1166" s="136">
        <v>145000</v>
      </c>
      <c r="I1166" s="124">
        <v>22690.49</v>
      </c>
      <c r="J1166" s="95">
        <v>25</v>
      </c>
      <c r="K1166" s="136">
        <v>4161.5</v>
      </c>
      <c r="L1166" s="79">
        <f t="shared" si="108"/>
        <v>10294.999999999998</v>
      </c>
      <c r="M1166" s="79">
        <f t="shared" si="109"/>
        <v>1885</v>
      </c>
      <c r="N1166" s="81">
        <f t="shared" si="110"/>
        <v>4408</v>
      </c>
      <c r="O1166" s="79">
        <f t="shared" si="112"/>
        <v>10280.5</v>
      </c>
      <c r="P1166" s="92">
        <v>25</v>
      </c>
      <c r="Q1166" s="79">
        <f t="shared" si="113"/>
        <v>31055</v>
      </c>
      <c r="R1166" s="124">
        <v>31284.99</v>
      </c>
      <c r="S1166" s="79">
        <f t="shared" si="111"/>
        <v>22460.5</v>
      </c>
      <c r="T1166" s="136">
        <v>113715.01</v>
      </c>
      <c r="U1166" s="80" t="s">
        <v>175</v>
      </c>
      <c r="V1166" s="81" t="s">
        <v>280</v>
      </c>
    </row>
    <row r="1167" spans="1:22" s="127" customFormat="1">
      <c r="A1167" s="92">
        <v>1160</v>
      </c>
      <c r="B1167" s="92" t="s">
        <v>547</v>
      </c>
      <c r="C1167" s="92" t="s">
        <v>396</v>
      </c>
      <c r="D1167" s="92" t="s">
        <v>1843</v>
      </c>
      <c r="E1167" s="93" t="s">
        <v>681</v>
      </c>
      <c r="F1167" s="94">
        <v>45597</v>
      </c>
      <c r="G1167" s="94">
        <v>45778</v>
      </c>
      <c r="H1167" s="136">
        <v>50000</v>
      </c>
      <c r="I1167" s="124">
        <v>1854</v>
      </c>
      <c r="J1167" s="95">
        <v>25</v>
      </c>
      <c r="K1167" s="136">
        <v>1435</v>
      </c>
      <c r="L1167" s="79">
        <f t="shared" si="108"/>
        <v>3549.9999999999995</v>
      </c>
      <c r="M1167" s="79">
        <f t="shared" si="109"/>
        <v>650</v>
      </c>
      <c r="N1167" s="81">
        <f t="shared" si="110"/>
        <v>1520</v>
      </c>
      <c r="O1167" s="79">
        <f t="shared" si="112"/>
        <v>3545.0000000000005</v>
      </c>
      <c r="P1167" s="92">
        <v>25</v>
      </c>
      <c r="Q1167" s="79">
        <f t="shared" si="113"/>
        <v>10725</v>
      </c>
      <c r="R1167" s="124">
        <v>1088.8</v>
      </c>
      <c r="S1167" s="79">
        <f t="shared" si="111"/>
        <v>7745</v>
      </c>
      <c r="T1167" s="136">
        <v>45166</v>
      </c>
      <c r="U1167" s="80" t="s">
        <v>175</v>
      </c>
      <c r="V1167" s="81" t="s">
        <v>280</v>
      </c>
    </row>
    <row r="1168" spans="1:22" s="127" customFormat="1">
      <c r="A1168" s="92">
        <v>1161</v>
      </c>
      <c r="B1168" s="92" t="s">
        <v>907</v>
      </c>
      <c r="C1168" s="92" t="s">
        <v>396</v>
      </c>
      <c r="D1168" s="92" t="s">
        <v>1802</v>
      </c>
      <c r="E1168" s="93" t="s">
        <v>681</v>
      </c>
      <c r="F1168" s="94">
        <v>45627</v>
      </c>
      <c r="G1168" s="94">
        <v>45809</v>
      </c>
      <c r="H1168" s="136">
        <v>50000</v>
      </c>
      <c r="I1168" s="124">
        <v>1854</v>
      </c>
      <c r="J1168" s="95">
        <v>25</v>
      </c>
      <c r="K1168" s="136">
        <v>1435</v>
      </c>
      <c r="L1168" s="79">
        <f t="shared" si="108"/>
        <v>3549.9999999999995</v>
      </c>
      <c r="M1168" s="79">
        <f t="shared" si="109"/>
        <v>650</v>
      </c>
      <c r="N1168" s="81">
        <f t="shared" si="110"/>
        <v>1520</v>
      </c>
      <c r="O1168" s="79">
        <f t="shared" si="112"/>
        <v>3545.0000000000005</v>
      </c>
      <c r="P1168" s="92">
        <v>25</v>
      </c>
      <c r="Q1168" s="79">
        <f t="shared" si="113"/>
        <v>10725</v>
      </c>
      <c r="R1168" s="124">
        <v>4834</v>
      </c>
      <c r="S1168" s="79">
        <f t="shared" si="111"/>
        <v>7745</v>
      </c>
      <c r="T1168" s="136">
        <v>45166</v>
      </c>
      <c r="U1168" s="80" t="s">
        <v>175</v>
      </c>
      <c r="V1168" s="81" t="s">
        <v>280</v>
      </c>
    </row>
    <row r="1169" spans="1:22" s="127" customFormat="1">
      <c r="A1169" s="92">
        <v>1162</v>
      </c>
      <c r="B1169" s="92" t="s">
        <v>132</v>
      </c>
      <c r="C1169" s="92" t="s">
        <v>22</v>
      </c>
      <c r="D1169" s="92" t="s">
        <v>1791</v>
      </c>
      <c r="E1169" s="93" t="s">
        <v>681</v>
      </c>
      <c r="F1169" s="94">
        <v>45656</v>
      </c>
      <c r="G1169" s="94">
        <v>45807</v>
      </c>
      <c r="H1169" s="136">
        <v>20000</v>
      </c>
      <c r="I1169" s="92">
        <v>0</v>
      </c>
      <c r="J1169" s="95">
        <v>25</v>
      </c>
      <c r="K1169" s="135">
        <v>574</v>
      </c>
      <c r="L1169" s="79">
        <f t="shared" si="108"/>
        <v>1419.9999999999998</v>
      </c>
      <c r="M1169" s="79">
        <f t="shared" si="109"/>
        <v>260</v>
      </c>
      <c r="N1169" s="81">
        <f t="shared" si="110"/>
        <v>608</v>
      </c>
      <c r="O1169" s="79">
        <f t="shared" si="112"/>
        <v>1418</v>
      </c>
      <c r="P1169" s="92">
        <v>25</v>
      </c>
      <c r="Q1169" s="79">
        <f t="shared" si="113"/>
        <v>4305</v>
      </c>
      <c r="R1169" s="124">
        <v>1207</v>
      </c>
      <c r="S1169" s="79">
        <f t="shared" si="111"/>
        <v>3098</v>
      </c>
      <c r="T1169" s="136">
        <v>18793</v>
      </c>
      <c r="U1169" s="80" t="s">
        <v>175</v>
      </c>
      <c r="V1169" s="81" t="s">
        <v>280</v>
      </c>
    </row>
    <row r="1170" spans="1:22" s="127" customFormat="1">
      <c r="A1170" s="92">
        <v>1163</v>
      </c>
      <c r="B1170" s="92" t="s">
        <v>369</v>
      </c>
      <c r="C1170" s="92" t="s">
        <v>22</v>
      </c>
      <c r="D1170" s="92" t="s">
        <v>1829</v>
      </c>
      <c r="E1170" s="93" t="s">
        <v>681</v>
      </c>
      <c r="F1170" s="94">
        <v>45536</v>
      </c>
      <c r="G1170" s="94">
        <v>45809</v>
      </c>
      <c r="H1170" s="136">
        <v>20000</v>
      </c>
      <c r="I1170" s="92">
        <v>0</v>
      </c>
      <c r="J1170" s="95">
        <v>25</v>
      </c>
      <c r="K1170" s="135">
        <v>574</v>
      </c>
      <c r="L1170" s="79">
        <f t="shared" si="108"/>
        <v>1419.9999999999998</v>
      </c>
      <c r="M1170" s="79">
        <f t="shared" si="109"/>
        <v>260</v>
      </c>
      <c r="N1170" s="81">
        <f t="shared" si="110"/>
        <v>608</v>
      </c>
      <c r="O1170" s="79">
        <f t="shared" si="112"/>
        <v>1418</v>
      </c>
      <c r="P1170" s="92">
        <v>25</v>
      </c>
      <c r="Q1170" s="79">
        <f t="shared" si="113"/>
        <v>4305</v>
      </c>
      <c r="R1170" s="124">
        <v>1207</v>
      </c>
      <c r="S1170" s="79">
        <f t="shared" si="111"/>
        <v>3098</v>
      </c>
      <c r="T1170" s="136">
        <v>18793</v>
      </c>
      <c r="U1170" s="80" t="s">
        <v>175</v>
      </c>
      <c r="V1170" s="81" t="s">
        <v>280</v>
      </c>
    </row>
    <row r="1171" spans="1:22" s="127" customFormat="1">
      <c r="A1171" s="92">
        <v>1164</v>
      </c>
      <c r="B1171" s="92" t="s">
        <v>704</v>
      </c>
      <c r="C1171" s="92" t="s">
        <v>720</v>
      </c>
      <c r="D1171" s="92" t="s">
        <v>1753</v>
      </c>
      <c r="E1171" s="93" t="s">
        <v>681</v>
      </c>
      <c r="F1171" s="94">
        <v>45689</v>
      </c>
      <c r="G1171" s="94">
        <v>45870</v>
      </c>
      <c r="H1171" s="136">
        <v>40000</v>
      </c>
      <c r="I1171" s="92">
        <v>442.65</v>
      </c>
      <c r="J1171" s="95">
        <v>25</v>
      </c>
      <c r="K1171" s="136">
        <v>1148</v>
      </c>
      <c r="L1171" s="79">
        <f t="shared" si="108"/>
        <v>2839.9999999999995</v>
      </c>
      <c r="M1171" s="79">
        <f t="shared" si="109"/>
        <v>520</v>
      </c>
      <c r="N1171" s="81">
        <f t="shared" si="110"/>
        <v>1216</v>
      </c>
      <c r="O1171" s="79">
        <f t="shared" si="112"/>
        <v>2836</v>
      </c>
      <c r="P1171" s="124">
        <v>5025</v>
      </c>
      <c r="Q1171" s="79">
        <f t="shared" si="113"/>
        <v>13585</v>
      </c>
      <c r="R1171" s="124">
        <v>7831.65</v>
      </c>
      <c r="S1171" s="79">
        <f t="shared" si="111"/>
        <v>6196</v>
      </c>
      <c r="T1171" s="136">
        <v>23311.24</v>
      </c>
      <c r="U1171" s="80" t="s">
        <v>175</v>
      </c>
      <c r="V1171" s="97" t="s">
        <v>281</v>
      </c>
    </row>
    <row r="1172" spans="1:22" s="127" customFormat="1">
      <c r="A1172" s="92">
        <v>1165</v>
      </c>
      <c r="B1172" s="92" t="s">
        <v>1265</v>
      </c>
      <c r="C1172" s="92" t="s">
        <v>1315</v>
      </c>
      <c r="D1172" s="92" t="s">
        <v>195</v>
      </c>
      <c r="E1172" s="123" t="s">
        <v>723</v>
      </c>
      <c r="F1172" s="94">
        <v>45748</v>
      </c>
      <c r="G1172" s="94">
        <v>45962</v>
      </c>
      <c r="H1172" s="136">
        <v>150000</v>
      </c>
      <c r="I1172" s="124">
        <v>23866.62</v>
      </c>
      <c r="J1172" s="95">
        <v>25</v>
      </c>
      <c r="K1172" s="136">
        <v>4305</v>
      </c>
      <c r="L1172" s="79">
        <f t="shared" si="108"/>
        <v>10649.999999999998</v>
      </c>
      <c r="M1172" s="79">
        <f t="shared" si="109"/>
        <v>1950</v>
      </c>
      <c r="N1172" s="81">
        <f t="shared" si="110"/>
        <v>4560</v>
      </c>
      <c r="O1172" s="79">
        <f t="shared" si="112"/>
        <v>10635</v>
      </c>
      <c r="P1172" s="92">
        <v>25</v>
      </c>
      <c r="Q1172" s="79">
        <f t="shared" si="113"/>
        <v>32125</v>
      </c>
      <c r="R1172" s="124">
        <v>32756.62</v>
      </c>
      <c r="S1172" s="79">
        <f t="shared" si="111"/>
        <v>23235</v>
      </c>
      <c r="T1172" s="136">
        <v>117243.38</v>
      </c>
      <c r="U1172" s="80" t="s">
        <v>175</v>
      </c>
      <c r="V1172" s="97" t="s">
        <v>281</v>
      </c>
    </row>
    <row r="1173" spans="1:22" s="127" customFormat="1">
      <c r="A1173" s="92">
        <v>1166</v>
      </c>
      <c r="B1173" s="92" t="s">
        <v>1266</v>
      </c>
      <c r="C1173" s="92" t="s">
        <v>72</v>
      </c>
      <c r="D1173" s="92" t="s">
        <v>1847</v>
      </c>
      <c r="E1173" s="93" t="s">
        <v>681</v>
      </c>
      <c r="F1173" s="94">
        <v>45748</v>
      </c>
      <c r="G1173" s="94">
        <v>45962</v>
      </c>
      <c r="H1173" s="136">
        <v>50000</v>
      </c>
      <c r="I1173" s="124">
        <v>1854</v>
      </c>
      <c r="J1173" s="95">
        <v>25</v>
      </c>
      <c r="K1173" s="136">
        <v>1435</v>
      </c>
      <c r="L1173" s="79">
        <f t="shared" si="108"/>
        <v>3549.9999999999995</v>
      </c>
      <c r="M1173" s="79">
        <f t="shared" si="109"/>
        <v>650</v>
      </c>
      <c r="N1173" s="81">
        <f t="shared" si="110"/>
        <v>1520</v>
      </c>
      <c r="O1173" s="79">
        <f t="shared" si="112"/>
        <v>3545.0000000000005</v>
      </c>
      <c r="P1173" s="92">
        <v>25</v>
      </c>
      <c r="Q1173" s="79">
        <f t="shared" si="113"/>
        <v>10725</v>
      </c>
      <c r="R1173" s="124">
        <v>4834</v>
      </c>
      <c r="S1173" s="79">
        <f t="shared" si="111"/>
        <v>7745</v>
      </c>
      <c r="T1173" s="136">
        <v>45166</v>
      </c>
      <c r="U1173" s="80" t="s">
        <v>175</v>
      </c>
      <c r="V1173" s="97" t="s">
        <v>281</v>
      </c>
    </row>
    <row r="1174" spans="1:22" s="127" customFormat="1">
      <c r="A1174" s="92">
        <v>1167</v>
      </c>
      <c r="B1174" s="92" t="s">
        <v>1508</v>
      </c>
      <c r="C1174" s="92" t="s">
        <v>16</v>
      </c>
      <c r="D1174" s="92" t="s">
        <v>195</v>
      </c>
      <c r="E1174" s="123" t="s">
        <v>723</v>
      </c>
      <c r="F1174" s="94">
        <v>45689</v>
      </c>
      <c r="G1174" s="94">
        <v>45870</v>
      </c>
      <c r="H1174" s="136">
        <v>60000</v>
      </c>
      <c r="I1174" s="124">
        <v>3486.68</v>
      </c>
      <c r="J1174" s="95">
        <v>25</v>
      </c>
      <c r="K1174" s="136">
        <v>1722</v>
      </c>
      <c r="L1174" s="79">
        <f t="shared" si="108"/>
        <v>4260</v>
      </c>
      <c r="M1174" s="79">
        <f t="shared" si="109"/>
        <v>780</v>
      </c>
      <c r="N1174" s="81">
        <f t="shared" si="110"/>
        <v>1824</v>
      </c>
      <c r="O1174" s="79">
        <f t="shared" si="112"/>
        <v>4254</v>
      </c>
      <c r="P1174" s="92">
        <v>25</v>
      </c>
      <c r="Q1174" s="79">
        <f t="shared" si="113"/>
        <v>12865</v>
      </c>
      <c r="R1174" s="124">
        <v>7057.68</v>
      </c>
      <c r="S1174" s="79">
        <f t="shared" si="111"/>
        <v>9294</v>
      </c>
      <c r="T1174" s="136">
        <v>52942.32</v>
      </c>
      <c r="U1174" s="80" t="s">
        <v>175</v>
      </c>
      <c r="V1174" s="97" t="s">
        <v>281</v>
      </c>
    </row>
    <row r="1175" spans="1:22" s="127" customFormat="1">
      <c r="A1175" s="92">
        <v>1168</v>
      </c>
      <c r="B1175" s="92" t="s">
        <v>525</v>
      </c>
      <c r="C1175" s="92" t="s">
        <v>469</v>
      </c>
      <c r="D1175" s="92" t="s">
        <v>189</v>
      </c>
      <c r="E1175" s="93" t="s">
        <v>681</v>
      </c>
      <c r="F1175" s="94">
        <v>45627</v>
      </c>
      <c r="G1175" s="94">
        <v>45809</v>
      </c>
      <c r="H1175" s="136">
        <v>80000</v>
      </c>
      <c r="I1175" s="124">
        <v>7400.87</v>
      </c>
      <c r="J1175" s="95">
        <v>25</v>
      </c>
      <c r="K1175" s="136">
        <v>2296</v>
      </c>
      <c r="L1175" s="79">
        <f t="shared" si="108"/>
        <v>5679.9999999999991</v>
      </c>
      <c r="M1175" s="79">
        <f t="shared" si="109"/>
        <v>1040</v>
      </c>
      <c r="N1175" s="81">
        <f t="shared" si="110"/>
        <v>2432</v>
      </c>
      <c r="O1175" s="79">
        <f t="shared" si="112"/>
        <v>5672</v>
      </c>
      <c r="P1175" s="92">
        <v>125</v>
      </c>
      <c r="Q1175" s="79">
        <f t="shared" si="113"/>
        <v>17245</v>
      </c>
      <c r="R1175" s="124">
        <v>12253.87</v>
      </c>
      <c r="S1175" s="79">
        <f t="shared" si="111"/>
        <v>12392</v>
      </c>
      <c r="T1175" s="136">
        <v>66246.13</v>
      </c>
      <c r="U1175" s="80" t="s">
        <v>175</v>
      </c>
      <c r="V1175" s="81" t="s">
        <v>280</v>
      </c>
    </row>
    <row r="1176" spans="1:22" s="127" customFormat="1">
      <c r="A1176" s="92">
        <v>1169</v>
      </c>
      <c r="B1176" s="92" t="s">
        <v>106</v>
      </c>
      <c r="C1176" s="92" t="s">
        <v>22</v>
      </c>
      <c r="D1176" s="92" t="s">
        <v>1848</v>
      </c>
      <c r="E1176" s="93" t="s">
        <v>681</v>
      </c>
      <c r="F1176" s="94">
        <v>45627</v>
      </c>
      <c r="G1176" s="94">
        <v>45809</v>
      </c>
      <c r="H1176" s="136">
        <v>20000</v>
      </c>
      <c r="I1176" s="92">
        <v>0</v>
      </c>
      <c r="J1176" s="95">
        <v>25</v>
      </c>
      <c r="K1176" s="135">
        <v>574</v>
      </c>
      <c r="L1176" s="79">
        <f t="shared" si="108"/>
        <v>1419.9999999999998</v>
      </c>
      <c r="M1176" s="79">
        <f t="shared" si="109"/>
        <v>260</v>
      </c>
      <c r="N1176" s="81">
        <f t="shared" si="110"/>
        <v>608</v>
      </c>
      <c r="O1176" s="79">
        <f t="shared" si="112"/>
        <v>1418</v>
      </c>
      <c r="P1176" s="92">
        <v>25</v>
      </c>
      <c r="Q1176" s="79">
        <f t="shared" si="113"/>
        <v>4305</v>
      </c>
      <c r="R1176" s="124">
        <v>1207</v>
      </c>
      <c r="S1176" s="79">
        <f t="shared" si="111"/>
        <v>3098</v>
      </c>
      <c r="T1176" s="136">
        <v>18793</v>
      </c>
      <c r="U1176" s="80" t="s">
        <v>175</v>
      </c>
      <c r="V1176" s="81" t="s">
        <v>280</v>
      </c>
    </row>
    <row r="1177" spans="1:22" s="127" customFormat="1">
      <c r="A1177" s="92">
        <v>1170</v>
      </c>
      <c r="B1177" s="92" t="s">
        <v>1267</v>
      </c>
      <c r="C1177" s="92" t="s">
        <v>1000</v>
      </c>
      <c r="D1177" s="92" t="s">
        <v>1001</v>
      </c>
      <c r="E1177" s="123" t="s">
        <v>723</v>
      </c>
      <c r="F1177" s="94">
        <v>45748</v>
      </c>
      <c r="G1177" s="94">
        <v>45962</v>
      </c>
      <c r="H1177" s="136">
        <v>13000</v>
      </c>
      <c r="I1177" s="92">
        <v>0</v>
      </c>
      <c r="J1177" s="95">
        <v>25</v>
      </c>
      <c r="K1177" s="135">
        <v>373.1</v>
      </c>
      <c r="L1177" s="79">
        <f t="shared" si="108"/>
        <v>922.99999999999989</v>
      </c>
      <c r="M1177" s="79">
        <f t="shared" si="109"/>
        <v>169</v>
      </c>
      <c r="N1177" s="81">
        <f t="shared" si="110"/>
        <v>395.2</v>
      </c>
      <c r="O1177" s="79">
        <f t="shared" si="112"/>
        <v>921.7</v>
      </c>
      <c r="P1177" s="92">
        <v>25</v>
      </c>
      <c r="Q1177" s="79">
        <f t="shared" si="113"/>
        <v>2807</v>
      </c>
      <c r="R1177" s="92">
        <v>793.3</v>
      </c>
      <c r="S1177" s="79">
        <f t="shared" si="111"/>
        <v>2013.7</v>
      </c>
      <c r="T1177" s="136">
        <v>12206.7</v>
      </c>
      <c r="U1177" s="80" t="s">
        <v>175</v>
      </c>
      <c r="V1177" s="97" t="s">
        <v>280</v>
      </c>
    </row>
    <row r="1178" spans="1:22" s="127" customFormat="1">
      <c r="A1178" s="92">
        <v>1171</v>
      </c>
      <c r="B1178" s="92" t="s">
        <v>973</v>
      </c>
      <c r="C1178" s="92" t="s">
        <v>1000</v>
      </c>
      <c r="D1178" s="92" t="s">
        <v>1001</v>
      </c>
      <c r="E1178" s="123" t="s">
        <v>723</v>
      </c>
      <c r="F1178" s="94">
        <v>45597</v>
      </c>
      <c r="G1178" s="94">
        <v>45778</v>
      </c>
      <c r="H1178" s="136">
        <v>15000</v>
      </c>
      <c r="I1178" s="92">
        <v>0</v>
      </c>
      <c r="J1178" s="95">
        <v>25</v>
      </c>
      <c r="K1178" s="135">
        <v>430.5</v>
      </c>
      <c r="L1178" s="79">
        <f t="shared" si="108"/>
        <v>1065</v>
      </c>
      <c r="M1178" s="79">
        <f t="shared" si="109"/>
        <v>195</v>
      </c>
      <c r="N1178" s="81">
        <f t="shared" si="110"/>
        <v>456</v>
      </c>
      <c r="O1178" s="79">
        <f t="shared" si="112"/>
        <v>1063.5</v>
      </c>
      <c r="P1178" s="92">
        <v>25</v>
      </c>
      <c r="Q1178" s="79">
        <f t="shared" si="113"/>
        <v>3235</v>
      </c>
      <c r="R1178" s="92">
        <v>793.3</v>
      </c>
      <c r="S1178" s="79">
        <f t="shared" si="111"/>
        <v>2323.5</v>
      </c>
      <c r="T1178" s="136">
        <v>14088.5</v>
      </c>
      <c r="U1178" s="80" t="s">
        <v>175</v>
      </c>
      <c r="V1178" s="81" t="s">
        <v>280</v>
      </c>
    </row>
    <row r="1179" spans="1:22" s="127" customFormat="1">
      <c r="A1179" s="92">
        <v>1172</v>
      </c>
      <c r="B1179" s="92" t="s">
        <v>1146</v>
      </c>
      <c r="C1179" s="92" t="s">
        <v>272</v>
      </c>
      <c r="D1179" s="92" t="s">
        <v>278</v>
      </c>
      <c r="E1179" s="93" t="s">
        <v>681</v>
      </c>
      <c r="F1179" s="94">
        <v>45627</v>
      </c>
      <c r="G1179" s="94">
        <v>45809</v>
      </c>
      <c r="H1179" s="136">
        <v>60000</v>
      </c>
      <c r="I1179" s="124">
        <v>3486.68</v>
      </c>
      <c r="J1179" s="95">
        <v>25</v>
      </c>
      <c r="K1179" s="136">
        <v>1722</v>
      </c>
      <c r="L1179" s="79">
        <f t="shared" si="108"/>
        <v>4260</v>
      </c>
      <c r="M1179" s="79">
        <f t="shared" si="109"/>
        <v>780</v>
      </c>
      <c r="N1179" s="81">
        <f t="shared" si="110"/>
        <v>1824</v>
      </c>
      <c r="O1179" s="79">
        <f t="shared" si="112"/>
        <v>4254</v>
      </c>
      <c r="P1179" s="92">
        <v>25</v>
      </c>
      <c r="Q1179" s="79">
        <f t="shared" si="113"/>
        <v>12865</v>
      </c>
      <c r="R1179" s="124">
        <v>7057.68</v>
      </c>
      <c r="S1179" s="79">
        <f t="shared" si="111"/>
        <v>9294</v>
      </c>
      <c r="T1179" s="136">
        <v>52942.32</v>
      </c>
      <c r="U1179" s="80" t="s">
        <v>175</v>
      </c>
      <c r="V1179" s="81" t="s">
        <v>280</v>
      </c>
    </row>
    <row r="1180" spans="1:22" s="127" customFormat="1">
      <c r="A1180" s="92">
        <v>1173</v>
      </c>
      <c r="B1180" s="92" t="s">
        <v>1678</v>
      </c>
      <c r="C1180" s="92" t="s">
        <v>1000</v>
      </c>
      <c r="D1180" s="92" t="s">
        <v>1001</v>
      </c>
      <c r="E1180" s="93" t="s">
        <v>723</v>
      </c>
      <c r="F1180" s="94">
        <v>45717</v>
      </c>
      <c r="G1180" s="94">
        <v>45901</v>
      </c>
      <c r="H1180" s="136">
        <v>15000</v>
      </c>
      <c r="I1180" s="92">
        <v>0</v>
      </c>
      <c r="J1180" s="95">
        <v>25</v>
      </c>
      <c r="K1180" s="135">
        <v>430.5</v>
      </c>
      <c r="L1180" s="79">
        <f t="shared" si="108"/>
        <v>1065</v>
      </c>
      <c r="M1180" s="79">
        <f t="shared" si="109"/>
        <v>195</v>
      </c>
      <c r="N1180" s="81">
        <f t="shared" si="110"/>
        <v>456</v>
      </c>
      <c r="O1180" s="79">
        <f t="shared" si="112"/>
        <v>1063.5</v>
      </c>
      <c r="P1180" s="92">
        <v>25</v>
      </c>
      <c r="Q1180" s="79">
        <f t="shared" si="113"/>
        <v>3235</v>
      </c>
      <c r="R1180" s="92">
        <v>911.5</v>
      </c>
      <c r="S1180" s="79">
        <f t="shared" si="111"/>
        <v>2323.5</v>
      </c>
      <c r="T1180" s="136">
        <v>14088.5</v>
      </c>
      <c r="U1180" s="80" t="s">
        <v>175</v>
      </c>
      <c r="V1180" s="97" t="s">
        <v>280</v>
      </c>
    </row>
    <row r="1181" spans="1:22" s="127" customFormat="1">
      <c r="A1181" s="92">
        <v>1174</v>
      </c>
      <c r="B1181" s="92" t="s">
        <v>225</v>
      </c>
      <c r="C1181" s="92" t="s">
        <v>24</v>
      </c>
      <c r="D1181" s="92" t="s">
        <v>1762</v>
      </c>
      <c r="E1181" s="93" t="s">
        <v>681</v>
      </c>
      <c r="F1181" s="94">
        <v>45597</v>
      </c>
      <c r="G1181" s="94">
        <v>45778</v>
      </c>
      <c r="H1181" s="136">
        <v>20000</v>
      </c>
      <c r="I1181" s="92">
        <v>0</v>
      </c>
      <c r="J1181" s="95">
        <v>25</v>
      </c>
      <c r="K1181" s="135">
        <v>574</v>
      </c>
      <c r="L1181" s="79">
        <f t="shared" si="108"/>
        <v>1419.9999999999998</v>
      </c>
      <c r="M1181" s="79">
        <f t="shared" si="109"/>
        <v>260</v>
      </c>
      <c r="N1181" s="81">
        <f t="shared" si="110"/>
        <v>608</v>
      </c>
      <c r="O1181" s="79">
        <f t="shared" si="112"/>
        <v>1418</v>
      </c>
      <c r="P1181" s="92">
        <v>25</v>
      </c>
      <c r="Q1181" s="79">
        <f t="shared" si="113"/>
        <v>4305</v>
      </c>
      <c r="R1181" s="124">
        <v>1207</v>
      </c>
      <c r="S1181" s="79">
        <f t="shared" si="111"/>
        <v>3098</v>
      </c>
      <c r="T1181" s="136">
        <v>18793</v>
      </c>
      <c r="U1181" s="80" t="s">
        <v>175</v>
      </c>
      <c r="V1181" s="97" t="s">
        <v>280</v>
      </c>
    </row>
    <row r="1182" spans="1:22" s="127" customFormat="1">
      <c r="A1182" s="92">
        <v>1175</v>
      </c>
      <c r="B1182" s="92" t="s">
        <v>974</v>
      </c>
      <c r="C1182" s="92" t="s">
        <v>1000</v>
      </c>
      <c r="D1182" s="92" t="s">
        <v>1001</v>
      </c>
      <c r="E1182" s="123" t="s">
        <v>723</v>
      </c>
      <c r="F1182" s="94">
        <v>45627</v>
      </c>
      <c r="G1182" s="94">
        <v>45809</v>
      </c>
      <c r="H1182" s="136">
        <v>15000</v>
      </c>
      <c r="I1182" s="92">
        <v>0</v>
      </c>
      <c r="J1182" s="95">
        <v>25</v>
      </c>
      <c r="K1182" s="135">
        <v>430.5</v>
      </c>
      <c r="L1182" s="79">
        <f t="shared" si="108"/>
        <v>1065</v>
      </c>
      <c r="M1182" s="79">
        <f t="shared" si="109"/>
        <v>195</v>
      </c>
      <c r="N1182" s="81">
        <f t="shared" si="110"/>
        <v>456</v>
      </c>
      <c r="O1182" s="79">
        <f t="shared" si="112"/>
        <v>1063.5</v>
      </c>
      <c r="P1182" s="92">
        <v>25</v>
      </c>
      <c r="Q1182" s="79">
        <f t="shared" si="113"/>
        <v>3235</v>
      </c>
      <c r="R1182" s="92">
        <v>793.3</v>
      </c>
      <c r="S1182" s="79">
        <f t="shared" si="111"/>
        <v>2323.5</v>
      </c>
      <c r="T1182" s="136">
        <v>14088.5</v>
      </c>
      <c r="U1182" s="80" t="s">
        <v>175</v>
      </c>
      <c r="V1182" s="81" t="s">
        <v>280</v>
      </c>
    </row>
    <row r="1183" spans="1:22" s="127" customFormat="1">
      <c r="A1183" s="92">
        <v>1176</v>
      </c>
      <c r="B1183" s="92" t="s">
        <v>975</v>
      </c>
      <c r="C1183" s="92" t="s">
        <v>1000</v>
      </c>
      <c r="D1183" s="92" t="s">
        <v>1001</v>
      </c>
      <c r="E1183" s="123" t="s">
        <v>723</v>
      </c>
      <c r="F1183" s="94">
        <v>45597</v>
      </c>
      <c r="G1183" s="94">
        <v>45778</v>
      </c>
      <c r="H1183" s="136">
        <v>15000</v>
      </c>
      <c r="I1183" s="92">
        <v>0</v>
      </c>
      <c r="J1183" s="95">
        <v>25</v>
      </c>
      <c r="K1183" s="135">
        <v>430.5</v>
      </c>
      <c r="L1183" s="79">
        <f t="shared" si="108"/>
        <v>1065</v>
      </c>
      <c r="M1183" s="79">
        <f t="shared" si="109"/>
        <v>195</v>
      </c>
      <c r="N1183" s="81">
        <f t="shared" si="110"/>
        <v>456</v>
      </c>
      <c r="O1183" s="79">
        <f t="shared" si="112"/>
        <v>1063.5</v>
      </c>
      <c r="P1183" s="92">
        <v>25</v>
      </c>
      <c r="Q1183" s="79">
        <f t="shared" si="113"/>
        <v>3235</v>
      </c>
      <c r="R1183" s="92">
        <v>793.3</v>
      </c>
      <c r="S1183" s="79">
        <f t="shared" si="111"/>
        <v>2323.5</v>
      </c>
      <c r="T1183" s="136">
        <v>14088.5</v>
      </c>
      <c r="U1183" s="80" t="s">
        <v>175</v>
      </c>
      <c r="V1183" s="97" t="s">
        <v>280</v>
      </c>
    </row>
    <row r="1184" spans="1:22" s="127" customFormat="1">
      <c r="A1184" s="92">
        <v>1177</v>
      </c>
      <c r="B1184" s="92" t="s">
        <v>1399</v>
      </c>
      <c r="C1184" s="92" t="s">
        <v>1000</v>
      </c>
      <c r="D1184" s="92" t="s">
        <v>1001</v>
      </c>
      <c r="E1184" s="123" t="s">
        <v>723</v>
      </c>
      <c r="F1184" s="94">
        <v>45658</v>
      </c>
      <c r="G1184" s="94">
        <v>45809</v>
      </c>
      <c r="H1184" s="136">
        <v>15000</v>
      </c>
      <c r="I1184" s="92">
        <v>0</v>
      </c>
      <c r="J1184" s="95">
        <v>25</v>
      </c>
      <c r="K1184" s="135">
        <v>430.5</v>
      </c>
      <c r="L1184" s="79">
        <f t="shared" si="108"/>
        <v>1065</v>
      </c>
      <c r="M1184" s="79">
        <f t="shared" si="109"/>
        <v>195</v>
      </c>
      <c r="N1184" s="81">
        <f t="shared" si="110"/>
        <v>456</v>
      </c>
      <c r="O1184" s="79">
        <f t="shared" si="112"/>
        <v>1063.5</v>
      </c>
      <c r="P1184" s="92">
        <v>25</v>
      </c>
      <c r="Q1184" s="79">
        <f t="shared" si="113"/>
        <v>3235</v>
      </c>
      <c r="R1184" s="92">
        <v>911.5</v>
      </c>
      <c r="S1184" s="79">
        <f t="shared" si="111"/>
        <v>2323.5</v>
      </c>
      <c r="T1184" s="136">
        <v>14088.5</v>
      </c>
      <c r="U1184" s="80" t="s">
        <v>175</v>
      </c>
      <c r="V1184" s="97" t="s">
        <v>281</v>
      </c>
    </row>
    <row r="1185" spans="1:22" s="127" customFormat="1">
      <c r="A1185" s="92">
        <v>1178</v>
      </c>
      <c r="B1185" s="92" t="s">
        <v>1679</v>
      </c>
      <c r="C1185" s="92" t="s">
        <v>1000</v>
      </c>
      <c r="D1185" s="92" t="s">
        <v>1001</v>
      </c>
      <c r="E1185" s="93" t="s">
        <v>723</v>
      </c>
      <c r="F1185" s="94">
        <v>45717</v>
      </c>
      <c r="G1185" s="94">
        <v>45901</v>
      </c>
      <c r="H1185" s="136">
        <v>15000</v>
      </c>
      <c r="I1185" s="92">
        <v>0</v>
      </c>
      <c r="J1185" s="95">
        <v>25</v>
      </c>
      <c r="K1185" s="135">
        <v>430.5</v>
      </c>
      <c r="L1185" s="79">
        <f t="shared" si="108"/>
        <v>1065</v>
      </c>
      <c r="M1185" s="79">
        <f t="shared" si="109"/>
        <v>195</v>
      </c>
      <c r="N1185" s="81">
        <f t="shared" si="110"/>
        <v>456</v>
      </c>
      <c r="O1185" s="79">
        <f t="shared" si="112"/>
        <v>1063.5</v>
      </c>
      <c r="P1185" s="92">
        <v>25</v>
      </c>
      <c r="Q1185" s="79">
        <f t="shared" si="113"/>
        <v>3235</v>
      </c>
      <c r="R1185" s="92">
        <v>911.5</v>
      </c>
      <c r="S1185" s="79">
        <f t="shared" si="111"/>
        <v>2323.5</v>
      </c>
      <c r="T1185" s="136">
        <v>14088.5</v>
      </c>
      <c r="U1185" s="80" t="s">
        <v>175</v>
      </c>
      <c r="V1185" s="97" t="s">
        <v>281</v>
      </c>
    </row>
    <row r="1186" spans="1:22" s="127" customFormat="1">
      <c r="A1186" s="92">
        <v>1179</v>
      </c>
      <c r="B1186" s="135" t="s">
        <v>1957</v>
      </c>
      <c r="C1186" s="135" t="s">
        <v>1000</v>
      </c>
      <c r="D1186" s="135" t="s">
        <v>1001</v>
      </c>
      <c r="E1186" s="123" t="s">
        <v>723</v>
      </c>
      <c r="F1186" s="94">
        <v>45748</v>
      </c>
      <c r="G1186" s="94">
        <v>45962</v>
      </c>
      <c r="H1186" s="136">
        <v>15000</v>
      </c>
      <c r="I1186" s="135">
        <v>0</v>
      </c>
      <c r="J1186" s="95">
        <v>25</v>
      </c>
      <c r="K1186" s="135">
        <v>430.5</v>
      </c>
      <c r="L1186" s="79">
        <f t="shared" si="108"/>
        <v>1065</v>
      </c>
      <c r="M1186" s="79">
        <f t="shared" si="109"/>
        <v>195</v>
      </c>
      <c r="N1186" s="81">
        <f t="shared" si="110"/>
        <v>456</v>
      </c>
      <c r="O1186" s="79">
        <f t="shared" si="112"/>
        <v>1063.5</v>
      </c>
      <c r="P1186" s="135">
        <v>25</v>
      </c>
      <c r="Q1186" s="79">
        <f t="shared" si="113"/>
        <v>3235</v>
      </c>
      <c r="R1186" s="135">
        <v>911.5</v>
      </c>
      <c r="S1186" s="79">
        <f t="shared" si="111"/>
        <v>2323.5</v>
      </c>
      <c r="T1186" s="136">
        <v>14088.5</v>
      </c>
      <c r="U1186" s="80" t="s">
        <v>175</v>
      </c>
      <c r="V1186" s="137" t="s">
        <v>281</v>
      </c>
    </row>
    <row r="1187" spans="1:22" s="127" customFormat="1">
      <c r="A1187" s="92">
        <v>1180</v>
      </c>
      <c r="B1187" s="92" t="s">
        <v>1085</v>
      </c>
      <c r="C1187" s="92" t="s">
        <v>6</v>
      </c>
      <c r="D1187" s="92" t="s">
        <v>189</v>
      </c>
      <c r="E1187" s="93" t="s">
        <v>681</v>
      </c>
      <c r="F1187" s="94">
        <v>45656</v>
      </c>
      <c r="G1187" s="94">
        <v>45807</v>
      </c>
      <c r="H1187" s="136">
        <v>155000</v>
      </c>
      <c r="I1187" s="124">
        <v>22690.49</v>
      </c>
      <c r="J1187" s="95">
        <v>25</v>
      </c>
      <c r="K1187" s="136">
        <v>4448.5</v>
      </c>
      <c r="L1187" s="79">
        <f t="shared" si="108"/>
        <v>11004.999999999998</v>
      </c>
      <c r="M1187" s="79">
        <f t="shared" si="109"/>
        <v>2015</v>
      </c>
      <c r="N1187" s="81">
        <f t="shared" si="110"/>
        <v>4712</v>
      </c>
      <c r="O1187" s="79">
        <f t="shared" si="112"/>
        <v>10989.5</v>
      </c>
      <c r="P1187" s="92">
        <v>25</v>
      </c>
      <c r="Q1187" s="79">
        <f t="shared" si="113"/>
        <v>33195</v>
      </c>
      <c r="R1187" s="124">
        <v>31284.99</v>
      </c>
      <c r="S1187" s="79">
        <f t="shared" si="111"/>
        <v>24009.5</v>
      </c>
      <c r="T1187" s="136">
        <v>120671.76</v>
      </c>
      <c r="U1187" s="80" t="s">
        <v>175</v>
      </c>
      <c r="V1187" s="81" t="s">
        <v>281</v>
      </c>
    </row>
    <row r="1188" spans="1:22" s="127" customFormat="1">
      <c r="A1188" s="92">
        <v>1181</v>
      </c>
      <c r="B1188" s="92" t="s">
        <v>728</v>
      </c>
      <c r="C1188" s="92" t="s">
        <v>72</v>
      </c>
      <c r="D1188" s="92" t="s">
        <v>1768</v>
      </c>
      <c r="E1188" s="93" t="s">
        <v>681</v>
      </c>
      <c r="F1188" s="94">
        <v>45627</v>
      </c>
      <c r="G1188" s="94">
        <v>45809</v>
      </c>
      <c r="H1188" s="136">
        <v>50000</v>
      </c>
      <c r="I1188" s="124">
        <v>1854</v>
      </c>
      <c r="J1188" s="95">
        <v>25</v>
      </c>
      <c r="K1188" s="136">
        <v>1435</v>
      </c>
      <c r="L1188" s="79">
        <f t="shared" si="108"/>
        <v>3549.9999999999995</v>
      </c>
      <c r="M1188" s="79">
        <f t="shared" si="109"/>
        <v>650</v>
      </c>
      <c r="N1188" s="81">
        <f t="shared" si="110"/>
        <v>1520</v>
      </c>
      <c r="O1188" s="79">
        <f t="shared" si="112"/>
        <v>3545.0000000000005</v>
      </c>
      <c r="P1188" s="92">
        <v>25</v>
      </c>
      <c r="Q1188" s="79">
        <f t="shared" si="113"/>
        <v>10725</v>
      </c>
      <c r="R1188" s="124">
        <v>4834</v>
      </c>
      <c r="S1188" s="79">
        <f t="shared" si="111"/>
        <v>7745</v>
      </c>
      <c r="T1188" s="136">
        <v>45166</v>
      </c>
      <c r="U1188" s="80" t="s">
        <v>175</v>
      </c>
      <c r="V1188" s="81" t="s">
        <v>280</v>
      </c>
    </row>
    <row r="1189" spans="1:22" s="127" customFormat="1">
      <c r="A1189" s="92">
        <v>1182</v>
      </c>
      <c r="B1189" s="92" t="s">
        <v>814</v>
      </c>
      <c r="C1189" s="92" t="s">
        <v>843</v>
      </c>
      <c r="D1189" s="92" t="s">
        <v>1748</v>
      </c>
      <c r="E1189" s="123" t="s">
        <v>723</v>
      </c>
      <c r="F1189" s="94">
        <v>45656</v>
      </c>
      <c r="G1189" s="94">
        <v>45807</v>
      </c>
      <c r="H1189" s="136">
        <v>28000</v>
      </c>
      <c r="I1189" s="92">
        <v>0</v>
      </c>
      <c r="J1189" s="95">
        <v>25</v>
      </c>
      <c r="K1189" s="135">
        <v>803.6</v>
      </c>
      <c r="L1189" s="79">
        <f t="shared" si="108"/>
        <v>1987.9999999999998</v>
      </c>
      <c r="M1189" s="79">
        <f t="shared" si="109"/>
        <v>364</v>
      </c>
      <c r="N1189" s="81">
        <f t="shared" si="110"/>
        <v>851.2</v>
      </c>
      <c r="O1189" s="79">
        <f t="shared" si="112"/>
        <v>1985.2</v>
      </c>
      <c r="P1189" s="92">
        <v>25</v>
      </c>
      <c r="Q1189" s="79">
        <f t="shared" si="113"/>
        <v>6017</v>
      </c>
      <c r="R1189" s="124">
        <v>1679.8</v>
      </c>
      <c r="S1189" s="79">
        <f t="shared" si="111"/>
        <v>4337.2</v>
      </c>
      <c r="T1189" s="136">
        <v>26320.2</v>
      </c>
      <c r="U1189" s="80" t="s">
        <v>175</v>
      </c>
      <c r="V1189" s="81" t="s">
        <v>280</v>
      </c>
    </row>
    <row r="1190" spans="1:22" s="127" customFormat="1">
      <c r="A1190" s="92">
        <v>1183</v>
      </c>
      <c r="B1190" s="92" t="s">
        <v>1026</v>
      </c>
      <c r="C1190" s="92" t="s">
        <v>842</v>
      </c>
      <c r="D1190" s="92" t="s">
        <v>1748</v>
      </c>
      <c r="E1190" s="123" t="s">
        <v>723</v>
      </c>
      <c r="F1190" s="94">
        <v>45597</v>
      </c>
      <c r="G1190" s="94">
        <v>45778</v>
      </c>
      <c r="H1190" s="136">
        <v>25000</v>
      </c>
      <c r="I1190" s="92">
        <v>0</v>
      </c>
      <c r="J1190" s="95">
        <v>25</v>
      </c>
      <c r="K1190" s="135">
        <v>717.5</v>
      </c>
      <c r="L1190" s="79">
        <f t="shared" si="108"/>
        <v>1774.9999999999998</v>
      </c>
      <c r="M1190" s="79">
        <f t="shared" si="109"/>
        <v>325</v>
      </c>
      <c r="N1190" s="81">
        <f t="shared" si="110"/>
        <v>760</v>
      </c>
      <c r="O1190" s="79">
        <f t="shared" si="112"/>
        <v>1772.5000000000002</v>
      </c>
      <c r="P1190" s="92">
        <v>25</v>
      </c>
      <c r="Q1190" s="79">
        <f t="shared" si="113"/>
        <v>5375</v>
      </c>
      <c r="R1190" s="124">
        <v>1502.5</v>
      </c>
      <c r="S1190" s="79">
        <f t="shared" si="111"/>
        <v>3872.5</v>
      </c>
      <c r="T1190" s="136">
        <v>23497.5</v>
      </c>
      <c r="U1190" s="80" t="s">
        <v>175</v>
      </c>
      <c r="V1190" s="81" t="s">
        <v>280</v>
      </c>
    </row>
    <row r="1191" spans="1:22" s="127" customFormat="1">
      <c r="A1191" s="92">
        <v>1184</v>
      </c>
      <c r="B1191" s="92" t="s">
        <v>727</v>
      </c>
      <c r="C1191" s="92" t="s">
        <v>72</v>
      </c>
      <c r="D1191" s="92" t="s">
        <v>1802</v>
      </c>
      <c r="E1191" s="93" t="s">
        <v>681</v>
      </c>
      <c r="F1191" s="94">
        <v>45597</v>
      </c>
      <c r="G1191" s="94">
        <v>45778</v>
      </c>
      <c r="H1191" s="136">
        <v>50000</v>
      </c>
      <c r="I1191" s="124">
        <v>1854</v>
      </c>
      <c r="J1191" s="95">
        <v>25</v>
      </c>
      <c r="K1191" s="136">
        <v>1435</v>
      </c>
      <c r="L1191" s="79">
        <f t="shared" si="108"/>
        <v>3549.9999999999995</v>
      </c>
      <c r="M1191" s="79">
        <f t="shared" si="109"/>
        <v>650</v>
      </c>
      <c r="N1191" s="81">
        <f t="shared" si="110"/>
        <v>1520</v>
      </c>
      <c r="O1191" s="79">
        <f t="shared" si="112"/>
        <v>3545.0000000000005</v>
      </c>
      <c r="P1191" s="92">
        <v>25</v>
      </c>
      <c r="Q1191" s="79">
        <f t="shared" si="113"/>
        <v>10725</v>
      </c>
      <c r="R1191" s="124">
        <v>4834</v>
      </c>
      <c r="S1191" s="79">
        <f t="shared" si="111"/>
        <v>7745</v>
      </c>
      <c r="T1191" s="136">
        <v>45166</v>
      </c>
      <c r="U1191" s="80" t="s">
        <v>175</v>
      </c>
      <c r="V1191" s="97" t="s">
        <v>280</v>
      </c>
    </row>
    <row r="1192" spans="1:22" s="127" customFormat="1">
      <c r="A1192" s="92">
        <v>1185</v>
      </c>
      <c r="B1192" s="92" t="s">
        <v>1086</v>
      </c>
      <c r="C1192" s="92" t="s">
        <v>1099</v>
      </c>
      <c r="D1192" s="92" t="s">
        <v>184</v>
      </c>
      <c r="E1192" s="93" t="s">
        <v>681</v>
      </c>
      <c r="F1192" s="94">
        <v>45597</v>
      </c>
      <c r="G1192" s="94">
        <v>45778</v>
      </c>
      <c r="H1192" s="136">
        <v>80000</v>
      </c>
      <c r="I1192" s="124">
        <v>7400.87</v>
      </c>
      <c r="J1192" s="95">
        <v>25</v>
      </c>
      <c r="K1192" s="136">
        <v>2296</v>
      </c>
      <c r="L1192" s="79">
        <f t="shared" si="108"/>
        <v>5679.9999999999991</v>
      </c>
      <c r="M1192" s="79">
        <f t="shared" si="109"/>
        <v>1040</v>
      </c>
      <c r="N1192" s="81">
        <f t="shared" si="110"/>
        <v>2432</v>
      </c>
      <c r="O1192" s="79">
        <f t="shared" si="112"/>
        <v>5672</v>
      </c>
      <c r="P1192" s="92">
        <v>25</v>
      </c>
      <c r="Q1192" s="79">
        <f t="shared" si="113"/>
        <v>17145</v>
      </c>
      <c r="R1192" s="124">
        <v>12153.87</v>
      </c>
      <c r="S1192" s="79">
        <f t="shared" si="111"/>
        <v>12392</v>
      </c>
      <c r="T1192" s="136">
        <v>67846.13</v>
      </c>
      <c r="U1192" s="80" t="s">
        <v>175</v>
      </c>
      <c r="V1192" s="81" t="s">
        <v>280</v>
      </c>
    </row>
    <row r="1193" spans="1:22" s="127" customFormat="1">
      <c r="A1193" s="92">
        <v>1186</v>
      </c>
      <c r="B1193" s="135" t="s">
        <v>1958</v>
      </c>
      <c r="C1193" s="135" t="s">
        <v>1000</v>
      </c>
      <c r="D1193" s="135" t="s">
        <v>1001</v>
      </c>
      <c r="E1193" s="123" t="s">
        <v>723</v>
      </c>
      <c r="F1193" s="94">
        <v>45748</v>
      </c>
      <c r="G1193" s="94">
        <v>45962</v>
      </c>
      <c r="H1193" s="136">
        <v>15000</v>
      </c>
      <c r="I1193" s="135">
        <v>0</v>
      </c>
      <c r="J1193" s="95">
        <v>25</v>
      </c>
      <c r="K1193" s="135">
        <v>430.5</v>
      </c>
      <c r="L1193" s="79">
        <f t="shared" si="108"/>
        <v>1065</v>
      </c>
      <c r="M1193" s="79">
        <f t="shared" si="109"/>
        <v>195</v>
      </c>
      <c r="N1193" s="81">
        <f t="shared" si="110"/>
        <v>456</v>
      </c>
      <c r="O1193" s="79">
        <f t="shared" si="112"/>
        <v>1063.5</v>
      </c>
      <c r="P1193" s="135">
        <v>25</v>
      </c>
      <c r="Q1193" s="79">
        <f t="shared" si="113"/>
        <v>3235</v>
      </c>
      <c r="R1193" s="135">
        <v>911.5</v>
      </c>
      <c r="S1193" s="79">
        <f t="shared" si="111"/>
        <v>2323.5</v>
      </c>
      <c r="T1193" s="136">
        <v>14088.5</v>
      </c>
      <c r="U1193" s="80" t="s">
        <v>175</v>
      </c>
      <c r="V1193" s="137" t="s">
        <v>281</v>
      </c>
    </row>
    <row r="1194" spans="1:22" s="127" customFormat="1">
      <c r="A1194" s="92">
        <v>1187</v>
      </c>
      <c r="B1194" s="92" t="s">
        <v>699</v>
      </c>
      <c r="C1194" s="92" t="s">
        <v>56</v>
      </c>
      <c r="D1194" s="92" t="s">
        <v>1753</v>
      </c>
      <c r="E1194" s="93" t="s">
        <v>681</v>
      </c>
      <c r="F1194" s="94">
        <v>45597</v>
      </c>
      <c r="G1194" s="94">
        <v>45778</v>
      </c>
      <c r="H1194" s="136">
        <v>70000</v>
      </c>
      <c r="I1194" s="124">
        <v>5368.48</v>
      </c>
      <c r="J1194" s="95">
        <v>25</v>
      </c>
      <c r="K1194" s="136">
        <v>2009</v>
      </c>
      <c r="L1194" s="79">
        <f t="shared" si="108"/>
        <v>4970</v>
      </c>
      <c r="M1194" s="79">
        <f t="shared" si="109"/>
        <v>910</v>
      </c>
      <c r="N1194" s="81">
        <f t="shared" si="110"/>
        <v>2128</v>
      </c>
      <c r="O1194" s="79">
        <f t="shared" si="112"/>
        <v>4963</v>
      </c>
      <c r="P1194" s="92">
        <v>25</v>
      </c>
      <c r="Q1194" s="79">
        <f t="shared" si="113"/>
        <v>15005</v>
      </c>
      <c r="R1194" s="124">
        <v>4834</v>
      </c>
      <c r="S1194" s="79">
        <f t="shared" si="111"/>
        <v>10843</v>
      </c>
      <c r="T1194" s="136">
        <v>60469.52</v>
      </c>
      <c r="U1194" s="80" t="s">
        <v>175</v>
      </c>
      <c r="V1194" s="81" t="s">
        <v>280</v>
      </c>
    </row>
    <row r="1195" spans="1:22" s="127" customFormat="1">
      <c r="A1195" s="92">
        <v>1188</v>
      </c>
      <c r="B1195" s="92" t="s">
        <v>1147</v>
      </c>
      <c r="C1195" s="92" t="s">
        <v>89</v>
      </c>
      <c r="D1195" s="92" t="s">
        <v>188</v>
      </c>
      <c r="E1195" s="93" t="s">
        <v>681</v>
      </c>
      <c r="F1195" s="94">
        <v>45627</v>
      </c>
      <c r="G1195" s="94">
        <v>45809</v>
      </c>
      <c r="H1195" s="136">
        <v>51000</v>
      </c>
      <c r="I1195" s="124">
        <v>1995.14</v>
      </c>
      <c r="J1195" s="95">
        <v>25</v>
      </c>
      <c r="K1195" s="136">
        <v>1463.7</v>
      </c>
      <c r="L1195" s="79">
        <f t="shared" si="108"/>
        <v>3620.9999999999995</v>
      </c>
      <c r="M1195" s="79">
        <f t="shared" si="109"/>
        <v>663</v>
      </c>
      <c r="N1195" s="81">
        <f t="shared" si="110"/>
        <v>1550.4</v>
      </c>
      <c r="O1195" s="79">
        <f t="shared" si="112"/>
        <v>3615.9</v>
      </c>
      <c r="P1195" s="92">
        <v>25</v>
      </c>
      <c r="Q1195" s="79">
        <f t="shared" si="113"/>
        <v>10939</v>
      </c>
      <c r="R1195" s="124">
        <v>5034.24</v>
      </c>
      <c r="S1195" s="79">
        <f t="shared" si="111"/>
        <v>7899.9</v>
      </c>
      <c r="T1195" s="136">
        <v>44465.760000000002</v>
      </c>
      <c r="U1195" s="80" t="s">
        <v>175</v>
      </c>
      <c r="V1195" s="97" t="s">
        <v>281</v>
      </c>
    </row>
    <row r="1196" spans="1:22" s="127" customFormat="1">
      <c r="A1196" s="92">
        <v>1189</v>
      </c>
      <c r="B1196" s="92" t="s">
        <v>976</v>
      </c>
      <c r="C1196" s="92" t="s">
        <v>22</v>
      </c>
      <c r="D1196" s="92" t="s">
        <v>1787</v>
      </c>
      <c r="E1196" s="93" t="s">
        <v>681</v>
      </c>
      <c r="F1196" s="94">
        <v>45627</v>
      </c>
      <c r="G1196" s="94">
        <v>45809</v>
      </c>
      <c r="H1196" s="136">
        <v>20000</v>
      </c>
      <c r="I1196" s="92">
        <v>0</v>
      </c>
      <c r="J1196" s="95">
        <v>25</v>
      </c>
      <c r="K1196" s="135">
        <v>574</v>
      </c>
      <c r="L1196" s="79">
        <f t="shared" si="108"/>
        <v>1419.9999999999998</v>
      </c>
      <c r="M1196" s="79">
        <f t="shared" si="109"/>
        <v>260</v>
      </c>
      <c r="N1196" s="81">
        <f t="shared" si="110"/>
        <v>608</v>
      </c>
      <c r="O1196" s="79">
        <f t="shared" si="112"/>
        <v>1418</v>
      </c>
      <c r="P1196" s="92">
        <v>125</v>
      </c>
      <c r="Q1196" s="79">
        <f t="shared" si="113"/>
        <v>4405</v>
      </c>
      <c r="R1196" s="124">
        <v>1307</v>
      </c>
      <c r="S1196" s="79">
        <f t="shared" si="111"/>
        <v>3098</v>
      </c>
      <c r="T1196" s="136">
        <v>18693</v>
      </c>
      <c r="U1196" s="80" t="s">
        <v>175</v>
      </c>
      <c r="V1196" s="97" t="s">
        <v>280</v>
      </c>
    </row>
    <row r="1197" spans="1:22" s="127" customFormat="1">
      <c r="A1197" s="92">
        <v>1190</v>
      </c>
      <c r="B1197" s="92" t="s">
        <v>342</v>
      </c>
      <c r="C1197" s="92" t="s">
        <v>399</v>
      </c>
      <c r="D1197" s="92" t="s">
        <v>176</v>
      </c>
      <c r="E1197" s="93" t="s">
        <v>681</v>
      </c>
      <c r="F1197" s="94">
        <v>45597</v>
      </c>
      <c r="G1197" s="94">
        <v>45778</v>
      </c>
      <c r="H1197" s="136">
        <v>45000</v>
      </c>
      <c r="I1197" s="124">
        <v>1148.33</v>
      </c>
      <c r="J1197" s="95">
        <v>25</v>
      </c>
      <c r="K1197" s="136">
        <v>1291.5</v>
      </c>
      <c r="L1197" s="79">
        <f t="shared" si="108"/>
        <v>3194.9999999999995</v>
      </c>
      <c r="M1197" s="79">
        <f t="shared" si="109"/>
        <v>585</v>
      </c>
      <c r="N1197" s="81">
        <f t="shared" si="110"/>
        <v>1368</v>
      </c>
      <c r="O1197" s="79">
        <f t="shared" si="112"/>
        <v>3190.5</v>
      </c>
      <c r="P1197" s="92">
        <v>25</v>
      </c>
      <c r="Q1197" s="79">
        <f t="shared" si="113"/>
        <v>9655</v>
      </c>
      <c r="R1197" s="124">
        <v>3832.83</v>
      </c>
      <c r="S1197" s="79">
        <f t="shared" si="111"/>
        <v>6970.5</v>
      </c>
      <c r="T1197" s="136">
        <v>41067.17</v>
      </c>
      <c r="U1197" s="80" t="s">
        <v>175</v>
      </c>
      <c r="V1197" s="81" t="s">
        <v>280</v>
      </c>
    </row>
    <row r="1198" spans="1:22" s="127" customFormat="1">
      <c r="A1198" s="92">
        <v>1191</v>
      </c>
      <c r="B1198" s="92" t="s">
        <v>857</v>
      </c>
      <c r="C1198" s="92" t="s">
        <v>843</v>
      </c>
      <c r="D1198" s="92" t="s">
        <v>1748</v>
      </c>
      <c r="E1198" s="123" t="s">
        <v>723</v>
      </c>
      <c r="F1198" s="94">
        <v>45504</v>
      </c>
      <c r="G1198" s="94">
        <v>45869</v>
      </c>
      <c r="H1198" s="136">
        <v>30000</v>
      </c>
      <c r="I1198" s="92">
        <v>0</v>
      </c>
      <c r="J1198" s="95">
        <v>25</v>
      </c>
      <c r="K1198" s="135">
        <v>861</v>
      </c>
      <c r="L1198" s="79">
        <f t="shared" si="108"/>
        <v>2130</v>
      </c>
      <c r="M1198" s="79">
        <f t="shared" si="109"/>
        <v>390</v>
      </c>
      <c r="N1198" s="81">
        <f t="shared" si="110"/>
        <v>912</v>
      </c>
      <c r="O1198" s="79">
        <f t="shared" si="112"/>
        <v>2127</v>
      </c>
      <c r="P1198" s="92">
        <v>25</v>
      </c>
      <c r="Q1198" s="79">
        <f t="shared" si="113"/>
        <v>6445</v>
      </c>
      <c r="R1198" s="124">
        <v>1798</v>
      </c>
      <c r="S1198" s="79">
        <f t="shared" si="111"/>
        <v>4647</v>
      </c>
      <c r="T1198" s="136">
        <v>28202</v>
      </c>
      <c r="U1198" s="80" t="s">
        <v>175</v>
      </c>
      <c r="V1198" s="81" t="s">
        <v>280</v>
      </c>
    </row>
    <row r="1199" spans="1:22" s="127" customFormat="1">
      <c r="A1199" s="92">
        <v>1192</v>
      </c>
      <c r="B1199" s="92" t="s">
        <v>366</v>
      </c>
      <c r="C1199" s="92" t="s">
        <v>22</v>
      </c>
      <c r="D1199" s="92" t="s">
        <v>180</v>
      </c>
      <c r="E1199" s="93" t="s">
        <v>681</v>
      </c>
      <c r="F1199" s="94">
        <v>45597</v>
      </c>
      <c r="G1199" s="94">
        <v>45778</v>
      </c>
      <c r="H1199" s="136">
        <v>20000</v>
      </c>
      <c r="I1199" s="92">
        <v>0</v>
      </c>
      <c r="J1199" s="95">
        <v>25</v>
      </c>
      <c r="K1199" s="135">
        <v>574</v>
      </c>
      <c r="L1199" s="79">
        <f t="shared" si="108"/>
        <v>1419.9999999999998</v>
      </c>
      <c r="M1199" s="79">
        <f t="shared" si="109"/>
        <v>260</v>
      </c>
      <c r="N1199" s="81">
        <f t="shared" si="110"/>
        <v>608</v>
      </c>
      <c r="O1199" s="79">
        <f t="shared" si="112"/>
        <v>1418</v>
      </c>
      <c r="P1199" s="92">
        <v>125</v>
      </c>
      <c r="Q1199" s="79">
        <f t="shared" si="113"/>
        <v>4405</v>
      </c>
      <c r="R1199" s="124">
        <v>1307</v>
      </c>
      <c r="S1199" s="79">
        <f t="shared" si="111"/>
        <v>3098</v>
      </c>
      <c r="T1199" s="136">
        <v>18693</v>
      </c>
      <c r="U1199" s="80" t="s">
        <v>175</v>
      </c>
      <c r="V1199" s="81" t="s">
        <v>280</v>
      </c>
    </row>
    <row r="1200" spans="1:22" s="127" customFormat="1">
      <c r="A1200" s="92">
        <v>1193</v>
      </c>
      <c r="B1200" s="92" t="s">
        <v>1680</v>
      </c>
      <c r="C1200" s="92" t="s">
        <v>1000</v>
      </c>
      <c r="D1200" s="92" t="s">
        <v>1001</v>
      </c>
      <c r="E1200" s="93" t="s">
        <v>723</v>
      </c>
      <c r="F1200" s="94">
        <v>45717</v>
      </c>
      <c r="G1200" s="94">
        <v>45901</v>
      </c>
      <c r="H1200" s="136">
        <v>15000</v>
      </c>
      <c r="I1200" s="92">
        <v>0</v>
      </c>
      <c r="J1200" s="95">
        <v>25</v>
      </c>
      <c r="K1200" s="135">
        <v>430.5</v>
      </c>
      <c r="L1200" s="79">
        <f t="shared" si="108"/>
        <v>1065</v>
      </c>
      <c r="M1200" s="79">
        <f t="shared" si="109"/>
        <v>195</v>
      </c>
      <c r="N1200" s="81">
        <f t="shared" si="110"/>
        <v>456</v>
      </c>
      <c r="O1200" s="79">
        <f t="shared" si="112"/>
        <v>1063.5</v>
      </c>
      <c r="P1200" s="92">
        <v>25</v>
      </c>
      <c r="Q1200" s="79">
        <f t="shared" si="113"/>
        <v>3235</v>
      </c>
      <c r="R1200" s="92">
        <v>911.5</v>
      </c>
      <c r="S1200" s="79">
        <f t="shared" si="111"/>
        <v>2323.5</v>
      </c>
      <c r="T1200" s="136">
        <v>14088.5</v>
      </c>
      <c r="U1200" s="80" t="s">
        <v>175</v>
      </c>
      <c r="V1200" s="97" t="s">
        <v>281</v>
      </c>
    </row>
    <row r="1201" spans="1:22" s="127" customFormat="1">
      <c r="A1201" s="92">
        <v>1194</v>
      </c>
      <c r="B1201" s="92" t="s">
        <v>1509</v>
      </c>
      <c r="C1201" s="92" t="s">
        <v>719</v>
      </c>
      <c r="D1201" s="92" t="s">
        <v>1164</v>
      </c>
      <c r="E1201" s="93" t="s">
        <v>681</v>
      </c>
      <c r="F1201" s="94">
        <v>45689</v>
      </c>
      <c r="G1201" s="94">
        <v>45870</v>
      </c>
      <c r="H1201" s="136">
        <v>70000</v>
      </c>
      <c r="I1201" s="124">
        <v>5368.48</v>
      </c>
      <c r="J1201" s="95">
        <v>25</v>
      </c>
      <c r="K1201" s="136">
        <v>2009</v>
      </c>
      <c r="L1201" s="79">
        <f t="shared" si="108"/>
        <v>4970</v>
      </c>
      <c r="M1201" s="79">
        <f t="shared" si="109"/>
        <v>910</v>
      </c>
      <c r="N1201" s="81">
        <f t="shared" si="110"/>
        <v>2128</v>
      </c>
      <c r="O1201" s="79">
        <f t="shared" si="112"/>
        <v>4963</v>
      </c>
      <c r="P1201" s="92">
        <v>25</v>
      </c>
      <c r="Q1201" s="79">
        <f t="shared" si="113"/>
        <v>15005</v>
      </c>
      <c r="R1201" s="124">
        <v>9530.48</v>
      </c>
      <c r="S1201" s="79">
        <f t="shared" si="111"/>
        <v>10843</v>
      </c>
      <c r="T1201" s="136">
        <v>60469.52</v>
      </c>
      <c r="U1201" s="80" t="s">
        <v>175</v>
      </c>
      <c r="V1201" s="97" t="s">
        <v>281</v>
      </c>
    </row>
    <row r="1202" spans="1:22" s="127" customFormat="1">
      <c r="A1202" s="92">
        <v>1195</v>
      </c>
      <c r="B1202" s="92" t="s">
        <v>691</v>
      </c>
      <c r="C1202" s="92" t="s">
        <v>717</v>
      </c>
      <c r="D1202" s="92" t="s">
        <v>1753</v>
      </c>
      <c r="E1202" s="93" t="s">
        <v>681</v>
      </c>
      <c r="F1202" s="94">
        <v>45536</v>
      </c>
      <c r="G1202" s="94">
        <v>45809</v>
      </c>
      <c r="H1202" s="136">
        <v>50000</v>
      </c>
      <c r="I1202" s="124">
        <v>1854</v>
      </c>
      <c r="J1202" s="95">
        <v>25</v>
      </c>
      <c r="K1202" s="136">
        <v>1435</v>
      </c>
      <c r="L1202" s="79">
        <f t="shared" si="108"/>
        <v>3549.9999999999995</v>
      </c>
      <c r="M1202" s="79">
        <f t="shared" si="109"/>
        <v>650</v>
      </c>
      <c r="N1202" s="81">
        <f t="shared" si="110"/>
        <v>1520</v>
      </c>
      <c r="O1202" s="79">
        <f t="shared" si="112"/>
        <v>3545.0000000000005</v>
      </c>
      <c r="P1202" s="92">
        <v>25</v>
      </c>
      <c r="Q1202" s="79">
        <f t="shared" si="113"/>
        <v>10725</v>
      </c>
      <c r="R1202" s="124">
        <v>4834</v>
      </c>
      <c r="S1202" s="79">
        <f t="shared" si="111"/>
        <v>7745</v>
      </c>
      <c r="T1202" s="136">
        <v>45166</v>
      </c>
      <c r="U1202" s="80" t="s">
        <v>175</v>
      </c>
      <c r="V1202" s="81" t="s">
        <v>281</v>
      </c>
    </row>
    <row r="1203" spans="1:22" s="127" customFormat="1">
      <c r="A1203" s="92">
        <v>1196</v>
      </c>
      <c r="B1203" s="92" t="s">
        <v>916</v>
      </c>
      <c r="C1203" s="92" t="s">
        <v>64</v>
      </c>
      <c r="D1203" s="92" t="s">
        <v>1802</v>
      </c>
      <c r="E1203" s="93" t="s">
        <v>681</v>
      </c>
      <c r="F1203" s="94">
        <v>45597</v>
      </c>
      <c r="G1203" s="94">
        <v>45778</v>
      </c>
      <c r="H1203" s="136">
        <v>20000</v>
      </c>
      <c r="I1203" s="92">
        <v>0</v>
      </c>
      <c r="J1203" s="95">
        <v>25</v>
      </c>
      <c r="K1203" s="135">
        <v>574</v>
      </c>
      <c r="L1203" s="79">
        <f t="shared" si="108"/>
        <v>1419.9999999999998</v>
      </c>
      <c r="M1203" s="79">
        <f t="shared" si="109"/>
        <v>260</v>
      </c>
      <c r="N1203" s="81">
        <f t="shared" si="110"/>
        <v>608</v>
      </c>
      <c r="O1203" s="79">
        <f t="shared" si="112"/>
        <v>1418</v>
      </c>
      <c r="P1203" s="92">
        <v>25</v>
      </c>
      <c r="Q1203" s="79">
        <f t="shared" si="113"/>
        <v>4305</v>
      </c>
      <c r="R1203" s="124">
        <v>1207</v>
      </c>
      <c r="S1203" s="79">
        <f t="shared" si="111"/>
        <v>3098</v>
      </c>
      <c r="T1203" s="136">
        <v>18793</v>
      </c>
      <c r="U1203" s="80" t="s">
        <v>175</v>
      </c>
      <c r="V1203" s="81" t="s">
        <v>280</v>
      </c>
    </row>
    <row r="1204" spans="1:22" s="127" customFormat="1">
      <c r="A1204" s="92">
        <v>1197</v>
      </c>
      <c r="B1204" s="92" t="s">
        <v>707</v>
      </c>
      <c r="C1204" s="92" t="s">
        <v>65</v>
      </c>
      <c r="D1204" s="92" t="s">
        <v>187</v>
      </c>
      <c r="E1204" s="93" t="s">
        <v>681</v>
      </c>
      <c r="F1204" s="94">
        <v>45597</v>
      </c>
      <c r="G1204" s="94">
        <v>45778</v>
      </c>
      <c r="H1204" s="136">
        <v>90000</v>
      </c>
      <c r="I1204" s="124">
        <v>9753.1200000000008</v>
      </c>
      <c r="J1204" s="95">
        <v>25</v>
      </c>
      <c r="K1204" s="136">
        <v>2583</v>
      </c>
      <c r="L1204" s="79">
        <f t="shared" si="108"/>
        <v>6389.9999999999991</v>
      </c>
      <c r="M1204" s="79">
        <f t="shared" si="109"/>
        <v>1170</v>
      </c>
      <c r="N1204" s="81">
        <f t="shared" si="110"/>
        <v>2736</v>
      </c>
      <c r="O1204" s="79">
        <f t="shared" si="112"/>
        <v>6381</v>
      </c>
      <c r="P1204" s="92">
        <v>125</v>
      </c>
      <c r="Q1204" s="79">
        <f t="shared" si="113"/>
        <v>19385</v>
      </c>
      <c r="R1204" s="124">
        <v>15197.12</v>
      </c>
      <c r="S1204" s="79">
        <f t="shared" si="111"/>
        <v>13941</v>
      </c>
      <c r="T1204" s="136">
        <v>80049.440000000002</v>
      </c>
      <c r="U1204" s="80" t="s">
        <v>175</v>
      </c>
      <c r="V1204" s="96" t="s">
        <v>280</v>
      </c>
    </row>
    <row r="1205" spans="1:22" s="127" customFormat="1">
      <c r="A1205" s="92">
        <v>1198</v>
      </c>
      <c r="B1205" s="92" t="s">
        <v>445</v>
      </c>
      <c r="C1205" s="92" t="s">
        <v>22</v>
      </c>
      <c r="D1205" s="92" t="s">
        <v>1827</v>
      </c>
      <c r="E1205" s="93" t="s">
        <v>681</v>
      </c>
      <c r="F1205" s="94">
        <v>45627</v>
      </c>
      <c r="G1205" s="94">
        <v>45809</v>
      </c>
      <c r="H1205" s="136">
        <v>20000</v>
      </c>
      <c r="I1205" s="92">
        <v>0</v>
      </c>
      <c r="J1205" s="95">
        <v>25</v>
      </c>
      <c r="K1205" s="135">
        <v>574</v>
      </c>
      <c r="L1205" s="79">
        <f t="shared" si="108"/>
        <v>1419.9999999999998</v>
      </c>
      <c r="M1205" s="79">
        <f t="shared" si="109"/>
        <v>260</v>
      </c>
      <c r="N1205" s="81">
        <f t="shared" si="110"/>
        <v>608</v>
      </c>
      <c r="O1205" s="79">
        <f t="shared" si="112"/>
        <v>1418</v>
      </c>
      <c r="P1205" s="92">
        <v>125</v>
      </c>
      <c r="Q1205" s="79">
        <f t="shared" si="113"/>
        <v>4405</v>
      </c>
      <c r="R1205" s="124">
        <v>1307</v>
      </c>
      <c r="S1205" s="79">
        <f t="shared" si="111"/>
        <v>3098</v>
      </c>
      <c r="T1205" s="136">
        <v>18693</v>
      </c>
      <c r="U1205" s="80" t="s">
        <v>175</v>
      </c>
      <c r="V1205" s="81" t="s">
        <v>281</v>
      </c>
    </row>
    <row r="1206" spans="1:22" s="127" customFormat="1">
      <c r="A1206" s="92">
        <v>1199</v>
      </c>
      <c r="B1206" s="92" t="s">
        <v>111</v>
      </c>
      <c r="C1206" s="92" t="s">
        <v>85</v>
      </c>
      <c r="D1206" s="92" t="s">
        <v>1755</v>
      </c>
      <c r="E1206" s="93" t="s">
        <v>681</v>
      </c>
      <c r="F1206" s="94">
        <v>45627</v>
      </c>
      <c r="G1206" s="94">
        <v>45809</v>
      </c>
      <c r="H1206" s="136">
        <v>130000</v>
      </c>
      <c r="I1206" s="124">
        <v>19162.12</v>
      </c>
      <c r="J1206" s="95">
        <v>25</v>
      </c>
      <c r="K1206" s="136">
        <v>3731</v>
      </c>
      <c r="L1206" s="79">
        <f t="shared" si="108"/>
        <v>9230</v>
      </c>
      <c r="M1206" s="79">
        <f t="shared" si="109"/>
        <v>1690</v>
      </c>
      <c r="N1206" s="81">
        <f t="shared" si="110"/>
        <v>3952</v>
      </c>
      <c r="O1206" s="79">
        <f t="shared" si="112"/>
        <v>9217</v>
      </c>
      <c r="P1206" s="92">
        <v>125</v>
      </c>
      <c r="Q1206" s="79">
        <f t="shared" si="113"/>
        <v>27945</v>
      </c>
      <c r="R1206" s="124">
        <v>26970.12</v>
      </c>
      <c r="S1206" s="79">
        <f t="shared" si="111"/>
        <v>20137</v>
      </c>
      <c r="T1206" s="136">
        <v>103029.88</v>
      </c>
      <c r="U1206" s="80" t="s">
        <v>175</v>
      </c>
      <c r="V1206" s="81" t="s">
        <v>280</v>
      </c>
    </row>
    <row r="1207" spans="1:22" s="127" customFormat="1">
      <c r="A1207" s="92">
        <v>1200</v>
      </c>
      <c r="B1207" s="135" t="s">
        <v>1959</v>
      </c>
      <c r="C1207" s="135" t="s">
        <v>1000</v>
      </c>
      <c r="D1207" s="135" t="s">
        <v>1001</v>
      </c>
      <c r="E1207" s="123" t="s">
        <v>723</v>
      </c>
      <c r="F1207" s="94">
        <v>45748</v>
      </c>
      <c r="G1207" s="94">
        <v>45962</v>
      </c>
      <c r="H1207" s="136">
        <v>15000</v>
      </c>
      <c r="I1207" s="135">
        <v>0</v>
      </c>
      <c r="J1207" s="95">
        <v>25</v>
      </c>
      <c r="K1207" s="135">
        <v>430.5</v>
      </c>
      <c r="L1207" s="79">
        <f t="shared" si="108"/>
        <v>1065</v>
      </c>
      <c r="M1207" s="79">
        <f t="shared" si="109"/>
        <v>195</v>
      </c>
      <c r="N1207" s="81">
        <f t="shared" si="110"/>
        <v>456</v>
      </c>
      <c r="O1207" s="79">
        <f t="shared" si="112"/>
        <v>1063.5</v>
      </c>
      <c r="P1207" s="135">
        <v>25</v>
      </c>
      <c r="Q1207" s="79">
        <f t="shared" si="113"/>
        <v>3235</v>
      </c>
      <c r="R1207" s="135">
        <v>911.5</v>
      </c>
      <c r="S1207" s="79">
        <f t="shared" si="111"/>
        <v>2323.5</v>
      </c>
      <c r="T1207" s="136">
        <v>14088.5</v>
      </c>
      <c r="U1207" s="80" t="s">
        <v>175</v>
      </c>
      <c r="V1207" s="137" t="s">
        <v>281</v>
      </c>
    </row>
    <row r="1208" spans="1:22" s="127" customFormat="1">
      <c r="A1208" s="92">
        <v>1201</v>
      </c>
      <c r="B1208" s="92" t="s">
        <v>1681</v>
      </c>
      <c r="C1208" s="92" t="s">
        <v>1000</v>
      </c>
      <c r="D1208" s="92" t="s">
        <v>1001</v>
      </c>
      <c r="E1208" s="93" t="s">
        <v>723</v>
      </c>
      <c r="F1208" s="94">
        <v>45717</v>
      </c>
      <c r="G1208" s="94">
        <v>45901</v>
      </c>
      <c r="H1208" s="136">
        <v>15000</v>
      </c>
      <c r="I1208" s="92">
        <v>0</v>
      </c>
      <c r="J1208" s="95">
        <v>25</v>
      </c>
      <c r="K1208" s="135">
        <v>430.5</v>
      </c>
      <c r="L1208" s="79">
        <f t="shared" si="108"/>
        <v>1065</v>
      </c>
      <c r="M1208" s="79">
        <f t="shared" si="109"/>
        <v>195</v>
      </c>
      <c r="N1208" s="81">
        <f t="shared" si="110"/>
        <v>456</v>
      </c>
      <c r="O1208" s="79">
        <f t="shared" si="112"/>
        <v>1063.5</v>
      </c>
      <c r="P1208" s="92">
        <v>25</v>
      </c>
      <c r="Q1208" s="79">
        <f t="shared" si="113"/>
        <v>3235</v>
      </c>
      <c r="R1208" s="92">
        <v>911.5</v>
      </c>
      <c r="S1208" s="79">
        <f t="shared" si="111"/>
        <v>2323.5</v>
      </c>
      <c r="T1208" s="136">
        <v>14088.5</v>
      </c>
      <c r="U1208" s="80" t="s">
        <v>175</v>
      </c>
      <c r="V1208" s="97" t="s">
        <v>281</v>
      </c>
    </row>
    <row r="1209" spans="1:22" s="127" customFormat="1">
      <c r="A1209" s="92">
        <v>1202</v>
      </c>
      <c r="B1209" s="92" t="s">
        <v>284</v>
      </c>
      <c r="C1209" s="92" t="s">
        <v>56</v>
      </c>
      <c r="D1209" s="92" t="s">
        <v>1813</v>
      </c>
      <c r="E1209" s="93" t="s">
        <v>681</v>
      </c>
      <c r="F1209" s="94">
        <v>45627</v>
      </c>
      <c r="G1209" s="94">
        <v>45809</v>
      </c>
      <c r="H1209" s="136">
        <v>60000</v>
      </c>
      <c r="I1209" s="124">
        <v>3486.68</v>
      </c>
      <c r="J1209" s="95">
        <v>25</v>
      </c>
      <c r="K1209" s="136">
        <v>1722</v>
      </c>
      <c r="L1209" s="79">
        <f t="shared" si="108"/>
        <v>4260</v>
      </c>
      <c r="M1209" s="79">
        <f t="shared" si="109"/>
        <v>780</v>
      </c>
      <c r="N1209" s="81">
        <f t="shared" si="110"/>
        <v>1824</v>
      </c>
      <c r="O1209" s="79">
        <f t="shared" si="112"/>
        <v>4254</v>
      </c>
      <c r="P1209" s="92">
        <v>25</v>
      </c>
      <c r="Q1209" s="79">
        <f t="shared" si="113"/>
        <v>12865</v>
      </c>
      <c r="R1209" s="124">
        <v>7057.68</v>
      </c>
      <c r="S1209" s="79">
        <f t="shared" si="111"/>
        <v>9294</v>
      </c>
      <c r="T1209" s="136">
        <v>52942.32</v>
      </c>
      <c r="U1209" s="80" t="s">
        <v>175</v>
      </c>
      <c r="V1209" s="81" t="s">
        <v>280</v>
      </c>
    </row>
    <row r="1210" spans="1:22" s="127" customFormat="1">
      <c r="A1210" s="92">
        <v>1203</v>
      </c>
      <c r="B1210" s="135" t="s">
        <v>1960</v>
      </c>
      <c r="C1210" s="135" t="s">
        <v>2005</v>
      </c>
      <c r="D1210" s="135" t="s">
        <v>195</v>
      </c>
      <c r="E1210" s="93" t="s">
        <v>681</v>
      </c>
      <c r="F1210" s="94">
        <v>45748</v>
      </c>
      <c r="G1210" s="94">
        <v>45962</v>
      </c>
      <c r="H1210" s="136">
        <v>95000</v>
      </c>
      <c r="I1210" s="136">
        <v>10929.24</v>
      </c>
      <c r="J1210" s="95">
        <v>25</v>
      </c>
      <c r="K1210" s="136">
        <v>2726.5</v>
      </c>
      <c r="L1210" s="79">
        <f t="shared" si="108"/>
        <v>6744.9999999999991</v>
      </c>
      <c r="M1210" s="79">
        <f t="shared" si="109"/>
        <v>1235</v>
      </c>
      <c r="N1210" s="81">
        <f t="shared" si="110"/>
        <v>2888</v>
      </c>
      <c r="O1210" s="79">
        <f t="shared" si="112"/>
        <v>6735.5</v>
      </c>
      <c r="P1210" s="135">
        <v>25</v>
      </c>
      <c r="Q1210" s="79">
        <f t="shared" si="113"/>
        <v>20355</v>
      </c>
      <c r="R1210" s="136">
        <v>16568.740000000002</v>
      </c>
      <c r="S1210" s="79">
        <f t="shared" si="111"/>
        <v>14715.5</v>
      </c>
      <c r="T1210" s="136">
        <v>78431.259999999995</v>
      </c>
      <c r="U1210" s="80" t="s">
        <v>175</v>
      </c>
      <c r="V1210" s="137" t="s">
        <v>280</v>
      </c>
    </row>
    <row r="1211" spans="1:22" s="127" customFormat="1">
      <c r="A1211" s="92">
        <v>1204</v>
      </c>
      <c r="B1211" s="92" t="s">
        <v>632</v>
      </c>
      <c r="C1211" s="92" t="s">
        <v>21</v>
      </c>
      <c r="D1211" s="92" t="s">
        <v>1753</v>
      </c>
      <c r="E1211" s="93" t="s">
        <v>681</v>
      </c>
      <c r="F1211" s="94">
        <v>45656</v>
      </c>
      <c r="G1211" s="94">
        <v>45807</v>
      </c>
      <c r="H1211" s="136">
        <v>36600</v>
      </c>
      <c r="I1211" s="92">
        <v>0</v>
      </c>
      <c r="J1211" s="95">
        <v>25</v>
      </c>
      <c r="K1211" s="136">
        <v>1050.42</v>
      </c>
      <c r="L1211" s="79">
        <f t="shared" si="108"/>
        <v>2598.6</v>
      </c>
      <c r="M1211" s="79">
        <f t="shared" si="109"/>
        <v>475.79999999999995</v>
      </c>
      <c r="N1211" s="81">
        <f t="shared" si="110"/>
        <v>1112.6400000000001</v>
      </c>
      <c r="O1211" s="79">
        <f t="shared" si="112"/>
        <v>2594.94</v>
      </c>
      <c r="P1211" s="92">
        <v>25</v>
      </c>
      <c r="Q1211" s="79">
        <f t="shared" si="113"/>
        <v>7857.4</v>
      </c>
      <c r="R1211" s="124">
        <v>2188.06</v>
      </c>
      <c r="S1211" s="79">
        <f t="shared" si="111"/>
        <v>5669.34</v>
      </c>
      <c r="T1211" s="136">
        <v>34411.94</v>
      </c>
      <c r="U1211" s="80" t="s">
        <v>175</v>
      </c>
      <c r="V1211" s="81" t="s">
        <v>281</v>
      </c>
    </row>
    <row r="1212" spans="1:22" s="127" customFormat="1">
      <c r="A1212" s="92">
        <v>1205</v>
      </c>
      <c r="B1212" s="92" t="s">
        <v>1400</v>
      </c>
      <c r="C1212" s="92" t="s">
        <v>1000</v>
      </c>
      <c r="D1212" s="92" t="s">
        <v>1001</v>
      </c>
      <c r="E1212" s="123" t="s">
        <v>723</v>
      </c>
      <c r="F1212" s="94">
        <v>45658</v>
      </c>
      <c r="G1212" s="94">
        <v>45809</v>
      </c>
      <c r="H1212" s="136">
        <v>15000</v>
      </c>
      <c r="I1212" s="92">
        <v>0</v>
      </c>
      <c r="J1212" s="95">
        <v>25</v>
      </c>
      <c r="K1212" s="135">
        <v>430.5</v>
      </c>
      <c r="L1212" s="79">
        <f t="shared" si="108"/>
        <v>1065</v>
      </c>
      <c r="M1212" s="79">
        <f t="shared" si="109"/>
        <v>195</v>
      </c>
      <c r="N1212" s="81">
        <f t="shared" si="110"/>
        <v>456</v>
      </c>
      <c r="O1212" s="79">
        <f t="shared" si="112"/>
        <v>1063.5</v>
      </c>
      <c r="P1212" s="92">
        <v>25</v>
      </c>
      <c r="Q1212" s="79">
        <f t="shared" si="113"/>
        <v>3235</v>
      </c>
      <c r="R1212" s="92">
        <v>911.5</v>
      </c>
      <c r="S1212" s="79">
        <f t="shared" si="111"/>
        <v>2323.5</v>
      </c>
      <c r="T1212" s="136">
        <v>14088.5</v>
      </c>
      <c r="U1212" s="80" t="s">
        <v>175</v>
      </c>
      <c r="V1212" s="97" t="s">
        <v>281</v>
      </c>
    </row>
    <row r="1213" spans="1:22" s="127" customFormat="1">
      <c r="A1213" s="92">
        <v>1206</v>
      </c>
      <c r="B1213" s="92" t="s">
        <v>301</v>
      </c>
      <c r="C1213" s="92" t="s">
        <v>72</v>
      </c>
      <c r="D1213" s="92" t="s">
        <v>1745</v>
      </c>
      <c r="E1213" s="93" t="s">
        <v>681</v>
      </c>
      <c r="F1213" s="94">
        <v>45597</v>
      </c>
      <c r="G1213" s="94">
        <v>45778</v>
      </c>
      <c r="H1213" s="136">
        <v>25000</v>
      </c>
      <c r="I1213" s="92">
        <v>0</v>
      </c>
      <c r="J1213" s="95">
        <v>25</v>
      </c>
      <c r="K1213" s="135">
        <v>717.5</v>
      </c>
      <c r="L1213" s="79">
        <f t="shared" si="108"/>
        <v>1774.9999999999998</v>
      </c>
      <c r="M1213" s="79">
        <f t="shared" si="109"/>
        <v>325</v>
      </c>
      <c r="N1213" s="81">
        <f t="shared" si="110"/>
        <v>760</v>
      </c>
      <c r="O1213" s="79">
        <f t="shared" si="112"/>
        <v>1772.5000000000002</v>
      </c>
      <c r="P1213" s="124">
        <v>1346.64</v>
      </c>
      <c r="Q1213" s="79">
        <f t="shared" si="113"/>
        <v>6696.64</v>
      </c>
      <c r="R1213" s="124">
        <v>2824.14</v>
      </c>
      <c r="S1213" s="79">
        <f t="shared" si="111"/>
        <v>3872.5</v>
      </c>
      <c r="T1213" s="136">
        <v>23397.5</v>
      </c>
      <c r="U1213" s="80" t="s">
        <v>175</v>
      </c>
      <c r="V1213" s="81" t="s">
        <v>281</v>
      </c>
    </row>
    <row r="1214" spans="1:22" s="127" customFormat="1">
      <c r="A1214" s="92">
        <v>1207</v>
      </c>
      <c r="B1214" s="92" t="s">
        <v>1401</v>
      </c>
      <c r="C1214" s="92" t="s">
        <v>1000</v>
      </c>
      <c r="D1214" s="92" t="s">
        <v>1001</v>
      </c>
      <c r="E1214" s="123" t="s">
        <v>723</v>
      </c>
      <c r="F1214" s="94">
        <v>45658</v>
      </c>
      <c r="G1214" s="94">
        <v>45809</v>
      </c>
      <c r="H1214" s="136">
        <v>15000</v>
      </c>
      <c r="I1214" s="92">
        <v>0</v>
      </c>
      <c r="J1214" s="95">
        <v>25</v>
      </c>
      <c r="K1214" s="135">
        <v>430.5</v>
      </c>
      <c r="L1214" s="79">
        <f t="shared" si="108"/>
        <v>1065</v>
      </c>
      <c r="M1214" s="79">
        <f t="shared" si="109"/>
        <v>195</v>
      </c>
      <c r="N1214" s="81">
        <f t="shared" si="110"/>
        <v>456</v>
      </c>
      <c r="O1214" s="79">
        <f t="shared" si="112"/>
        <v>1063.5</v>
      </c>
      <c r="P1214" s="92">
        <v>25</v>
      </c>
      <c r="Q1214" s="79">
        <f t="shared" si="113"/>
        <v>3235</v>
      </c>
      <c r="R1214" s="92">
        <v>911.5</v>
      </c>
      <c r="S1214" s="79">
        <f t="shared" si="111"/>
        <v>2323.5</v>
      </c>
      <c r="T1214" s="136">
        <v>14088.5</v>
      </c>
      <c r="U1214" s="80" t="s">
        <v>175</v>
      </c>
      <c r="V1214" s="97" t="s">
        <v>281</v>
      </c>
    </row>
    <row r="1215" spans="1:22" s="127" customFormat="1">
      <c r="A1215" s="92">
        <v>1208</v>
      </c>
      <c r="B1215" s="92" t="s">
        <v>1268</v>
      </c>
      <c r="C1215" s="92" t="s">
        <v>1000</v>
      </c>
      <c r="D1215" s="92" t="s">
        <v>1001</v>
      </c>
      <c r="E1215" s="123" t="s">
        <v>723</v>
      </c>
      <c r="F1215" s="94">
        <v>45748</v>
      </c>
      <c r="G1215" s="94">
        <v>45962</v>
      </c>
      <c r="H1215" s="136">
        <v>13000</v>
      </c>
      <c r="I1215" s="92">
        <v>0</v>
      </c>
      <c r="J1215" s="95">
        <v>25</v>
      </c>
      <c r="K1215" s="135">
        <v>373.1</v>
      </c>
      <c r="L1215" s="79">
        <f t="shared" si="108"/>
        <v>922.99999999999989</v>
      </c>
      <c r="M1215" s="79">
        <f t="shared" si="109"/>
        <v>169</v>
      </c>
      <c r="N1215" s="81">
        <f t="shared" si="110"/>
        <v>395.2</v>
      </c>
      <c r="O1215" s="79">
        <f t="shared" si="112"/>
        <v>921.7</v>
      </c>
      <c r="P1215" s="92">
        <v>25</v>
      </c>
      <c r="Q1215" s="79">
        <f t="shared" si="113"/>
        <v>2807</v>
      </c>
      <c r="R1215" s="92">
        <v>793.3</v>
      </c>
      <c r="S1215" s="79">
        <f t="shared" si="111"/>
        <v>2013.7</v>
      </c>
      <c r="T1215" s="136">
        <v>12206.7</v>
      </c>
      <c r="U1215" s="80" t="s">
        <v>175</v>
      </c>
      <c r="V1215" s="97" t="s">
        <v>281</v>
      </c>
    </row>
    <row r="1216" spans="1:22" s="127" customFormat="1">
      <c r="A1216" s="92">
        <v>1209</v>
      </c>
      <c r="B1216" s="92" t="s">
        <v>1269</v>
      </c>
      <c r="C1216" s="92" t="s">
        <v>1000</v>
      </c>
      <c r="D1216" s="92" t="s">
        <v>1001</v>
      </c>
      <c r="E1216" s="123" t="s">
        <v>723</v>
      </c>
      <c r="F1216" s="94">
        <v>45748</v>
      </c>
      <c r="G1216" s="94">
        <v>45962</v>
      </c>
      <c r="H1216" s="136">
        <v>13000</v>
      </c>
      <c r="I1216" s="92">
        <v>0</v>
      </c>
      <c r="J1216" s="95">
        <v>25</v>
      </c>
      <c r="K1216" s="135">
        <v>373.1</v>
      </c>
      <c r="L1216" s="79">
        <f t="shared" si="108"/>
        <v>922.99999999999989</v>
      </c>
      <c r="M1216" s="79">
        <f t="shared" si="109"/>
        <v>169</v>
      </c>
      <c r="N1216" s="81">
        <f t="shared" si="110"/>
        <v>395.2</v>
      </c>
      <c r="O1216" s="79">
        <f t="shared" si="112"/>
        <v>921.7</v>
      </c>
      <c r="P1216" s="92">
        <v>25</v>
      </c>
      <c r="Q1216" s="79">
        <f t="shared" si="113"/>
        <v>2807</v>
      </c>
      <c r="R1216" s="92">
        <v>793.3</v>
      </c>
      <c r="S1216" s="79">
        <f t="shared" si="111"/>
        <v>2013.7</v>
      </c>
      <c r="T1216" s="136">
        <v>12206.7</v>
      </c>
      <c r="U1216" s="80" t="s">
        <v>175</v>
      </c>
      <c r="V1216" s="97" t="s">
        <v>281</v>
      </c>
    </row>
    <row r="1217" spans="1:22" s="127" customFormat="1">
      <c r="A1217" s="92">
        <v>1210</v>
      </c>
      <c r="B1217" s="92" t="s">
        <v>1270</v>
      </c>
      <c r="C1217" s="92" t="s">
        <v>1000</v>
      </c>
      <c r="D1217" s="92" t="s">
        <v>1001</v>
      </c>
      <c r="E1217" s="123" t="s">
        <v>723</v>
      </c>
      <c r="F1217" s="94">
        <v>45748</v>
      </c>
      <c r="G1217" s="94">
        <v>45962</v>
      </c>
      <c r="H1217" s="136">
        <v>13000</v>
      </c>
      <c r="I1217" s="92">
        <v>0</v>
      </c>
      <c r="J1217" s="95">
        <v>25</v>
      </c>
      <c r="K1217" s="135">
        <v>373.1</v>
      </c>
      <c r="L1217" s="79">
        <f t="shared" si="108"/>
        <v>922.99999999999989</v>
      </c>
      <c r="M1217" s="79">
        <f t="shared" si="109"/>
        <v>169</v>
      </c>
      <c r="N1217" s="81">
        <f t="shared" si="110"/>
        <v>395.2</v>
      </c>
      <c r="O1217" s="79">
        <f t="shared" si="112"/>
        <v>921.7</v>
      </c>
      <c r="P1217" s="92">
        <v>25</v>
      </c>
      <c r="Q1217" s="79">
        <f t="shared" si="113"/>
        <v>2807</v>
      </c>
      <c r="R1217" s="92">
        <v>793.3</v>
      </c>
      <c r="S1217" s="79">
        <f t="shared" si="111"/>
        <v>2013.7</v>
      </c>
      <c r="T1217" s="136">
        <v>12206.7</v>
      </c>
      <c r="U1217" s="80" t="s">
        <v>175</v>
      </c>
      <c r="V1217" s="97" t="s">
        <v>281</v>
      </c>
    </row>
    <row r="1218" spans="1:22" s="127" customFormat="1">
      <c r="A1218" s="92">
        <v>1211</v>
      </c>
      <c r="B1218" s="92" t="s">
        <v>579</v>
      </c>
      <c r="C1218" s="92" t="s">
        <v>22</v>
      </c>
      <c r="D1218" s="92" t="s">
        <v>1841</v>
      </c>
      <c r="E1218" s="93" t="s">
        <v>681</v>
      </c>
      <c r="F1218" s="94">
        <v>45504</v>
      </c>
      <c r="G1218" s="94">
        <v>45869</v>
      </c>
      <c r="H1218" s="136">
        <v>20000</v>
      </c>
      <c r="I1218" s="92">
        <v>0</v>
      </c>
      <c r="J1218" s="95">
        <v>25</v>
      </c>
      <c r="K1218" s="135">
        <v>574</v>
      </c>
      <c r="L1218" s="79">
        <f t="shared" si="108"/>
        <v>1419.9999999999998</v>
      </c>
      <c r="M1218" s="79">
        <f t="shared" si="109"/>
        <v>260</v>
      </c>
      <c r="N1218" s="81">
        <f t="shared" si="110"/>
        <v>608</v>
      </c>
      <c r="O1218" s="79">
        <f t="shared" si="112"/>
        <v>1418</v>
      </c>
      <c r="P1218" s="92">
        <v>25</v>
      </c>
      <c r="Q1218" s="79">
        <f t="shared" si="113"/>
        <v>4305</v>
      </c>
      <c r="R1218" s="124">
        <v>1207</v>
      </c>
      <c r="S1218" s="79">
        <f t="shared" si="111"/>
        <v>3098</v>
      </c>
      <c r="T1218" s="136">
        <v>18793</v>
      </c>
      <c r="U1218" s="80" t="s">
        <v>175</v>
      </c>
      <c r="V1218" s="81" t="s">
        <v>280</v>
      </c>
    </row>
    <row r="1219" spans="1:22" s="127" customFormat="1">
      <c r="A1219" s="92">
        <v>1212</v>
      </c>
      <c r="B1219" s="92" t="s">
        <v>52</v>
      </c>
      <c r="C1219" s="92" t="s">
        <v>53</v>
      </c>
      <c r="D1219" s="92" t="s">
        <v>193</v>
      </c>
      <c r="E1219" s="93" t="s">
        <v>681</v>
      </c>
      <c r="F1219" s="94">
        <v>45597</v>
      </c>
      <c r="G1219" s="94">
        <v>45778</v>
      </c>
      <c r="H1219" s="136">
        <v>65000</v>
      </c>
      <c r="I1219" s="124">
        <v>4427.58</v>
      </c>
      <c r="J1219" s="95">
        <v>25</v>
      </c>
      <c r="K1219" s="136">
        <v>1865.5</v>
      </c>
      <c r="L1219" s="79">
        <f t="shared" si="108"/>
        <v>4615</v>
      </c>
      <c r="M1219" s="79">
        <f t="shared" si="109"/>
        <v>845</v>
      </c>
      <c r="N1219" s="81">
        <f t="shared" si="110"/>
        <v>1976</v>
      </c>
      <c r="O1219" s="79">
        <f t="shared" si="112"/>
        <v>4608.5</v>
      </c>
      <c r="P1219" s="92">
        <v>25</v>
      </c>
      <c r="Q1219" s="79">
        <f t="shared" si="113"/>
        <v>13935</v>
      </c>
      <c r="R1219" s="124">
        <v>8294.08</v>
      </c>
      <c r="S1219" s="79">
        <f t="shared" si="111"/>
        <v>10068.5</v>
      </c>
      <c r="T1219" s="136">
        <v>56705.919999999998</v>
      </c>
      <c r="U1219" s="80" t="s">
        <v>175</v>
      </c>
      <c r="V1219" s="81" t="s">
        <v>280</v>
      </c>
    </row>
    <row r="1220" spans="1:22" s="127" customFormat="1">
      <c r="A1220" s="92">
        <v>1213</v>
      </c>
      <c r="B1220" s="135" t="s">
        <v>1961</v>
      </c>
      <c r="C1220" s="135" t="s">
        <v>1000</v>
      </c>
      <c r="D1220" s="135" t="s">
        <v>1001</v>
      </c>
      <c r="E1220" s="123" t="s">
        <v>723</v>
      </c>
      <c r="F1220" s="94">
        <v>45748</v>
      </c>
      <c r="G1220" s="94">
        <v>45962</v>
      </c>
      <c r="H1220" s="136">
        <v>15000</v>
      </c>
      <c r="I1220" s="135">
        <v>0</v>
      </c>
      <c r="J1220" s="95">
        <v>25</v>
      </c>
      <c r="K1220" s="135">
        <v>430.5</v>
      </c>
      <c r="L1220" s="79">
        <f t="shared" si="108"/>
        <v>1065</v>
      </c>
      <c r="M1220" s="79">
        <f t="shared" si="109"/>
        <v>195</v>
      </c>
      <c r="N1220" s="81">
        <f t="shared" si="110"/>
        <v>456</v>
      </c>
      <c r="O1220" s="79">
        <f t="shared" si="112"/>
        <v>1063.5</v>
      </c>
      <c r="P1220" s="135">
        <v>25</v>
      </c>
      <c r="Q1220" s="79">
        <f t="shared" si="113"/>
        <v>3235</v>
      </c>
      <c r="R1220" s="135">
        <v>911.5</v>
      </c>
      <c r="S1220" s="79">
        <f t="shared" si="111"/>
        <v>2323.5</v>
      </c>
      <c r="T1220" s="136">
        <v>14088.5</v>
      </c>
      <c r="U1220" s="80" t="s">
        <v>175</v>
      </c>
      <c r="V1220" s="137" t="s">
        <v>281</v>
      </c>
    </row>
    <row r="1221" spans="1:22" s="127" customFormat="1">
      <c r="A1221" s="92">
        <v>1214</v>
      </c>
      <c r="B1221" s="92" t="s">
        <v>598</v>
      </c>
      <c r="C1221" s="92" t="s">
        <v>4</v>
      </c>
      <c r="D1221" s="92" t="s">
        <v>600</v>
      </c>
      <c r="E1221" s="93" t="s">
        <v>681</v>
      </c>
      <c r="F1221" s="94">
        <v>45627</v>
      </c>
      <c r="G1221" s="94">
        <v>45809</v>
      </c>
      <c r="H1221" s="136">
        <v>80000</v>
      </c>
      <c r="I1221" s="124">
        <v>7400.87</v>
      </c>
      <c r="J1221" s="95">
        <v>25</v>
      </c>
      <c r="K1221" s="136">
        <v>2296</v>
      </c>
      <c r="L1221" s="79">
        <f t="shared" si="108"/>
        <v>5679.9999999999991</v>
      </c>
      <c r="M1221" s="79">
        <f t="shared" si="109"/>
        <v>1040</v>
      </c>
      <c r="N1221" s="81">
        <f t="shared" si="110"/>
        <v>2432</v>
      </c>
      <c r="O1221" s="79">
        <f t="shared" si="112"/>
        <v>5672</v>
      </c>
      <c r="P1221" s="92">
        <v>125</v>
      </c>
      <c r="Q1221" s="79">
        <f t="shared" si="113"/>
        <v>17245</v>
      </c>
      <c r="R1221" s="124">
        <v>12253.87</v>
      </c>
      <c r="S1221" s="79">
        <f t="shared" si="111"/>
        <v>12392</v>
      </c>
      <c r="T1221" s="136">
        <v>67746.13</v>
      </c>
      <c r="U1221" s="80" t="s">
        <v>175</v>
      </c>
      <c r="V1221" s="81" t="s">
        <v>280</v>
      </c>
    </row>
    <row r="1222" spans="1:22" s="127" customFormat="1">
      <c r="A1222" s="92">
        <v>1215</v>
      </c>
      <c r="B1222" s="92" t="s">
        <v>1148</v>
      </c>
      <c r="C1222" s="92" t="s">
        <v>35</v>
      </c>
      <c r="D1222" s="92" t="s">
        <v>278</v>
      </c>
      <c r="E1222" s="93" t="s">
        <v>681</v>
      </c>
      <c r="F1222" s="94">
        <v>45656</v>
      </c>
      <c r="G1222" s="94">
        <v>45807</v>
      </c>
      <c r="H1222" s="136">
        <v>60000</v>
      </c>
      <c r="I1222" s="124">
        <v>3486.68</v>
      </c>
      <c r="J1222" s="95">
        <v>25</v>
      </c>
      <c r="K1222" s="136">
        <v>1722</v>
      </c>
      <c r="L1222" s="79">
        <f t="shared" si="108"/>
        <v>4260</v>
      </c>
      <c r="M1222" s="79">
        <f t="shared" si="109"/>
        <v>780</v>
      </c>
      <c r="N1222" s="81">
        <f t="shared" si="110"/>
        <v>1824</v>
      </c>
      <c r="O1222" s="79">
        <f t="shared" si="112"/>
        <v>4254</v>
      </c>
      <c r="P1222" s="92">
        <v>25</v>
      </c>
      <c r="Q1222" s="79">
        <f t="shared" si="113"/>
        <v>12865</v>
      </c>
      <c r="R1222" s="124">
        <v>7057.68</v>
      </c>
      <c r="S1222" s="79">
        <f t="shared" si="111"/>
        <v>9294</v>
      </c>
      <c r="T1222" s="136">
        <v>52942.32</v>
      </c>
      <c r="U1222" s="80" t="s">
        <v>175</v>
      </c>
      <c r="V1222" s="81" t="s">
        <v>280</v>
      </c>
    </row>
    <row r="1223" spans="1:22" s="127" customFormat="1">
      <c r="A1223" s="92">
        <v>1216</v>
      </c>
      <c r="B1223" s="135" t="s">
        <v>1962</v>
      </c>
      <c r="C1223" s="135" t="s">
        <v>1000</v>
      </c>
      <c r="D1223" s="135" t="s">
        <v>1001</v>
      </c>
      <c r="E1223" s="123" t="s">
        <v>723</v>
      </c>
      <c r="F1223" s="94">
        <v>45748</v>
      </c>
      <c r="G1223" s="94">
        <v>45962</v>
      </c>
      <c r="H1223" s="136">
        <v>15000</v>
      </c>
      <c r="I1223" s="135">
        <v>0</v>
      </c>
      <c r="J1223" s="95">
        <v>25</v>
      </c>
      <c r="K1223" s="135">
        <v>430.5</v>
      </c>
      <c r="L1223" s="79">
        <f t="shared" si="108"/>
        <v>1065</v>
      </c>
      <c r="M1223" s="79">
        <f t="shared" si="109"/>
        <v>195</v>
      </c>
      <c r="N1223" s="81">
        <f t="shared" si="110"/>
        <v>456</v>
      </c>
      <c r="O1223" s="79">
        <f t="shared" si="112"/>
        <v>1063.5</v>
      </c>
      <c r="P1223" s="135">
        <v>25</v>
      </c>
      <c r="Q1223" s="79">
        <f t="shared" si="113"/>
        <v>3235</v>
      </c>
      <c r="R1223" s="135">
        <v>911.5</v>
      </c>
      <c r="S1223" s="79">
        <f t="shared" si="111"/>
        <v>2323.5</v>
      </c>
      <c r="T1223" s="136">
        <v>14088.5</v>
      </c>
      <c r="U1223" s="80" t="s">
        <v>175</v>
      </c>
      <c r="V1223" s="137" t="s">
        <v>281</v>
      </c>
    </row>
    <row r="1224" spans="1:22" s="127" customFormat="1">
      <c r="A1224" s="92">
        <v>1217</v>
      </c>
      <c r="B1224" s="92" t="s">
        <v>1271</v>
      </c>
      <c r="C1224" s="92" t="s">
        <v>1000</v>
      </c>
      <c r="D1224" s="92" t="s">
        <v>1001</v>
      </c>
      <c r="E1224" s="123" t="s">
        <v>723</v>
      </c>
      <c r="F1224" s="94">
        <v>45748</v>
      </c>
      <c r="G1224" s="94">
        <v>45962</v>
      </c>
      <c r="H1224" s="136">
        <v>13000</v>
      </c>
      <c r="I1224" s="92">
        <v>0</v>
      </c>
      <c r="J1224" s="95">
        <v>25</v>
      </c>
      <c r="K1224" s="135">
        <v>373.1</v>
      </c>
      <c r="L1224" s="79">
        <f t="shared" ref="L1224:L1287" si="114">H1224*0.071</f>
        <v>922.99999999999989</v>
      </c>
      <c r="M1224" s="79">
        <f t="shared" ref="M1224:M1287" si="115">H1224*0.013</f>
        <v>169</v>
      </c>
      <c r="N1224" s="81">
        <f t="shared" ref="N1224:N1287" si="116">+H1224*0.0304</f>
        <v>395.2</v>
      </c>
      <c r="O1224" s="79">
        <f t="shared" si="112"/>
        <v>921.7</v>
      </c>
      <c r="P1224" s="92">
        <v>25</v>
      </c>
      <c r="Q1224" s="79">
        <f t="shared" si="113"/>
        <v>2807</v>
      </c>
      <c r="R1224" s="92">
        <v>793.3</v>
      </c>
      <c r="S1224" s="79">
        <f t="shared" ref="S1224:S1287" si="117">L1224+M1224+O1224</f>
        <v>2013.7</v>
      </c>
      <c r="T1224" s="136">
        <v>12206.7</v>
      </c>
      <c r="U1224" s="80" t="s">
        <v>175</v>
      </c>
      <c r="V1224" s="97" t="s">
        <v>281</v>
      </c>
    </row>
    <row r="1225" spans="1:22" s="127" customFormat="1">
      <c r="A1225" s="92">
        <v>1218</v>
      </c>
      <c r="B1225" s="92" t="s">
        <v>1682</v>
      </c>
      <c r="C1225" s="92" t="s">
        <v>1000</v>
      </c>
      <c r="D1225" s="92" t="s">
        <v>1001</v>
      </c>
      <c r="E1225" s="93" t="s">
        <v>723</v>
      </c>
      <c r="F1225" s="94">
        <v>45717</v>
      </c>
      <c r="G1225" s="94">
        <v>45901</v>
      </c>
      <c r="H1225" s="136">
        <v>15000</v>
      </c>
      <c r="I1225" s="92">
        <v>0</v>
      </c>
      <c r="J1225" s="95">
        <v>25</v>
      </c>
      <c r="K1225" s="135">
        <v>430.5</v>
      </c>
      <c r="L1225" s="79">
        <f t="shared" si="114"/>
        <v>1065</v>
      </c>
      <c r="M1225" s="79">
        <f t="shared" si="115"/>
        <v>195</v>
      </c>
      <c r="N1225" s="81">
        <f t="shared" si="116"/>
        <v>456</v>
      </c>
      <c r="O1225" s="79">
        <f t="shared" ref="O1225:O1288" si="118">H1225*0.0709</f>
        <v>1063.5</v>
      </c>
      <c r="P1225" s="92">
        <v>25</v>
      </c>
      <c r="Q1225" s="79">
        <f t="shared" ref="Q1225:Q1288" si="119">SUM(K1225:P1225)</f>
        <v>3235</v>
      </c>
      <c r="R1225" s="92">
        <v>911.5</v>
      </c>
      <c r="S1225" s="79">
        <f t="shared" si="117"/>
        <v>2323.5</v>
      </c>
      <c r="T1225" s="136">
        <v>14088.5</v>
      </c>
      <c r="U1225" s="80" t="s">
        <v>175</v>
      </c>
      <c r="V1225" s="97" t="s">
        <v>281</v>
      </c>
    </row>
    <row r="1226" spans="1:22" s="127" customFormat="1">
      <c r="A1226" s="92">
        <v>1219</v>
      </c>
      <c r="B1226" s="92" t="s">
        <v>670</v>
      </c>
      <c r="C1226" s="92" t="s">
        <v>85</v>
      </c>
      <c r="D1226" s="92" t="s">
        <v>182</v>
      </c>
      <c r="E1226" s="93" t="s">
        <v>681</v>
      </c>
      <c r="F1226" s="94">
        <v>45597</v>
      </c>
      <c r="G1226" s="94">
        <v>45778</v>
      </c>
      <c r="H1226" s="136">
        <v>85000</v>
      </c>
      <c r="I1226" s="124">
        <v>8576.99</v>
      </c>
      <c r="J1226" s="95">
        <v>25</v>
      </c>
      <c r="K1226" s="136">
        <v>2439.5</v>
      </c>
      <c r="L1226" s="79">
        <f t="shared" si="114"/>
        <v>6034.9999999999991</v>
      </c>
      <c r="M1226" s="79">
        <f t="shared" si="115"/>
        <v>1105</v>
      </c>
      <c r="N1226" s="81">
        <f t="shared" si="116"/>
        <v>2584</v>
      </c>
      <c r="O1226" s="79">
        <f t="shared" si="118"/>
        <v>6026.5</v>
      </c>
      <c r="P1226" s="124">
        <v>1125</v>
      </c>
      <c r="Q1226" s="79">
        <f t="shared" si="119"/>
        <v>19315</v>
      </c>
      <c r="R1226" s="124">
        <v>14725.49</v>
      </c>
      <c r="S1226" s="79">
        <f t="shared" si="117"/>
        <v>13166.5</v>
      </c>
      <c r="T1226" s="136">
        <v>71274.509999999995</v>
      </c>
      <c r="U1226" s="80" t="s">
        <v>175</v>
      </c>
      <c r="V1226" s="81" t="s">
        <v>280</v>
      </c>
    </row>
    <row r="1227" spans="1:22" s="127" customFormat="1">
      <c r="A1227" s="92">
        <v>1220</v>
      </c>
      <c r="B1227" s="92" t="s">
        <v>1683</v>
      </c>
      <c r="C1227" s="92" t="s">
        <v>842</v>
      </c>
      <c r="D1227" s="92" t="s">
        <v>195</v>
      </c>
      <c r="E1227" s="93" t="s">
        <v>723</v>
      </c>
      <c r="F1227" s="94">
        <v>45717</v>
      </c>
      <c r="G1227" s="94">
        <v>45901</v>
      </c>
      <c r="H1227" s="136">
        <v>30000</v>
      </c>
      <c r="I1227" s="92">
        <v>0</v>
      </c>
      <c r="J1227" s="95">
        <v>25</v>
      </c>
      <c r="K1227" s="135">
        <v>861</v>
      </c>
      <c r="L1227" s="79">
        <f t="shared" si="114"/>
        <v>2130</v>
      </c>
      <c r="M1227" s="79">
        <f t="shared" si="115"/>
        <v>390</v>
      </c>
      <c r="N1227" s="81">
        <f t="shared" si="116"/>
        <v>912</v>
      </c>
      <c r="O1227" s="79">
        <f t="shared" si="118"/>
        <v>2127</v>
      </c>
      <c r="P1227" s="92">
        <v>25</v>
      </c>
      <c r="Q1227" s="79">
        <f t="shared" si="119"/>
        <v>6445</v>
      </c>
      <c r="R1227" s="124">
        <v>1798</v>
      </c>
      <c r="S1227" s="79">
        <f t="shared" si="117"/>
        <v>4647</v>
      </c>
      <c r="T1227" s="136">
        <v>28202</v>
      </c>
      <c r="U1227" s="80" t="s">
        <v>175</v>
      </c>
      <c r="V1227" s="97" t="s">
        <v>280</v>
      </c>
    </row>
    <row r="1228" spans="1:22" s="127" customFormat="1">
      <c r="A1228" s="92">
        <v>1221</v>
      </c>
      <c r="B1228" s="92" t="s">
        <v>1087</v>
      </c>
      <c r="C1228" s="92" t="s">
        <v>5</v>
      </c>
      <c r="D1228" s="92" t="s">
        <v>1830</v>
      </c>
      <c r="E1228" s="93" t="s">
        <v>681</v>
      </c>
      <c r="F1228" s="94">
        <v>45597</v>
      </c>
      <c r="G1228" s="94">
        <v>45778</v>
      </c>
      <c r="H1228" s="136">
        <v>220000</v>
      </c>
      <c r="I1228" s="124">
        <v>30923.37</v>
      </c>
      <c r="J1228" s="95">
        <v>25</v>
      </c>
      <c r="K1228" s="136">
        <v>6314</v>
      </c>
      <c r="L1228" s="79">
        <f t="shared" si="114"/>
        <v>15619.999999999998</v>
      </c>
      <c r="M1228" s="79">
        <f t="shared" si="115"/>
        <v>2860</v>
      </c>
      <c r="N1228" s="81">
        <f t="shared" si="116"/>
        <v>6688</v>
      </c>
      <c r="O1228" s="79">
        <f t="shared" si="118"/>
        <v>15598.000000000002</v>
      </c>
      <c r="P1228" s="92">
        <v>25</v>
      </c>
      <c r="Q1228" s="79">
        <f t="shared" si="119"/>
        <v>47105</v>
      </c>
      <c r="R1228" s="124">
        <v>41586.370000000003</v>
      </c>
      <c r="S1228" s="79">
        <f t="shared" si="117"/>
        <v>34078</v>
      </c>
      <c r="T1228" s="136">
        <v>165428.18</v>
      </c>
      <c r="U1228" s="80" t="s">
        <v>175</v>
      </c>
      <c r="V1228" s="97" t="s">
        <v>280</v>
      </c>
    </row>
    <row r="1229" spans="1:22" s="127" customFormat="1">
      <c r="A1229" s="92">
        <v>1222</v>
      </c>
      <c r="B1229" s="92" t="s">
        <v>1510</v>
      </c>
      <c r="C1229" s="92" t="s">
        <v>62</v>
      </c>
      <c r="D1229" s="92" t="s">
        <v>1848</v>
      </c>
      <c r="E1229" s="93" t="s">
        <v>681</v>
      </c>
      <c r="F1229" s="94">
        <v>45689</v>
      </c>
      <c r="G1229" s="94">
        <v>45870</v>
      </c>
      <c r="H1229" s="136">
        <v>60000</v>
      </c>
      <c r="I1229" s="124">
        <v>3486.68</v>
      </c>
      <c r="J1229" s="95">
        <v>25</v>
      </c>
      <c r="K1229" s="136">
        <v>1722</v>
      </c>
      <c r="L1229" s="79">
        <f t="shared" si="114"/>
        <v>4260</v>
      </c>
      <c r="M1229" s="79">
        <f t="shared" si="115"/>
        <v>780</v>
      </c>
      <c r="N1229" s="81">
        <f t="shared" si="116"/>
        <v>1824</v>
      </c>
      <c r="O1229" s="79">
        <f t="shared" si="118"/>
        <v>4254</v>
      </c>
      <c r="P1229" s="124">
        <v>3025</v>
      </c>
      <c r="Q1229" s="79">
        <f t="shared" si="119"/>
        <v>15865</v>
      </c>
      <c r="R1229" s="124">
        <v>10057.68</v>
      </c>
      <c r="S1229" s="79">
        <f t="shared" si="117"/>
        <v>9294</v>
      </c>
      <c r="T1229" s="136">
        <v>50442.32</v>
      </c>
      <c r="U1229" s="80" t="s">
        <v>175</v>
      </c>
      <c r="V1229" s="97" t="s">
        <v>280</v>
      </c>
    </row>
    <row r="1230" spans="1:22" s="127" customFormat="1">
      <c r="A1230" s="92">
        <v>1223</v>
      </c>
      <c r="B1230" s="92" t="s">
        <v>498</v>
      </c>
      <c r="C1230" s="92" t="s">
        <v>22</v>
      </c>
      <c r="D1230" s="92" t="s">
        <v>1761</v>
      </c>
      <c r="E1230" s="93" t="s">
        <v>681</v>
      </c>
      <c r="F1230" s="94">
        <v>45627</v>
      </c>
      <c r="G1230" s="94">
        <v>45809</v>
      </c>
      <c r="H1230" s="136">
        <v>20000</v>
      </c>
      <c r="I1230" s="92">
        <v>0</v>
      </c>
      <c r="J1230" s="95">
        <v>25</v>
      </c>
      <c r="K1230" s="135">
        <v>574</v>
      </c>
      <c r="L1230" s="79">
        <f t="shared" si="114"/>
        <v>1419.9999999999998</v>
      </c>
      <c r="M1230" s="79">
        <f t="shared" si="115"/>
        <v>260</v>
      </c>
      <c r="N1230" s="81">
        <f t="shared" si="116"/>
        <v>608</v>
      </c>
      <c r="O1230" s="79">
        <f t="shared" si="118"/>
        <v>1418</v>
      </c>
      <c r="P1230" s="92">
        <v>125</v>
      </c>
      <c r="Q1230" s="79">
        <f t="shared" si="119"/>
        <v>4405</v>
      </c>
      <c r="R1230" s="124">
        <v>1307</v>
      </c>
      <c r="S1230" s="79">
        <f t="shared" si="117"/>
        <v>3098</v>
      </c>
      <c r="T1230" s="136">
        <v>18693</v>
      </c>
      <c r="U1230" s="80" t="s">
        <v>175</v>
      </c>
      <c r="V1230" s="97" t="s">
        <v>280</v>
      </c>
    </row>
    <row r="1231" spans="1:22" s="127" customFormat="1">
      <c r="A1231" s="92">
        <v>1224</v>
      </c>
      <c r="B1231" s="92" t="s">
        <v>633</v>
      </c>
      <c r="C1231" s="92" t="s">
        <v>56</v>
      </c>
      <c r="D1231" s="92" t="s">
        <v>1753</v>
      </c>
      <c r="E1231" s="93" t="s">
        <v>681</v>
      </c>
      <c r="F1231" s="94">
        <v>45627</v>
      </c>
      <c r="G1231" s="94">
        <v>45809</v>
      </c>
      <c r="H1231" s="136">
        <v>95000</v>
      </c>
      <c r="I1231" s="124">
        <v>10929.24</v>
      </c>
      <c r="J1231" s="95">
        <v>25</v>
      </c>
      <c r="K1231" s="136">
        <v>2726.5</v>
      </c>
      <c r="L1231" s="79">
        <f t="shared" si="114"/>
        <v>6744.9999999999991</v>
      </c>
      <c r="M1231" s="79">
        <f t="shared" si="115"/>
        <v>1235</v>
      </c>
      <c r="N1231" s="81">
        <f t="shared" si="116"/>
        <v>2888</v>
      </c>
      <c r="O1231" s="79">
        <f t="shared" si="118"/>
        <v>6735.5</v>
      </c>
      <c r="P1231" s="92">
        <v>25</v>
      </c>
      <c r="Q1231" s="79">
        <f t="shared" si="119"/>
        <v>20355</v>
      </c>
      <c r="R1231" s="124">
        <v>16568.740000000002</v>
      </c>
      <c r="S1231" s="79">
        <f t="shared" si="117"/>
        <v>14715.5</v>
      </c>
      <c r="T1231" s="136">
        <v>78431.259999999995</v>
      </c>
      <c r="U1231" s="80" t="s">
        <v>175</v>
      </c>
      <c r="V1231" s="81" t="s">
        <v>280</v>
      </c>
    </row>
    <row r="1232" spans="1:22" s="127" customFormat="1">
      <c r="A1232" s="92">
        <v>1225</v>
      </c>
      <c r="B1232" s="92" t="s">
        <v>1027</v>
      </c>
      <c r="C1232" s="92" t="s">
        <v>842</v>
      </c>
      <c r="D1232" s="92" t="s">
        <v>1748</v>
      </c>
      <c r="E1232" s="123" t="s">
        <v>723</v>
      </c>
      <c r="F1232" s="94">
        <v>45597</v>
      </c>
      <c r="G1232" s="94">
        <v>45778</v>
      </c>
      <c r="H1232" s="136">
        <v>25000</v>
      </c>
      <c r="I1232" s="92">
        <v>0</v>
      </c>
      <c r="J1232" s="95">
        <v>25</v>
      </c>
      <c r="K1232" s="135">
        <v>717.5</v>
      </c>
      <c r="L1232" s="79">
        <f t="shared" si="114"/>
        <v>1774.9999999999998</v>
      </c>
      <c r="M1232" s="79">
        <f t="shared" si="115"/>
        <v>325</v>
      </c>
      <c r="N1232" s="81">
        <f t="shared" si="116"/>
        <v>760</v>
      </c>
      <c r="O1232" s="79">
        <f t="shared" si="118"/>
        <v>1772.5000000000002</v>
      </c>
      <c r="P1232" s="92">
        <v>25</v>
      </c>
      <c r="Q1232" s="79">
        <f t="shared" si="119"/>
        <v>5375</v>
      </c>
      <c r="R1232" s="124">
        <v>1502.5</v>
      </c>
      <c r="S1232" s="79">
        <f t="shared" si="117"/>
        <v>3872.5</v>
      </c>
      <c r="T1232" s="136">
        <v>23497.5</v>
      </c>
      <c r="U1232" s="80" t="s">
        <v>175</v>
      </c>
      <c r="V1232" s="81" t="s">
        <v>280</v>
      </c>
    </row>
    <row r="1233" spans="1:22" s="127" customFormat="1">
      <c r="A1233" s="92">
        <v>1226</v>
      </c>
      <c r="B1233" s="92" t="s">
        <v>526</v>
      </c>
      <c r="C1233" s="92" t="s">
        <v>7</v>
      </c>
      <c r="D1233" s="92" t="s">
        <v>195</v>
      </c>
      <c r="E1233" s="93" t="s">
        <v>681</v>
      </c>
      <c r="F1233" s="94">
        <v>45656</v>
      </c>
      <c r="G1233" s="94">
        <v>45807</v>
      </c>
      <c r="H1233" s="136">
        <v>80000</v>
      </c>
      <c r="I1233" s="124">
        <v>7400.87</v>
      </c>
      <c r="J1233" s="95">
        <v>25</v>
      </c>
      <c r="K1233" s="136">
        <v>2296</v>
      </c>
      <c r="L1233" s="79">
        <f t="shared" si="114"/>
        <v>5679.9999999999991</v>
      </c>
      <c r="M1233" s="79">
        <f t="shared" si="115"/>
        <v>1040</v>
      </c>
      <c r="N1233" s="81">
        <f t="shared" si="116"/>
        <v>2432</v>
      </c>
      <c r="O1233" s="79">
        <f t="shared" si="118"/>
        <v>5672</v>
      </c>
      <c r="P1233" s="92">
        <v>125</v>
      </c>
      <c r="Q1233" s="79">
        <f t="shared" si="119"/>
        <v>17245</v>
      </c>
      <c r="R1233" s="124">
        <v>12253.87</v>
      </c>
      <c r="S1233" s="79">
        <f t="shared" si="117"/>
        <v>12392</v>
      </c>
      <c r="T1233" s="136">
        <v>65151.99</v>
      </c>
      <c r="U1233" s="80" t="s">
        <v>175</v>
      </c>
      <c r="V1233" s="81" t="s">
        <v>280</v>
      </c>
    </row>
    <row r="1234" spans="1:22" s="127" customFormat="1">
      <c r="A1234" s="92">
        <v>1227</v>
      </c>
      <c r="B1234" s="135" t="s">
        <v>1963</v>
      </c>
      <c r="C1234" s="135" t="s">
        <v>1000</v>
      </c>
      <c r="D1234" s="135" t="s">
        <v>1001</v>
      </c>
      <c r="E1234" s="123" t="s">
        <v>723</v>
      </c>
      <c r="F1234" s="94">
        <v>45748</v>
      </c>
      <c r="G1234" s="94">
        <v>45962</v>
      </c>
      <c r="H1234" s="136">
        <v>15000</v>
      </c>
      <c r="I1234" s="135">
        <v>0</v>
      </c>
      <c r="J1234" s="95">
        <v>25</v>
      </c>
      <c r="K1234" s="135">
        <v>430.5</v>
      </c>
      <c r="L1234" s="79">
        <f t="shared" si="114"/>
        <v>1065</v>
      </c>
      <c r="M1234" s="79">
        <f t="shared" si="115"/>
        <v>195</v>
      </c>
      <c r="N1234" s="81">
        <f t="shared" si="116"/>
        <v>456</v>
      </c>
      <c r="O1234" s="79">
        <f t="shared" si="118"/>
        <v>1063.5</v>
      </c>
      <c r="P1234" s="135">
        <v>25</v>
      </c>
      <c r="Q1234" s="79">
        <f t="shared" si="119"/>
        <v>3235</v>
      </c>
      <c r="R1234" s="135">
        <v>911.5</v>
      </c>
      <c r="S1234" s="79">
        <f t="shared" si="117"/>
        <v>2323.5</v>
      </c>
      <c r="T1234" s="136">
        <v>14088.5</v>
      </c>
      <c r="U1234" s="80" t="s">
        <v>175</v>
      </c>
      <c r="V1234" s="137" t="s">
        <v>281</v>
      </c>
    </row>
    <row r="1235" spans="1:22" s="127" customFormat="1">
      <c r="A1235" s="92">
        <v>1228</v>
      </c>
      <c r="B1235" s="92" t="s">
        <v>1149</v>
      </c>
      <c r="C1235" s="92" t="s">
        <v>1161</v>
      </c>
      <c r="D1235" s="92" t="s">
        <v>195</v>
      </c>
      <c r="E1235" s="93" t="s">
        <v>681</v>
      </c>
      <c r="F1235" s="94">
        <v>45689</v>
      </c>
      <c r="G1235" s="94">
        <v>45870</v>
      </c>
      <c r="H1235" s="136">
        <v>50000</v>
      </c>
      <c r="I1235" s="124">
        <v>1854</v>
      </c>
      <c r="J1235" s="95">
        <v>25</v>
      </c>
      <c r="K1235" s="136">
        <v>1435</v>
      </c>
      <c r="L1235" s="79">
        <f t="shared" si="114"/>
        <v>3549.9999999999995</v>
      </c>
      <c r="M1235" s="79">
        <f t="shared" si="115"/>
        <v>650</v>
      </c>
      <c r="N1235" s="81">
        <f t="shared" si="116"/>
        <v>1520</v>
      </c>
      <c r="O1235" s="79">
        <f t="shared" si="118"/>
        <v>3545.0000000000005</v>
      </c>
      <c r="P1235" s="92">
        <v>25</v>
      </c>
      <c r="Q1235" s="79">
        <f t="shared" si="119"/>
        <v>10725</v>
      </c>
      <c r="R1235" s="124">
        <v>4834</v>
      </c>
      <c r="S1235" s="79">
        <f t="shared" si="117"/>
        <v>7745</v>
      </c>
      <c r="T1235" s="136">
        <v>45166</v>
      </c>
      <c r="U1235" s="80" t="s">
        <v>175</v>
      </c>
      <c r="V1235" s="97" t="s">
        <v>280</v>
      </c>
    </row>
    <row r="1236" spans="1:22" s="127" customFormat="1">
      <c r="A1236" s="92">
        <v>1229</v>
      </c>
      <c r="B1236" s="92" t="s">
        <v>1028</v>
      </c>
      <c r="C1236" s="92" t="s">
        <v>842</v>
      </c>
      <c r="D1236" s="92" t="s">
        <v>1748</v>
      </c>
      <c r="E1236" s="123" t="s">
        <v>723</v>
      </c>
      <c r="F1236" s="94">
        <v>45656</v>
      </c>
      <c r="G1236" s="94">
        <v>45807</v>
      </c>
      <c r="H1236" s="136">
        <v>25000</v>
      </c>
      <c r="I1236" s="92">
        <v>0</v>
      </c>
      <c r="J1236" s="95">
        <v>25</v>
      </c>
      <c r="K1236" s="135">
        <v>717.5</v>
      </c>
      <c r="L1236" s="79">
        <f t="shared" si="114"/>
        <v>1774.9999999999998</v>
      </c>
      <c r="M1236" s="79">
        <f t="shared" si="115"/>
        <v>325</v>
      </c>
      <c r="N1236" s="81">
        <f t="shared" si="116"/>
        <v>760</v>
      </c>
      <c r="O1236" s="79">
        <f t="shared" si="118"/>
        <v>1772.5000000000002</v>
      </c>
      <c r="P1236" s="92">
        <v>25</v>
      </c>
      <c r="Q1236" s="79">
        <f t="shared" si="119"/>
        <v>5375</v>
      </c>
      <c r="R1236" s="124">
        <v>1502.5</v>
      </c>
      <c r="S1236" s="79">
        <f t="shared" si="117"/>
        <v>3872.5</v>
      </c>
      <c r="T1236" s="136">
        <v>23497.5</v>
      </c>
      <c r="U1236" s="80" t="s">
        <v>175</v>
      </c>
      <c r="V1236" s="81" t="s">
        <v>280</v>
      </c>
    </row>
    <row r="1237" spans="1:22" s="127" customFormat="1">
      <c r="A1237" s="92">
        <v>1230</v>
      </c>
      <c r="B1237" s="92" t="s">
        <v>858</v>
      </c>
      <c r="C1237" s="92" t="s">
        <v>8</v>
      </c>
      <c r="D1237" s="92" t="s">
        <v>1748</v>
      </c>
      <c r="E1237" s="123" t="s">
        <v>723</v>
      </c>
      <c r="F1237" s="94">
        <v>45689</v>
      </c>
      <c r="G1237" s="94">
        <v>45870</v>
      </c>
      <c r="H1237" s="136">
        <v>20000</v>
      </c>
      <c r="I1237" s="92">
        <v>0</v>
      </c>
      <c r="J1237" s="95">
        <v>25</v>
      </c>
      <c r="K1237" s="135">
        <v>574</v>
      </c>
      <c r="L1237" s="79">
        <f t="shared" si="114"/>
        <v>1419.9999999999998</v>
      </c>
      <c r="M1237" s="79">
        <f t="shared" si="115"/>
        <v>260</v>
      </c>
      <c r="N1237" s="81">
        <f t="shared" si="116"/>
        <v>608</v>
      </c>
      <c r="O1237" s="79">
        <f t="shared" si="118"/>
        <v>1418</v>
      </c>
      <c r="P1237" s="92">
        <v>25</v>
      </c>
      <c r="Q1237" s="79">
        <f t="shared" si="119"/>
        <v>4305</v>
      </c>
      <c r="R1237" s="124">
        <v>1207</v>
      </c>
      <c r="S1237" s="79">
        <f t="shared" si="117"/>
        <v>3098</v>
      </c>
      <c r="T1237" s="136">
        <v>18793</v>
      </c>
      <c r="U1237" s="80" t="s">
        <v>175</v>
      </c>
      <c r="V1237" s="97" t="s">
        <v>280</v>
      </c>
    </row>
    <row r="1238" spans="1:22" s="127" customFormat="1">
      <c r="A1238" s="92">
        <v>1231</v>
      </c>
      <c r="B1238" s="92" t="s">
        <v>1272</v>
      </c>
      <c r="C1238" s="92" t="s">
        <v>62</v>
      </c>
      <c r="D1238" s="92" t="s">
        <v>1745</v>
      </c>
      <c r="E1238" s="93" t="s">
        <v>681</v>
      </c>
      <c r="F1238" s="94">
        <v>45748</v>
      </c>
      <c r="G1238" s="94">
        <v>45962</v>
      </c>
      <c r="H1238" s="136">
        <v>50000</v>
      </c>
      <c r="I1238" s="124">
        <v>1854</v>
      </c>
      <c r="J1238" s="95">
        <v>25</v>
      </c>
      <c r="K1238" s="136">
        <v>1435</v>
      </c>
      <c r="L1238" s="79">
        <f t="shared" si="114"/>
        <v>3549.9999999999995</v>
      </c>
      <c r="M1238" s="79">
        <f t="shared" si="115"/>
        <v>650</v>
      </c>
      <c r="N1238" s="81">
        <f t="shared" si="116"/>
        <v>1520</v>
      </c>
      <c r="O1238" s="79">
        <f t="shared" si="118"/>
        <v>3545.0000000000005</v>
      </c>
      <c r="P1238" s="92">
        <v>25</v>
      </c>
      <c r="Q1238" s="79">
        <f t="shared" si="119"/>
        <v>10725</v>
      </c>
      <c r="R1238" s="124">
        <v>4834</v>
      </c>
      <c r="S1238" s="79">
        <f t="shared" si="117"/>
        <v>7745</v>
      </c>
      <c r="T1238" s="136">
        <v>45166</v>
      </c>
      <c r="U1238" s="80" t="s">
        <v>175</v>
      </c>
      <c r="V1238" s="97" t="s">
        <v>280</v>
      </c>
    </row>
    <row r="1239" spans="1:22" s="127" customFormat="1">
      <c r="A1239" s="92">
        <v>1232</v>
      </c>
      <c r="B1239" s="92" t="s">
        <v>1684</v>
      </c>
      <c r="C1239" s="92" t="s">
        <v>1000</v>
      </c>
      <c r="D1239" s="92" t="s">
        <v>1001</v>
      </c>
      <c r="E1239" s="93" t="s">
        <v>723</v>
      </c>
      <c r="F1239" s="94">
        <v>45717</v>
      </c>
      <c r="G1239" s="94">
        <v>45901</v>
      </c>
      <c r="H1239" s="136">
        <v>15000</v>
      </c>
      <c r="I1239" s="92">
        <v>0</v>
      </c>
      <c r="J1239" s="95">
        <v>25</v>
      </c>
      <c r="K1239" s="135">
        <v>430.5</v>
      </c>
      <c r="L1239" s="79">
        <f t="shared" si="114"/>
        <v>1065</v>
      </c>
      <c r="M1239" s="79">
        <f t="shared" si="115"/>
        <v>195</v>
      </c>
      <c r="N1239" s="81">
        <f t="shared" si="116"/>
        <v>456</v>
      </c>
      <c r="O1239" s="79">
        <f t="shared" si="118"/>
        <v>1063.5</v>
      </c>
      <c r="P1239" s="92">
        <v>25</v>
      </c>
      <c r="Q1239" s="79">
        <f t="shared" si="119"/>
        <v>3235</v>
      </c>
      <c r="R1239" s="92">
        <v>911.5</v>
      </c>
      <c r="S1239" s="79">
        <f t="shared" si="117"/>
        <v>2323.5</v>
      </c>
      <c r="T1239" s="136">
        <v>14088.5</v>
      </c>
      <c r="U1239" s="80" t="s">
        <v>175</v>
      </c>
      <c r="V1239" s="97" t="s">
        <v>280</v>
      </c>
    </row>
    <row r="1240" spans="1:22" s="127" customFormat="1">
      <c r="A1240" s="92">
        <v>1233</v>
      </c>
      <c r="B1240" s="92" t="s">
        <v>1150</v>
      </c>
      <c r="C1240" s="92" t="s">
        <v>5</v>
      </c>
      <c r="D1240" s="92" t="s">
        <v>215</v>
      </c>
      <c r="E1240" s="93" t="s">
        <v>681</v>
      </c>
      <c r="F1240" s="94">
        <v>45627</v>
      </c>
      <c r="G1240" s="94">
        <v>45809</v>
      </c>
      <c r="H1240" s="136">
        <v>195000</v>
      </c>
      <c r="I1240" s="124">
        <v>26218.87</v>
      </c>
      <c r="J1240" s="95">
        <v>25</v>
      </c>
      <c r="K1240" s="136">
        <v>5596.5</v>
      </c>
      <c r="L1240" s="79">
        <f t="shared" si="114"/>
        <v>13844.999999999998</v>
      </c>
      <c r="M1240" s="79">
        <f t="shared" si="115"/>
        <v>2535</v>
      </c>
      <c r="N1240" s="81">
        <f t="shared" si="116"/>
        <v>5928</v>
      </c>
      <c r="O1240" s="79">
        <f t="shared" si="118"/>
        <v>13825.500000000002</v>
      </c>
      <c r="P1240" s="92">
        <v>25</v>
      </c>
      <c r="Q1240" s="79">
        <f t="shared" si="119"/>
        <v>41755</v>
      </c>
      <c r="R1240" s="124">
        <v>35699.870000000003</v>
      </c>
      <c r="S1240" s="79">
        <f t="shared" si="117"/>
        <v>30205.5</v>
      </c>
      <c r="T1240" s="136">
        <v>148998.76</v>
      </c>
      <c r="U1240" s="80" t="s">
        <v>175</v>
      </c>
      <c r="V1240" s="81" t="s">
        <v>280</v>
      </c>
    </row>
    <row r="1241" spans="1:22" s="127" customFormat="1">
      <c r="A1241" s="92">
        <v>1234</v>
      </c>
      <c r="B1241" s="92" t="s">
        <v>671</v>
      </c>
      <c r="C1241" s="92" t="s">
        <v>22</v>
      </c>
      <c r="D1241" s="92" t="s">
        <v>1752</v>
      </c>
      <c r="E1241" s="93" t="s">
        <v>681</v>
      </c>
      <c r="F1241" s="94">
        <v>45627</v>
      </c>
      <c r="G1241" s="94">
        <v>45809</v>
      </c>
      <c r="H1241" s="136">
        <v>32000</v>
      </c>
      <c r="I1241" s="92">
        <v>0</v>
      </c>
      <c r="J1241" s="95">
        <v>25</v>
      </c>
      <c r="K1241" s="135">
        <v>918.4</v>
      </c>
      <c r="L1241" s="79">
        <f t="shared" si="114"/>
        <v>2272</v>
      </c>
      <c r="M1241" s="79">
        <f t="shared" si="115"/>
        <v>416</v>
      </c>
      <c r="N1241" s="81">
        <f t="shared" si="116"/>
        <v>972.8</v>
      </c>
      <c r="O1241" s="79">
        <f t="shared" si="118"/>
        <v>2268.8000000000002</v>
      </c>
      <c r="P1241" s="92">
        <v>25</v>
      </c>
      <c r="Q1241" s="79">
        <f t="shared" si="119"/>
        <v>6873</v>
      </c>
      <c r="R1241" s="124">
        <v>1916.2</v>
      </c>
      <c r="S1241" s="79">
        <f t="shared" si="117"/>
        <v>4956.8</v>
      </c>
      <c r="T1241" s="136">
        <v>30083.8</v>
      </c>
      <c r="U1241" s="80" t="s">
        <v>175</v>
      </c>
      <c r="V1241" s="81" t="s">
        <v>280</v>
      </c>
    </row>
    <row r="1242" spans="1:22" s="127" customFormat="1">
      <c r="A1242" s="92">
        <v>1235</v>
      </c>
      <c r="B1242" s="92" t="s">
        <v>245</v>
      </c>
      <c r="C1242" s="92" t="s">
        <v>85</v>
      </c>
      <c r="D1242" s="92" t="s">
        <v>1837</v>
      </c>
      <c r="E1242" s="93" t="s">
        <v>681</v>
      </c>
      <c r="F1242" s="94">
        <v>45717</v>
      </c>
      <c r="G1242" s="94">
        <v>45901</v>
      </c>
      <c r="H1242" s="136">
        <v>60000</v>
      </c>
      <c r="I1242" s="124">
        <v>3486.68</v>
      </c>
      <c r="J1242" s="95">
        <v>25</v>
      </c>
      <c r="K1242" s="136">
        <v>1722</v>
      </c>
      <c r="L1242" s="79">
        <f t="shared" si="114"/>
        <v>4260</v>
      </c>
      <c r="M1242" s="79">
        <f t="shared" si="115"/>
        <v>780</v>
      </c>
      <c r="N1242" s="81">
        <f t="shared" si="116"/>
        <v>1824</v>
      </c>
      <c r="O1242" s="79">
        <f t="shared" si="118"/>
        <v>4254</v>
      </c>
      <c r="P1242" s="92">
        <v>25</v>
      </c>
      <c r="Q1242" s="79">
        <f t="shared" si="119"/>
        <v>12865</v>
      </c>
      <c r="R1242" s="124">
        <v>7057.68</v>
      </c>
      <c r="S1242" s="79">
        <f t="shared" si="117"/>
        <v>9294</v>
      </c>
      <c r="T1242" s="136">
        <v>52942.32</v>
      </c>
      <c r="U1242" s="80" t="s">
        <v>175</v>
      </c>
      <c r="V1242" s="97" t="s">
        <v>280</v>
      </c>
    </row>
    <row r="1243" spans="1:22" s="127" customFormat="1">
      <c r="A1243" s="92">
        <v>1236</v>
      </c>
      <c r="B1243" s="92" t="s">
        <v>682</v>
      </c>
      <c r="C1243" s="92" t="s">
        <v>21</v>
      </c>
      <c r="D1243" s="92" t="s">
        <v>1753</v>
      </c>
      <c r="E1243" s="93" t="s">
        <v>681</v>
      </c>
      <c r="F1243" s="94">
        <v>45597</v>
      </c>
      <c r="G1243" s="94">
        <v>45778</v>
      </c>
      <c r="H1243" s="136">
        <v>50000</v>
      </c>
      <c r="I1243" s="124">
        <v>1854</v>
      </c>
      <c r="J1243" s="95">
        <v>25</v>
      </c>
      <c r="K1243" s="136">
        <v>1435</v>
      </c>
      <c r="L1243" s="79">
        <f t="shared" si="114"/>
        <v>3549.9999999999995</v>
      </c>
      <c r="M1243" s="79">
        <f t="shared" si="115"/>
        <v>650</v>
      </c>
      <c r="N1243" s="81">
        <f t="shared" si="116"/>
        <v>1520</v>
      </c>
      <c r="O1243" s="79">
        <f t="shared" si="118"/>
        <v>3545.0000000000005</v>
      </c>
      <c r="P1243" s="92">
        <v>25</v>
      </c>
      <c r="Q1243" s="79">
        <f t="shared" si="119"/>
        <v>10725</v>
      </c>
      <c r="R1243" s="124">
        <v>4834</v>
      </c>
      <c r="S1243" s="79">
        <f t="shared" si="117"/>
        <v>7745</v>
      </c>
      <c r="T1243" s="136">
        <v>45166</v>
      </c>
      <c r="U1243" s="80" t="s">
        <v>175</v>
      </c>
      <c r="V1243" s="81" t="s">
        <v>280</v>
      </c>
    </row>
    <row r="1244" spans="1:22" s="127" customFormat="1">
      <c r="A1244" s="92">
        <v>1237</v>
      </c>
      <c r="B1244" s="92" t="s">
        <v>1511</v>
      </c>
      <c r="C1244" s="92" t="s">
        <v>271</v>
      </c>
      <c r="D1244" s="92" t="s">
        <v>1164</v>
      </c>
      <c r="E1244" s="93" t="s">
        <v>681</v>
      </c>
      <c r="F1244" s="94">
        <v>45689</v>
      </c>
      <c r="G1244" s="94">
        <v>45870</v>
      </c>
      <c r="H1244" s="136">
        <v>80000</v>
      </c>
      <c r="I1244" s="124">
        <v>7400.87</v>
      </c>
      <c r="J1244" s="95">
        <v>25</v>
      </c>
      <c r="K1244" s="136">
        <v>2296</v>
      </c>
      <c r="L1244" s="79">
        <f t="shared" si="114"/>
        <v>5679.9999999999991</v>
      </c>
      <c r="M1244" s="79">
        <f t="shared" si="115"/>
        <v>1040</v>
      </c>
      <c r="N1244" s="81">
        <f t="shared" si="116"/>
        <v>2432</v>
      </c>
      <c r="O1244" s="79">
        <f t="shared" si="118"/>
        <v>5672</v>
      </c>
      <c r="P1244" s="92">
        <v>25</v>
      </c>
      <c r="Q1244" s="79">
        <f t="shared" si="119"/>
        <v>17145</v>
      </c>
      <c r="R1244" s="124">
        <v>12153.87</v>
      </c>
      <c r="S1244" s="79">
        <f t="shared" si="117"/>
        <v>12392</v>
      </c>
      <c r="T1244" s="136">
        <v>63246.13</v>
      </c>
      <c r="U1244" s="80" t="s">
        <v>175</v>
      </c>
      <c r="V1244" s="97" t="s">
        <v>280</v>
      </c>
    </row>
    <row r="1245" spans="1:22" s="127" customFormat="1">
      <c r="A1245" s="92">
        <v>1238</v>
      </c>
      <c r="B1245" s="92" t="s">
        <v>1273</v>
      </c>
      <c r="C1245" s="92" t="s">
        <v>4</v>
      </c>
      <c r="D1245" s="92" t="s">
        <v>392</v>
      </c>
      <c r="E1245" s="93" t="s">
        <v>681</v>
      </c>
      <c r="F1245" s="94">
        <v>45748</v>
      </c>
      <c r="G1245" s="94">
        <v>45962</v>
      </c>
      <c r="H1245" s="136">
        <v>80000</v>
      </c>
      <c r="I1245" s="124">
        <v>7400.87</v>
      </c>
      <c r="J1245" s="95">
        <v>25</v>
      </c>
      <c r="K1245" s="136">
        <v>2296</v>
      </c>
      <c r="L1245" s="79">
        <f t="shared" si="114"/>
        <v>5679.9999999999991</v>
      </c>
      <c r="M1245" s="79">
        <f t="shared" si="115"/>
        <v>1040</v>
      </c>
      <c r="N1245" s="81">
        <f t="shared" si="116"/>
        <v>2432</v>
      </c>
      <c r="O1245" s="79">
        <f t="shared" si="118"/>
        <v>5672</v>
      </c>
      <c r="P1245" s="124">
        <v>4448.84</v>
      </c>
      <c r="Q1245" s="79">
        <f t="shared" si="119"/>
        <v>21568.84</v>
      </c>
      <c r="R1245" s="124">
        <v>16577.71</v>
      </c>
      <c r="S1245" s="79">
        <f t="shared" si="117"/>
        <v>12392</v>
      </c>
      <c r="T1245" s="136">
        <v>68454.3</v>
      </c>
      <c r="U1245" s="80" t="s">
        <v>175</v>
      </c>
      <c r="V1245" s="97" t="s">
        <v>281</v>
      </c>
    </row>
    <row r="1246" spans="1:22" s="127" customFormat="1">
      <c r="A1246" s="92">
        <v>1239</v>
      </c>
      <c r="B1246" s="92" t="s">
        <v>1402</v>
      </c>
      <c r="C1246" s="92" t="s">
        <v>1000</v>
      </c>
      <c r="D1246" s="92" t="s">
        <v>1001</v>
      </c>
      <c r="E1246" s="123" t="s">
        <v>723</v>
      </c>
      <c r="F1246" s="94">
        <v>45658</v>
      </c>
      <c r="G1246" s="94">
        <v>45809</v>
      </c>
      <c r="H1246" s="136">
        <v>15000</v>
      </c>
      <c r="I1246" s="92">
        <v>0</v>
      </c>
      <c r="J1246" s="95">
        <v>25</v>
      </c>
      <c r="K1246" s="135">
        <v>430.5</v>
      </c>
      <c r="L1246" s="79">
        <f t="shared" si="114"/>
        <v>1065</v>
      </c>
      <c r="M1246" s="79">
        <f t="shared" si="115"/>
        <v>195</v>
      </c>
      <c r="N1246" s="81">
        <f t="shared" si="116"/>
        <v>456</v>
      </c>
      <c r="O1246" s="79">
        <f t="shared" si="118"/>
        <v>1063.5</v>
      </c>
      <c r="P1246" s="92">
        <v>25</v>
      </c>
      <c r="Q1246" s="79">
        <f t="shared" si="119"/>
        <v>3235</v>
      </c>
      <c r="R1246" s="92">
        <v>911.5</v>
      </c>
      <c r="S1246" s="79">
        <f t="shared" si="117"/>
        <v>2323.5</v>
      </c>
      <c r="T1246" s="136">
        <v>14088.5</v>
      </c>
      <c r="U1246" s="80" t="s">
        <v>175</v>
      </c>
      <c r="V1246" s="97" t="s">
        <v>281</v>
      </c>
    </row>
    <row r="1247" spans="1:22" s="127" customFormat="1">
      <c r="A1247" s="92">
        <v>1240</v>
      </c>
      <c r="B1247" s="92" t="s">
        <v>1274</v>
      </c>
      <c r="C1247" s="92" t="s">
        <v>433</v>
      </c>
      <c r="D1247" s="92" t="s">
        <v>195</v>
      </c>
      <c r="E1247" s="93" t="s">
        <v>681</v>
      </c>
      <c r="F1247" s="94">
        <v>45748</v>
      </c>
      <c r="G1247" s="94">
        <v>45962</v>
      </c>
      <c r="H1247" s="136">
        <v>80000</v>
      </c>
      <c r="I1247" s="124">
        <v>7400.87</v>
      </c>
      <c r="J1247" s="95">
        <v>25</v>
      </c>
      <c r="K1247" s="136">
        <v>2296</v>
      </c>
      <c r="L1247" s="79">
        <f t="shared" si="114"/>
        <v>5679.9999999999991</v>
      </c>
      <c r="M1247" s="79">
        <f t="shared" si="115"/>
        <v>1040</v>
      </c>
      <c r="N1247" s="81">
        <f t="shared" si="116"/>
        <v>2432</v>
      </c>
      <c r="O1247" s="79">
        <f t="shared" si="118"/>
        <v>5672</v>
      </c>
      <c r="P1247" s="92">
        <v>25</v>
      </c>
      <c r="Q1247" s="79">
        <f t="shared" si="119"/>
        <v>17145</v>
      </c>
      <c r="R1247" s="124">
        <v>12153.87</v>
      </c>
      <c r="S1247" s="79">
        <f t="shared" si="117"/>
        <v>12392</v>
      </c>
      <c r="T1247" s="136">
        <v>67846.13</v>
      </c>
      <c r="U1247" s="80" t="s">
        <v>175</v>
      </c>
      <c r="V1247" s="97" t="s">
        <v>281</v>
      </c>
    </row>
    <row r="1248" spans="1:22" s="127" customFormat="1">
      <c r="A1248" s="92">
        <v>1241</v>
      </c>
      <c r="B1248" s="92" t="s">
        <v>887</v>
      </c>
      <c r="C1248" s="92" t="s">
        <v>64</v>
      </c>
      <c r="D1248" s="92" t="s">
        <v>194</v>
      </c>
      <c r="E1248" s="93" t="s">
        <v>681</v>
      </c>
      <c r="F1248" s="94">
        <v>45689</v>
      </c>
      <c r="G1248" s="94">
        <v>45870</v>
      </c>
      <c r="H1248" s="136">
        <v>60000</v>
      </c>
      <c r="I1248" s="124">
        <v>3486.68</v>
      </c>
      <c r="J1248" s="95">
        <v>25</v>
      </c>
      <c r="K1248" s="136">
        <v>1722</v>
      </c>
      <c r="L1248" s="79">
        <f t="shared" si="114"/>
        <v>4260</v>
      </c>
      <c r="M1248" s="79">
        <f t="shared" si="115"/>
        <v>780</v>
      </c>
      <c r="N1248" s="81">
        <f t="shared" si="116"/>
        <v>1824</v>
      </c>
      <c r="O1248" s="79">
        <f t="shared" si="118"/>
        <v>4254</v>
      </c>
      <c r="P1248" s="92">
        <v>125</v>
      </c>
      <c r="Q1248" s="79">
        <f t="shared" si="119"/>
        <v>12965</v>
      </c>
      <c r="R1248" s="124">
        <v>7157.68</v>
      </c>
      <c r="S1248" s="79">
        <f t="shared" si="117"/>
        <v>9294</v>
      </c>
      <c r="T1248" s="136">
        <v>52842.32</v>
      </c>
      <c r="U1248" s="80" t="s">
        <v>175</v>
      </c>
      <c r="V1248" s="97" t="s">
        <v>280</v>
      </c>
    </row>
    <row r="1249" spans="1:22" s="127" customFormat="1">
      <c r="A1249" s="92">
        <v>1242</v>
      </c>
      <c r="B1249" s="92" t="s">
        <v>977</v>
      </c>
      <c r="C1249" s="92" t="s">
        <v>1000</v>
      </c>
      <c r="D1249" s="92" t="s">
        <v>1001</v>
      </c>
      <c r="E1249" s="123" t="s">
        <v>723</v>
      </c>
      <c r="F1249" s="94">
        <v>45597</v>
      </c>
      <c r="G1249" s="94">
        <v>45778</v>
      </c>
      <c r="H1249" s="136">
        <v>15000</v>
      </c>
      <c r="I1249" s="92">
        <v>0</v>
      </c>
      <c r="J1249" s="95">
        <v>25</v>
      </c>
      <c r="K1249" s="135">
        <v>430.5</v>
      </c>
      <c r="L1249" s="79">
        <f t="shared" si="114"/>
        <v>1065</v>
      </c>
      <c r="M1249" s="79">
        <f t="shared" si="115"/>
        <v>195</v>
      </c>
      <c r="N1249" s="81">
        <f t="shared" si="116"/>
        <v>456</v>
      </c>
      <c r="O1249" s="79">
        <f t="shared" si="118"/>
        <v>1063.5</v>
      </c>
      <c r="P1249" s="92">
        <v>25</v>
      </c>
      <c r="Q1249" s="79">
        <f t="shared" si="119"/>
        <v>3235</v>
      </c>
      <c r="R1249" s="92">
        <v>793.3</v>
      </c>
      <c r="S1249" s="79">
        <f t="shared" si="117"/>
        <v>2323.5</v>
      </c>
      <c r="T1249" s="136">
        <v>14088.5</v>
      </c>
      <c r="U1249" s="80" t="s">
        <v>175</v>
      </c>
      <c r="V1249" s="81" t="s">
        <v>280</v>
      </c>
    </row>
    <row r="1250" spans="1:22" s="127" customFormat="1">
      <c r="A1250" s="92">
        <v>1243</v>
      </c>
      <c r="B1250" s="92" t="s">
        <v>672</v>
      </c>
      <c r="C1250" s="92" t="s">
        <v>62</v>
      </c>
      <c r="D1250" s="92" t="s">
        <v>182</v>
      </c>
      <c r="E1250" s="93" t="s">
        <v>681</v>
      </c>
      <c r="F1250" s="94">
        <v>45597</v>
      </c>
      <c r="G1250" s="94">
        <v>45778</v>
      </c>
      <c r="H1250" s="136">
        <v>60000</v>
      </c>
      <c r="I1250" s="124">
        <v>3486.68</v>
      </c>
      <c r="J1250" s="95">
        <v>25</v>
      </c>
      <c r="K1250" s="136">
        <v>1722</v>
      </c>
      <c r="L1250" s="79">
        <f t="shared" si="114"/>
        <v>4260</v>
      </c>
      <c r="M1250" s="79">
        <f t="shared" si="115"/>
        <v>780</v>
      </c>
      <c r="N1250" s="81">
        <f t="shared" si="116"/>
        <v>1824</v>
      </c>
      <c r="O1250" s="79">
        <f t="shared" si="118"/>
        <v>4254</v>
      </c>
      <c r="P1250" s="124">
        <v>14696.45</v>
      </c>
      <c r="Q1250" s="79">
        <f t="shared" si="119"/>
        <v>27536.45</v>
      </c>
      <c r="R1250" s="124">
        <v>21729.13</v>
      </c>
      <c r="S1250" s="79">
        <f t="shared" si="117"/>
        <v>9294</v>
      </c>
      <c r="T1250" s="136">
        <v>49842.32</v>
      </c>
      <c r="U1250" s="80" t="s">
        <v>175</v>
      </c>
      <c r="V1250" s="81" t="s">
        <v>280</v>
      </c>
    </row>
    <row r="1251" spans="1:22" s="127" customFormat="1">
      <c r="A1251" s="92">
        <v>1244</v>
      </c>
      <c r="B1251" s="92" t="s">
        <v>1512</v>
      </c>
      <c r="C1251" s="92" t="s">
        <v>842</v>
      </c>
      <c r="D1251" s="92" t="s">
        <v>1748</v>
      </c>
      <c r="E1251" s="123" t="s">
        <v>723</v>
      </c>
      <c r="F1251" s="94">
        <v>45689</v>
      </c>
      <c r="G1251" s="94">
        <v>45870</v>
      </c>
      <c r="H1251" s="136">
        <v>25000</v>
      </c>
      <c r="I1251" s="92">
        <v>0</v>
      </c>
      <c r="J1251" s="95">
        <v>25</v>
      </c>
      <c r="K1251" s="135">
        <v>717.5</v>
      </c>
      <c r="L1251" s="79">
        <f t="shared" si="114"/>
        <v>1774.9999999999998</v>
      </c>
      <c r="M1251" s="79">
        <f t="shared" si="115"/>
        <v>325</v>
      </c>
      <c r="N1251" s="81">
        <f t="shared" si="116"/>
        <v>760</v>
      </c>
      <c r="O1251" s="79">
        <f t="shared" si="118"/>
        <v>1772.5000000000002</v>
      </c>
      <c r="P1251" s="92">
        <v>25</v>
      </c>
      <c r="Q1251" s="79">
        <f t="shared" si="119"/>
        <v>5375</v>
      </c>
      <c r="R1251" s="124">
        <v>1502.5</v>
      </c>
      <c r="S1251" s="79">
        <f t="shared" si="117"/>
        <v>3872.5</v>
      </c>
      <c r="T1251" s="136">
        <v>23497.5</v>
      </c>
      <c r="U1251" s="80" t="s">
        <v>175</v>
      </c>
      <c r="V1251" s="97" t="s">
        <v>280</v>
      </c>
    </row>
    <row r="1252" spans="1:22" s="127" customFormat="1">
      <c r="A1252" s="92">
        <v>1245</v>
      </c>
      <c r="B1252" s="92" t="s">
        <v>1403</v>
      </c>
      <c r="C1252" s="92" t="s">
        <v>1000</v>
      </c>
      <c r="D1252" s="92" t="s">
        <v>1001</v>
      </c>
      <c r="E1252" s="123" t="s">
        <v>723</v>
      </c>
      <c r="F1252" s="94">
        <v>45658</v>
      </c>
      <c r="G1252" s="94">
        <v>45809</v>
      </c>
      <c r="H1252" s="136">
        <v>15000</v>
      </c>
      <c r="I1252" s="92">
        <v>0</v>
      </c>
      <c r="J1252" s="95">
        <v>25</v>
      </c>
      <c r="K1252" s="135">
        <v>430.5</v>
      </c>
      <c r="L1252" s="79">
        <f t="shared" si="114"/>
        <v>1065</v>
      </c>
      <c r="M1252" s="79">
        <f t="shared" si="115"/>
        <v>195</v>
      </c>
      <c r="N1252" s="81">
        <f t="shared" si="116"/>
        <v>456</v>
      </c>
      <c r="O1252" s="79">
        <f t="shared" si="118"/>
        <v>1063.5</v>
      </c>
      <c r="P1252" s="92">
        <v>25</v>
      </c>
      <c r="Q1252" s="79">
        <f t="shared" si="119"/>
        <v>3235</v>
      </c>
      <c r="R1252" s="92">
        <v>911.5</v>
      </c>
      <c r="S1252" s="79">
        <f t="shared" si="117"/>
        <v>2323.5</v>
      </c>
      <c r="T1252" s="136">
        <v>14088.5</v>
      </c>
      <c r="U1252" s="80" t="s">
        <v>175</v>
      </c>
      <c r="V1252" s="97" t="s">
        <v>280</v>
      </c>
    </row>
    <row r="1253" spans="1:22" s="127" customFormat="1">
      <c r="A1253" s="92">
        <v>1246</v>
      </c>
      <c r="B1253" s="92" t="s">
        <v>1275</v>
      </c>
      <c r="C1253" s="92" t="s">
        <v>1000</v>
      </c>
      <c r="D1253" s="92" t="s">
        <v>1001</v>
      </c>
      <c r="E1253" s="123" t="s">
        <v>723</v>
      </c>
      <c r="F1253" s="94">
        <v>45748</v>
      </c>
      <c r="G1253" s="94">
        <v>45962</v>
      </c>
      <c r="H1253" s="136">
        <v>13000</v>
      </c>
      <c r="I1253" s="92">
        <v>0</v>
      </c>
      <c r="J1253" s="95">
        <v>25</v>
      </c>
      <c r="K1253" s="135">
        <v>373.1</v>
      </c>
      <c r="L1253" s="79">
        <f t="shared" si="114"/>
        <v>922.99999999999989</v>
      </c>
      <c r="M1253" s="79">
        <f t="shared" si="115"/>
        <v>169</v>
      </c>
      <c r="N1253" s="81">
        <f t="shared" si="116"/>
        <v>395.2</v>
      </c>
      <c r="O1253" s="79">
        <f t="shared" si="118"/>
        <v>921.7</v>
      </c>
      <c r="P1253" s="92">
        <v>25</v>
      </c>
      <c r="Q1253" s="79">
        <f t="shared" si="119"/>
        <v>2807</v>
      </c>
      <c r="R1253" s="92">
        <v>793.3</v>
      </c>
      <c r="S1253" s="79">
        <f t="shared" si="117"/>
        <v>2013.7</v>
      </c>
      <c r="T1253" s="136">
        <v>12206.7</v>
      </c>
      <c r="U1253" s="80" t="s">
        <v>175</v>
      </c>
      <c r="V1253" s="97" t="s">
        <v>281</v>
      </c>
    </row>
    <row r="1254" spans="1:22" s="127" customFormat="1">
      <c r="A1254" s="92">
        <v>1247</v>
      </c>
      <c r="B1254" s="92" t="s">
        <v>1685</v>
      </c>
      <c r="C1254" s="92" t="s">
        <v>1000</v>
      </c>
      <c r="D1254" s="92" t="s">
        <v>1001</v>
      </c>
      <c r="E1254" s="93" t="s">
        <v>723</v>
      </c>
      <c r="F1254" s="94">
        <v>45717</v>
      </c>
      <c r="G1254" s="94">
        <v>45901</v>
      </c>
      <c r="H1254" s="136">
        <v>15000</v>
      </c>
      <c r="I1254" s="92">
        <v>0</v>
      </c>
      <c r="J1254" s="95">
        <v>25</v>
      </c>
      <c r="K1254" s="135">
        <v>430.5</v>
      </c>
      <c r="L1254" s="79">
        <f t="shared" si="114"/>
        <v>1065</v>
      </c>
      <c r="M1254" s="79">
        <f t="shared" si="115"/>
        <v>195</v>
      </c>
      <c r="N1254" s="81">
        <f t="shared" si="116"/>
        <v>456</v>
      </c>
      <c r="O1254" s="79">
        <f t="shared" si="118"/>
        <v>1063.5</v>
      </c>
      <c r="P1254" s="92">
        <v>25</v>
      </c>
      <c r="Q1254" s="79">
        <f t="shared" si="119"/>
        <v>3235</v>
      </c>
      <c r="R1254" s="92">
        <v>911.5</v>
      </c>
      <c r="S1254" s="79">
        <f t="shared" si="117"/>
        <v>2323.5</v>
      </c>
      <c r="T1254" s="136">
        <v>14088.5</v>
      </c>
      <c r="U1254" s="80" t="s">
        <v>175</v>
      </c>
      <c r="V1254" s="97" t="s">
        <v>281</v>
      </c>
    </row>
    <row r="1255" spans="1:22" s="127" customFormat="1" ht="18" customHeight="1">
      <c r="A1255" s="92">
        <v>1248</v>
      </c>
      <c r="B1255" s="92" t="s">
        <v>93</v>
      </c>
      <c r="C1255" s="92" t="s">
        <v>16</v>
      </c>
      <c r="D1255" s="92" t="s">
        <v>180</v>
      </c>
      <c r="E1255" s="93" t="s">
        <v>681</v>
      </c>
      <c r="F1255" s="94">
        <v>45597</v>
      </c>
      <c r="G1255" s="94">
        <v>45778</v>
      </c>
      <c r="H1255" s="136">
        <v>22440</v>
      </c>
      <c r="I1255" s="92">
        <v>0</v>
      </c>
      <c r="J1255" s="95">
        <v>25</v>
      </c>
      <c r="K1255" s="135">
        <v>644.03</v>
      </c>
      <c r="L1255" s="79">
        <f t="shared" si="114"/>
        <v>1593.2399999999998</v>
      </c>
      <c r="M1255" s="79">
        <f t="shared" si="115"/>
        <v>291.71999999999997</v>
      </c>
      <c r="N1255" s="81">
        <f t="shared" si="116"/>
        <v>682.17600000000004</v>
      </c>
      <c r="O1255" s="79">
        <f t="shared" si="118"/>
        <v>1590.9960000000001</v>
      </c>
      <c r="P1255" s="92">
        <v>25</v>
      </c>
      <c r="Q1255" s="79">
        <f t="shared" si="119"/>
        <v>4827.1619999999994</v>
      </c>
      <c r="R1255" s="124">
        <v>1351.21</v>
      </c>
      <c r="S1255" s="79">
        <f t="shared" si="117"/>
        <v>3475.9560000000001</v>
      </c>
      <c r="T1255" s="136">
        <v>21088.79</v>
      </c>
      <c r="U1255" s="80" t="s">
        <v>175</v>
      </c>
      <c r="V1255" s="97" t="s">
        <v>280</v>
      </c>
    </row>
    <row r="1256" spans="1:22" s="127" customFormat="1" ht="16.5" customHeight="1">
      <c r="A1256" s="92">
        <v>1249</v>
      </c>
      <c r="B1256" s="92" t="s">
        <v>1276</v>
      </c>
      <c r="C1256" s="92" t="s">
        <v>24</v>
      </c>
      <c r="D1256" s="92" t="s">
        <v>1765</v>
      </c>
      <c r="E1256" s="93" t="s">
        <v>681</v>
      </c>
      <c r="F1256" s="94">
        <v>45748</v>
      </c>
      <c r="G1256" s="94">
        <v>45962</v>
      </c>
      <c r="H1256" s="136">
        <v>30000</v>
      </c>
      <c r="I1256" s="92">
        <v>0</v>
      </c>
      <c r="J1256" s="95">
        <v>25</v>
      </c>
      <c r="K1256" s="135">
        <v>861</v>
      </c>
      <c r="L1256" s="79">
        <f t="shared" si="114"/>
        <v>2130</v>
      </c>
      <c r="M1256" s="79">
        <f t="shared" si="115"/>
        <v>390</v>
      </c>
      <c r="N1256" s="81">
        <f t="shared" si="116"/>
        <v>912</v>
      </c>
      <c r="O1256" s="79">
        <f t="shared" si="118"/>
        <v>2127</v>
      </c>
      <c r="P1256" s="92">
        <v>25</v>
      </c>
      <c r="Q1256" s="79">
        <f t="shared" si="119"/>
        <v>6445</v>
      </c>
      <c r="R1256" s="124">
        <v>1798</v>
      </c>
      <c r="S1256" s="79">
        <f t="shared" si="117"/>
        <v>4647</v>
      </c>
      <c r="T1256" s="136">
        <v>28202</v>
      </c>
      <c r="U1256" s="80" t="s">
        <v>175</v>
      </c>
      <c r="V1256" s="97" t="s">
        <v>281</v>
      </c>
    </row>
    <row r="1257" spans="1:22" s="127" customFormat="1" ht="16.5" customHeight="1">
      <c r="A1257" s="92">
        <v>1250</v>
      </c>
      <c r="B1257" s="92" t="s">
        <v>978</v>
      </c>
      <c r="C1257" s="92" t="s">
        <v>1000</v>
      </c>
      <c r="D1257" s="92" t="s">
        <v>1001</v>
      </c>
      <c r="E1257" s="123" t="s">
        <v>723</v>
      </c>
      <c r="F1257" s="94">
        <v>45597</v>
      </c>
      <c r="G1257" s="94">
        <v>45778</v>
      </c>
      <c r="H1257" s="136">
        <v>15000</v>
      </c>
      <c r="I1257" s="92">
        <v>0</v>
      </c>
      <c r="J1257" s="95">
        <v>25</v>
      </c>
      <c r="K1257" s="135">
        <v>430.5</v>
      </c>
      <c r="L1257" s="79">
        <f t="shared" si="114"/>
        <v>1065</v>
      </c>
      <c r="M1257" s="79">
        <f t="shared" si="115"/>
        <v>195</v>
      </c>
      <c r="N1257" s="81">
        <f t="shared" si="116"/>
        <v>456</v>
      </c>
      <c r="O1257" s="79">
        <f t="shared" si="118"/>
        <v>1063.5</v>
      </c>
      <c r="P1257" s="92">
        <v>25</v>
      </c>
      <c r="Q1257" s="79">
        <f t="shared" si="119"/>
        <v>3235</v>
      </c>
      <c r="R1257" s="92">
        <v>793.3</v>
      </c>
      <c r="S1257" s="79">
        <f t="shared" si="117"/>
        <v>2323.5</v>
      </c>
      <c r="T1257" s="136">
        <v>14088.5</v>
      </c>
      <c r="U1257" s="80" t="s">
        <v>175</v>
      </c>
      <c r="V1257" s="81" t="s">
        <v>280</v>
      </c>
    </row>
    <row r="1258" spans="1:22" s="127" customFormat="1" ht="17.25" customHeight="1">
      <c r="A1258" s="92">
        <v>1251</v>
      </c>
      <c r="B1258" s="92" t="s">
        <v>1277</v>
      </c>
      <c r="C1258" s="92" t="s">
        <v>1000</v>
      </c>
      <c r="D1258" s="92" t="s">
        <v>1001</v>
      </c>
      <c r="E1258" s="123" t="s">
        <v>723</v>
      </c>
      <c r="F1258" s="94">
        <v>45748</v>
      </c>
      <c r="G1258" s="94">
        <v>45962</v>
      </c>
      <c r="H1258" s="136">
        <v>13000</v>
      </c>
      <c r="I1258" s="92">
        <v>0</v>
      </c>
      <c r="J1258" s="95">
        <v>25</v>
      </c>
      <c r="K1258" s="135">
        <v>373.1</v>
      </c>
      <c r="L1258" s="79">
        <f t="shared" si="114"/>
        <v>922.99999999999989</v>
      </c>
      <c r="M1258" s="79">
        <f t="shared" si="115"/>
        <v>169</v>
      </c>
      <c r="N1258" s="81">
        <f t="shared" si="116"/>
        <v>395.2</v>
      </c>
      <c r="O1258" s="79">
        <f t="shared" si="118"/>
        <v>921.7</v>
      </c>
      <c r="P1258" s="92">
        <v>25</v>
      </c>
      <c r="Q1258" s="79">
        <f t="shared" si="119"/>
        <v>2807</v>
      </c>
      <c r="R1258" s="92">
        <v>793.3</v>
      </c>
      <c r="S1258" s="79">
        <f t="shared" si="117"/>
        <v>2013.7</v>
      </c>
      <c r="T1258" s="136">
        <v>12206.7</v>
      </c>
      <c r="U1258" s="80" t="s">
        <v>175</v>
      </c>
      <c r="V1258" s="97" t="s">
        <v>281</v>
      </c>
    </row>
    <row r="1259" spans="1:22" s="127" customFormat="1" ht="17.25" customHeight="1">
      <c r="A1259" s="92">
        <v>1252</v>
      </c>
      <c r="B1259" s="135" t="s">
        <v>1964</v>
      </c>
      <c r="C1259" s="135" t="s">
        <v>1000</v>
      </c>
      <c r="D1259" s="135" t="s">
        <v>1001</v>
      </c>
      <c r="E1259" s="123" t="s">
        <v>723</v>
      </c>
      <c r="F1259" s="94">
        <v>45748</v>
      </c>
      <c r="G1259" s="94">
        <v>45962</v>
      </c>
      <c r="H1259" s="136">
        <v>15000</v>
      </c>
      <c r="I1259" s="135">
        <v>0</v>
      </c>
      <c r="J1259" s="95">
        <v>25</v>
      </c>
      <c r="K1259" s="135">
        <v>430.5</v>
      </c>
      <c r="L1259" s="79">
        <f t="shared" si="114"/>
        <v>1065</v>
      </c>
      <c r="M1259" s="79">
        <f t="shared" si="115"/>
        <v>195</v>
      </c>
      <c r="N1259" s="81">
        <f t="shared" si="116"/>
        <v>456</v>
      </c>
      <c r="O1259" s="79">
        <f t="shared" si="118"/>
        <v>1063.5</v>
      </c>
      <c r="P1259" s="135">
        <v>25</v>
      </c>
      <c r="Q1259" s="79">
        <f t="shared" si="119"/>
        <v>3235</v>
      </c>
      <c r="R1259" s="135">
        <v>911.5</v>
      </c>
      <c r="S1259" s="79">
        <f t="shared" si="117"/>
        <v>2323.5</v>
      </c>
      <c r="T1259" s="136">
        <v>14088.5</v>
      </c>
      <c r="U1259" s="80" t="s">
        <v>175</v>
      </c>
      <c r="V1259" s="137" t="s">
        <v>281</v>
      </c>
    </row>
    <row r="1260" spans="1:22" s="127" customFormat="1" ht="17.25" customHeight="1">
      <c r="A1260" s="92">
        <v>1253</v>
      </c>
      <c r="B1260" s="92" t="s">
        <v>1278</v>
      </c>
      <c r="C1260" s="92" t="s">
        <v>1000</v>
      </c>
      <c r="D1260" s="92" t="s">
        <v>1001</v>
      </c>
      <c r="E1260" s="123" t="s">
        <v>723</v>
      </c>
      <c r="F1260" s="94">
        <v>45748</v>
      </c>
      <c r="G1260" s="94">
        <v>45962</v>
      </c>
      <c r="H1260" s="136">
        <v>13000</v>
      </c>
      <c r="I1260" s="92">
        <v>0</v>
      </c>
      <c r="J1260" s="95">
        <v>25</v>
      </c>
      <c r="K1260" s="135">
        <v>373.1</v>
      </c>
      <c r="L1260" s="79">
        <f t="shared" si="114"/>
        <v>922.99999999999989</v>
      </c>
      <c r="M1260" s="79">
        <f t="shared" si="115"/>
        <v>169</v>
      </c>
      <c r="N1260" s="81">
        <f t="shared" si="116"/>
        <v>395.2</v>
      </c>
      <c r="O1260" s="79">
        <f t="shared" si="118"/>
        <v>921.7</v>
      </c>
      <c r="P1260" s="92">
        <v>25</v>
      </c>
      <c r="Q1260" s="79">
        <f t="shared" si="119"/>
        <v>2807</v>
      </c>
      <c r="R1260" s="92">
        <v>793.3</v>
      </c>
      <c r="S1260" s="79">
        <f t="shared" si="117"/>
        <v>2013.7</v>
      </c>
      <c r="T1260" s="136">
        <v>12206.7</v>
      </c>
      <c r="U1260" s="80" t="s">
        <v>175</v>
      </c>
      <c r="V1260" s="97" t="s">
        <v>281</v>
      </c>
    </row>
    <row r="1261" spans="1:22" s="127" customFormat="1" ht="17.25" customHeight="1">
      <c r="A1261" s="92">
        <v>1254</v>
      </c>
      <c r="B1261" s="92" t="s">
        <v>383</v>
      </c>
      <c r="C1261" s="92" t="s">
        <v>53</v>
      </c>
      <c r="D1261" s="92" t="s">
        <v>185</v>
      </c>
      <c r="E1261" s="93" t="s">
        <v>681</v>
      </c>
      <c r="F1261" s="94">
        <v>45717</v>
      </c>
      <c r="G1261" s="94">
        <v>45901</v>
      </c>
      <c r="H1261" s="136">
        <v>65000</v>
      </c>
      <c r="I1261" s="124">
        <v>4427.58</v>
      </c>
      <c r="J1261" s="95">
        <v>25</v>
      </c>
      <c r="K1261" s="136">
        <v>1865.5</v>
      </c>
      <c r="L1261" s="79">
        <f t="shared" si="114"/>
        <v>4615</v>
      </c>
      <c r="M1261" s="79">
        <f t="shared" si="115"/>
        <v>845</v>
      </c>
      <c r="N1261" s="81">
        <f t="shared" si="116"/>
        <v>1976</v>
      </c>
      <c r="O1261" s="79">
        <f t="shared" si="118"/>
        <v>4608.5</v>
      </c>
      <c r="P1261" s="92">
        <v>25</v>
      </c>
      <c r="Q1261" s="79">
        <f t="shared" si="119"/>
        <v>13935</v>
      </c>
      <c r="R1261" s="124">
        <v>8294.08</v>
      </c>
      <c r="S1261" s="79">
        <f t="shared" si="117"/>
        <v>10068.5</v>
      </c>
      <c r="T1261" s="136">
        <v>56705.919999999998</v>
      </c>
      <c r="U1261" s="80" t="s">
        <v>175</v>
      </c>
      <c r="V1261" s="97" t="s">
        <v>280</v>
      </c>
    </row>
    <row r="1262" spans="1:22" s="127" customFormat="1" ht="18" customHeight="1">
      <c r="A1262" s="92">
        <v>1255</v>
      </c>
      <c r="B1262" s="92" t="s">
        <v>1513</v>
      </c>
      <c r="C1262" s="92" t="s">
        <v>433</v>
      </c>
      <c r="D1262" s="92" t="s">
        <v>217</v>
      </c>
      <c r="E1262" s="93" t="s">
        <v>681</v>
      </c>
      <c r="F1262" s="94">
        <v>45689</v>
      </c>
      <c r="G1262" s="94">
        <v>45870</v>
      </c>
      <c r="H1262" s="136">
        <v>65000</v>
      </c>
      <c r="I1262" s="124">
        <v>4427.58</v>
      </c>
      <c r="J1262" s="95">
        <v>25</v>
      </c>
      <c r="K1262" s="136">
        <v>1865.5</v>
      </c>
      <c r="L1262" s="79">
        <f t="shared" si="114"/>
        <v>4615</v>
      </c>
      <c r="M1262" s="79">
        <f t="shared" si="115"/>
        <v>845</v>
      </c>
      <c r="N1262" s="81">
        <f t="shared" si="116"/>
        <v>1976</v>
      </c>
      <c r="O1262" s="79">
        <f t="shared" si="118"/>
        <v>4608.5</v>
      </c>
      <c r="P1262" s="92">
        <v>25</v>
      </c>
      <c r="Q1262" s="79">
        <f t="shared" si="119"/>
        <v>13935</v>
      </c>
      <c r="R1262" s="124">
        <v>8294.08</v>
      </c>
      <c r="S1262" s="79">
        <f t="shared" si="117"/>
        <v>10068.5</v>
      </c>
      <c r="T1262" s="136">
        <v>50605.919999999998</v>
      </c>
      <c r="U1262" s="80" t="s">
        <v>175</v>
      </c>
      <c r="V1262" s="97" t="s">
        <v>280</v>
      </c>
    </row>
    <row r="1263" spans="1:22" s="127" customFormat="1" ht="20.25" customHeight="1">
      <c r="A1263" s="92">
        <v>1256</v>
      </c>
      <c r="B1263" s="92" t="s">
        <v>44</v>
      </c>
      <c r="C1263" s="92" t="s">
        <v>16</v>
      </c>
      <c r="D1263" s="92" t="s">
        <v>186</v>
      </c>
      <c r="E1263" s="93" t="s">
        <v>681</v>
      </c>
      <c r="F1263" s="94">
        <v>45597</v>
      </c>
      <c r="G1263" s="94">
        <v>45778</v>
      </c>
      <c r="H1263" s="136">
        <v>45000</v>
      </c>
      <c r="I1263" s="124">
        <v>1148.33</v>
      </c>
      <c r="J1263" s="95">
        <v>25</v>
      </c>
      <c r="K1263" s="136">
        <v>1291.5</v>
      </c>
      <c r="L1263" s="79">
        <f t="shared" si="114"/>
        <v>3194.9999999999995</v>
      </c>
      <c r="M1263" s="79">
        <f t="shared" si="115"/>
        <v>585</v>
      </c>
      <c r="N1263" s="81">
        <f t="shared" si="116"/>
        <v>1368</v>
      </c>
      <c r="O1263" s="79">
        <f t="shared" si="118"/>
        <v>3190.5</v>
      </c>
      <c r="P1263" s="92">
        <v>125</v>
      </c>
      <c r="Q1263" s="79">
        <f t="shared" si="119"/>
        <v>9755</v>
      </c>
      <c r="R1263" s="124">
        <v>3932.83</v>
      </c>
      <c r="S1263" s="79">
        <f t="shared" si="117"/>
        <v>6970.5</v>
      </c>
      <c r="T1263" s="136">
        <v>41067.17</v>
      </c>
      <c r="U1263" s="80" t="s">
        <v>175</v>
      </c>
      <c r="V1263" s="81" t="s">
        <v>280</v>
      </c>
    </row>
    <row r="1264" spans="1:22" s="127" customFormat="1" ht="19.5" customHeight="1">
      <c r="A1264" s="92">
        <v>1257</v>
      </c>
      <c r="B1264" s="92" t="s">
        <v>815</v>
      </c>
      <c r="C1264" s="92" t="s">
        <v>842</v>
      </c>
      <c r="D1264" s="92" t="s">
        <v>1748</v>
      </c>
      <c r="E1264" s="123" t="s">
        <v>723</v>
      </c>
      <c r="F1264" s="94">
        <v>45627</v>
      </c>
      <c r="G1264" s="94">
        <v>45809</v>
      </c>
      <c r="H1264" s="136">
        <v>25000</v>
      </c>
      <c r="I1264" s="92">
        <v>0</v>
      </c>
      <c r="J1264" s="95">
        <v>25</v>
      </c>
      <c r="K1264" s="135">
        <v>717.5</v>
      </c>
      <c r="L1264" s="79">
        <f t="shared" si="114"/>
        <v>1774.9999999999998</v>
      </c>
      <c r="M1264" s="79">
        <f t="shared" si="115"/>
        <v>325</v>
      </c>
      <c r="N1264" s="81">
        <f t="shared" si="116"/>
        <v>760</v>
      </c>
      <c r="O1264" s="79">
        <f t="shared" si="118"/>
        <v>1772.5000000000002</v>
      </c>
      <c r="P1264" s="92">
        <v>25</v>
      </c>
      <c r="Q1264" s="79">
        <f t="shared" si="119"/>
        <v>5375</v>
      </c>
      <c r="R1264" s="124">
        <v>1502.5</v>
      </c>
      <c r="S1264" s="79">
        <f t="shared" si="117"/>
        <v>3872.5</v>
      </c>
      <c r="T1264" s="136">
        <v>23497.5</v>
      </c>
      <c r="U1264" s="80" t="s">
        <v>175</v>
      </c>
      <c r="V1264" s="81" t="s">
        <v>280</v>
      </c>
    </row>
    <row r="1265" spans="1:22" s="127" customFormat="1" ht="20.25" customHeight="1">
      <c r="A1265" s="92">
        <v>1258</v>
      </c>
      <c r="B1265" s="92" t="s">
        <v>91</v>
      </c>
      <c r="C1265" s="92" t="s">
        <v>6</v>
      </c>
      <c r="D1265" s="92" t="s">
        <v>180</v>
      </c>
      <c r="E1265" s="93" t="s">
        <v>681</v>
      </c>
      <c r="F1265" s="94">
        <v>45597</v>
      </c>
      <c r="G1265" s="94">
        <v>45778</v>
      </c>
      <c r="H1265" s="136">
        <v>110000</v>
      </c>
      <c r="I1265" s="124">
        <v>14028.75</v>
      </c>
      <c r="J1265" s="95">
        <v>25</v>
      </c>
      <c r="K1265" s="136">
        <v>3157</v>
      </c>
      <c r="L1265" s="79">
        <f t="shared" si="114"/>
        <v>7809.9999999999991</v>
      </c>
      <c r="M1265" s="79">
        <f t="shared" si="115"/>
        <v>1430</v>
      </c>
      <c r="N1265" s="81">
        <f t="shared" si="116"/>
        <v>3344</v>
      </c>
      <c r="O1265" s="79">
        <f t="shared" si="118"/>
        <v>7799.0000000000009</v>
      </c>
      <c r="P1265" s="124">
        <v>2740.46</v>
      </c>
      <c r="Q1265" s="79">
        <f t="shared" si="119"/>
        <v>26280.46</v>
      </c>
      <c r="R1265" s="124">
        <v>23270.21</v>
      </c>
      <c r="S1265" s="79">
        <f t="shared" si="117"/>
        <v>17039</v>
      </c>
      <c r="T1265" s="136">
        <v>86729.79</v>
      </c>
      <c r="U1265" s="80" t="s">
        <v>175</v>
      </c>
      <c r="V1265" s="81" t="s">
        <v>280</v>
      </c>
    </row>
    <row r="1266" spans="1:22" s="127" customFormat="1" ht="18" customHeight="1">
      <c r="A1266" s="92">
        <v>1259</v>
      </c>
      <c r="B1266" s="92" t="s">
        <v>816</v>
      </c>
      <c r="C1266" s="92" t="s">
        <v>842</v>
      </c>
      <c r="D1266" s="92" t="s">
        <v>1748</v>
      </c>
      <c r="E1266" s="123" t="s">
        <v>723</v>
      </c>
      <c r="F1266" s="94">
        <v>45597</v>
      </c>
      <c r="G1266" s="94">
        <v>45778</v>
      </c>
      <c r="H1266" s="136">
        <v>25000</v>
      </c>
      <c r="I1266" s="92">
        <v>0</v>
      </c>
      <c r="J1266" s="95">
        <v>25</v>
      </c>
      <c r="K1266" s="135">
        <v>717.5</v>
      </c>
      <c r="L1266" s="79">
        <f t="shared" si="114"/>
        <v>1774.9999999999998</v>
      </c>
      <c r="M1266" s="79">
        <f t="shared" si="115"/>
        <v>325</v>
      </c>
      <c r="N1266" s="81">
        <f t="shared" si="116"/>
        <v>760</v>
      </c>
      <c r="O1266" s="79">
        <f t="shared" si="118"/>
        <v>1772.5000000000002</v>
      </c>
      <c r="P1266" s="92">
        <v>25</v>
      </c>
      <c r="Q1266" s="79">
        <f t="shared" si="119"/>
        <v>5375</v>
      </c>
      <c r="R1266" s="124">
        <v>1502.5</v>
      </c>
      <c r="S1266" s="79">
        <f t="shared" si="117"/>
        <v>3872.5</v>
      </c>
      <c r="T1266" s="136">
        <v>23497.5</v>
      </c>
      <c r="U1266" s="80" t="s">
        <v>175</v>
      </c>
      <c r="V1266" s="81" t="s">
        <v>280</v>
      </c>
    </row>
    <row r="1267" spans="1:22" s="127" customFormat="1" ht="18" customHeight="1">
      <c r="A1267" s="92">
        <v>1260</v>
      </c>
      <c r="B1267" s="92" t="s">
        <v>414</v>
      </c>
      <c r="C1267" s="92" t="s">
        <v>85</v>
      </c>
      <c r="D1267" s="92" t="s">
        <v>1841</v>
      </c>
      <c r="E1267" s="93" t="s">
        <v>681</v>
      </c>
      <c r="F1267" s="94">
        <v>45597</v>
      </c>
      <c r="G1267" s="94">
        <v>45778</v>
      </c>
      <c r="H1267" s="136">
        <v>60000</v>
      </c>
      <c r="I1267" s="124">
        <v>3486.68</v>
      </c>
      <c r="J1267" s="95">
        <v>25</v>
      </c>
      <c r="K1267" s="136">
        <v>1722</v>
      </c>
      <c r="L1267" s="79">
        <f t="shared" si="114"/>
        <v>4260</v>
      </c>
      <c r="M1267" s="79">
        <f t="shared" si="115"/>
        <v>780</v>
      </c>
      <c r="N1267" s="81">
        <f t="shared" si="116"/>
        <v>1824</v>
      </c>
      <c r="O1267" s="79">
        <f t="shared" si="118"/>
        <v>4254</v>
      </c>
      <c r="P1267" s="124">
        <v>2390.5300000000002</v>
      </c>
      <c r="Q1267" s="79">
        <f t="shared" si="119"/>
        <v>15230.53</v>
      </c>
      <c r="R1267" s="124">
        <v>9423.2099999999991</v>
      </c>
      <c r="S1267" s="79">
        <f t="shared" si="117"/>
        <v>9294</v>
      </c>
      <c r="T1267" s="136">
        <v>52942.32</v>
      </c>
      <c r="U1267" s="80" t="s">
        <v>175</v>
      </c>
      <c r="V1267" s="97" t="s">
        <v>280</v>
      </c>
    </row>
    <row r="1268" spans="1:22" s="127" customFormat="1" ht="18.75" customHeight="1">
      <c r="A1268" s="92">
        <v>1261</v>
      </c>
      <c r="B1268" s="92" t="s">
        <v>859</v>
      </c>
      <c r="C1268" s="92" t="s">
        <v>62</v>
      </c>
      <c r="D1268" s="92" t="s">
        <v>1767</v>
      </c>
      <c r="E1268" s="93" t="s">
        <v>681</v>
      </c>
      <c r="F1268" s="94">
        <v>45504</v>
      </c>
      <c r="G1268" s="94">
        <v>45869</v>
      </c>
      <c r="H1268" s="136">
        <v>60000</v>
      </c>
      <c r="I1268" s="124">
        <v>3486.68</v>
      </c>
      <c r="J1268" s="95">
        <v>25</v>
      </c>
      <c r="K1268" s="136">
        <v>1722</v>
      </c>
      <c r="L1268" s="79">
        <f t="shared" si="114"/>
        <v>4260</v>
      </c>
      <c r="M1268" s="79">
        <f t="shared" si="115"/>
        <v>780</v>
      </c>
      <c r="N1268" s="81">
        <f t="shared" si="116"/>
        <v>1824</v>
      </c>
      <c r="O1268" s="79">
        <f t="shared" si="118"/>
        <v>4254</v>
      </c>
      <c r="P1268" s="124">
        <v>5025</v>
      </c>
      <c r="Q1268" s="79">
        <f t="shared" si="119"/>
        <v>17865</v>
      </c>
      <c r="R1268" s="124">
        <v>12057.68</v>
      </c>
      <c r="S1268" s="79">
        <f t="shared" si="117"/>
        <v>9294</v>
      </c>
      <c r="T1268" s="136">
        <v>47942.32</v>
      </c>
      <c r="U1268" s="80" t="s">
        <v>175</v>
      </c>
      <c r="V1268" s="81" t="s">
        <v>280</v>
      </c>
    </row>
    <row r="1269" spans="1:22" s="127" customFormat="1" ht="18.75" customHeight="1">
      <c r="A1269" s="92">
        <v>1262</v>
      </c>
      <c r="B1269" s="92" t="s">
        <v>463</v>
      </c>
      <c r="C1269" s="92" t="s">
        <v>271</v>
      </c>
      <c r="D1269" s="92" t="s">
        <v>217</v>
      </c>
      <c r="E1269" s="93" t="s">
        <v>681</v>
      </c>
      <c r="F1269" s="94">
        <v>45597</v>
      </c>
      <c r="G1269" s="94">
        <v>45778</v>
      </c>
      <c r="H1269" s="136">
        <v>70000</v>
      </c>
      <c r="I1269" s="124">
        <v>5368.48</v>
      </c>
      <c r="J1269" s="95">
        <v>25</v>
      </c>
      <c r="K1269" s="136">
        <v>2009</v>
      </c>
      <c r="L1269" s="79">
        <f t="shared" si="114"/>
        <v>4970</v>
      </c>
      <c r="M1269" s="79">
        <f t="shared" si="115"/>
        <v>910</v>
      </c>
      <c r="N1269" s="81">
        <f t="shared" si="116"/>
        <v>2128</v>
      </c>
      <c r="O1269" s="79">
        <f t="shared" si="118"/>
        <v>4963</v>
      </c>
      <c r="P1269" s="92">
        <v>125</v>
      </c>
      <c r="Q1269" s="79">
        <f t="shared" si="119"/>
        <v>15105</v>
      </c>
      <c r="R1269" s="124">
        <v>9630.48</v>
      </c>
      <c r="S1269" s="79">
        <f t="shared" si="117"/>
        <v>10843</v>
      </c>
      <c r="T1269" s="136">
        <v>60369.52</v>
      </c>
      <c r="U1269" s="80" t="s">
        <v>175</v>
      </c>
      <c r="V1269" s="81" t="s">
        <v>280</v>
      </c>
    </row>
    <row r="1270" spans="1:22" s="127" customFormat="1" ht="17.25" customHeight="1">
      <c r="A1270" s="92">
        <v>1263</v>
      </c>
      <c r="B1270" s="92" t="s">
        <v>1279</v>
      </c>
      <c r="C1270" s="92" t="s">
        <v>842</v>
      </c>
      <c r="D1270" s="92" t="s">
        <v>1001</v>
      </c>
      <c r="E1270" s="123" t="s">
        <v>723</v>
      </c>
      <c r="F1270" s="94">
        <v>45748</v>
      </c>
      <c r="G1270" s="94">
        <v>45962</v>
      </c>
      <c r="H1270" s="136">
        <v>20000</v>
      </c>
      <c r="I1270" s="92">
        <v>0</v>
      </c>
      <c r="J1270" s="95">
        <v>25</v>
      </c>
      <c r="K1270" s="135">
        <v>574</v>
      </c>
      <c r="L1270" s="79">
        <f t="shared" si="114"/>
        <v>1419.9999999999998</v>
      </c>
      <c r="M1270" s="79">
        <f t="shared" si="115"/>
        <v>260</v>
      </c>
      <c r="N1270" s="81">
        <f t="shared" si="116"/>
        <v>608</v>
      </c>
      <c r="O1270" s="79">
        <f t="shared" si="118"/>
        <v>1418</v>
      </c>
      <c r="P1270" s="92">
        <v>25</v>
      </c>
      <c r="Q1270" s="79">
        <f t="shared" si="119"/>
        <v>4305</v>
      </c>
      <c r="R1270" s="124">
        <v>1207</v>
      </c>
      <c r="S1270" s="79">
        <f t="shared" si="117"/>
        <v>3098</v>
      </c>
      <c r="T1270" s="136">
        <v>18793</v>
      </c>
      <c r="U1270" s="80" t="s">
        <v>175</v>
      </c>
      <c r="V1270" s="97" t="s">
        <v>280</v>
      </c>
    </row>
    <row r="1271" spans="1:22" s="127" customFormat="1" ht="18" customHeight="1">
      <c r="A1271" s="92">
        <v>1264</v>
      </c>
      <c r="B1271" s="92" t="s">
        <v>254</v>
      </c>
      <c r="C1271" s="92" t="s">
        <v>22</v>
      </c>
      <c r="D1271" s="92" t="s">
        <v>1756</v>
      </c>
      <c r="E1271" s="93" t="s">
        <v>681</v>
      </c>
      <c r="F1271" s="94">
        <v>45627</v>
      </c>
      <c r="G1271" s="94">
        <v>45809</v>
      </c>
      <c r="H1271" s="136">
        <v>20000</v>
      </c>
      <c r="I1271" s="92">
        <v>0</v>
      </c>
      <c r="J1271" s="95">
        <v>25</v>
      </c>
      <c r="K1271" s="135">
        <v>574</v>
      </c>
      <c r="L1271" s="79">
        <f t="shared" si="114"/>
        <v>1419.9999999999998</v>
      </c>
      <c r="M1271" s="79">
        <f t="shared" si="115"/>
        <v>260</v>
      </c>
      <c r="N1271" s="81">
        <f t="shared" si="116"/>
        <v>608</v>
      </c>
      <c r="O1271" s="79">
        <f t="shared" si="118"/>
        <v>1418</v>
      </c>
      <c r="P1271" s="92">
        <v>125</v>
      </c>
      <c r="Q1271" s="79">
        <f t="shared" si="119"/>
        <v>4405</v>
      </c>
      <c r="R1271" s="124">
        <v>1307</v>
      </c>
      <c r="S1271" s="79">
        <f t="shared" si="117"/>
        <v>3098</v>
      </c>
      <c r="T1271" s="136">
        <v>18693</v>
      </c>
      <c r="U1271" s="80" t="s">
        <v>175</v>
      </c>
      <c r="V1271" s="81" t="s">
        <v>280</v>
      </c>
    </row>
    <row r="1272" spans="1:22" s="127" customFormat="1" ht="18" customHeight="1">
      <c r="A1272" s="92">
        <v>1265</v>
      </c>
      <c r="B1272" s="92" t="s">
        <v>817</v>
      </c>
      <c r="C1272" s="92" t="s">
        <v>842</v>
      </c>
      <c r="D1272" s="92" t="s">
        <v>1748</v>
      </c>
      <c r="E1272" s="123" t="s">
        <v>723</v>
      </c>
      <c r="F1272" s="94">
        <v>45656</v>
      </c>
      <c r="G1272" s="94">
        <v>45807</v>
      </c>
      <c r="H1272" s="136">
        <v>25000</v>
      </c>
      <c r="I1272" s="92">
        <v>0</v>
      </c>
      <c r="J1272" s="95">
        <v>25</v>
      </c>
      <c r="K1272" s="135">
        <v>717.5</v>
      </c>
      <c r="L1272" s="79">
        <f t="shared" si="114"/>
        <v>1774.9999999999998</v>
      </c>
      <c r="M1272" s="79">
        <f t="shared" si="115"/>
        <v>325</v>
      </c>
      <c r="N1272" s="81">
        <f t="shared" si="116"/>
        <v>760</v>
      </c>
      <c r="O1272" s="79">
        <f t="shared" si="118"/>
        <v>1772.5000000000002</v>
      </c>
      <c r="P1272" s="92">
        <v>25</v>
      </c>
      <c r="Q1272" s="79">
        <f t="shared" si="119"/>
        <v>5375</v>
      </c>
      <c r="R1272" s="124">
        <v>1502.5</v>
      </c>
      <c r="S1272" s="79">
        <f t="shared" si="117"/>
        <v>3872.5</v>
      </c>
      <c r="T1272" s="136">
        <v>23497.5</v>
      </c>
      <c r="U1272" s="80" t="s">
        <v>175</v>
      </c>
      <c r="V1272" s="81" t="s">
        <v>280</v>
      </c>
    </row>
    <row r="1273" spans="1:22" s="127" customFormat="1" ht="18.75" customHeight="1">
      <c r="A1273" s="92">
        <v>1266</v>
      </c>
      <c r="B1273" s="92" t="s">
        <v>446</v>
      </c>
      <c r="C1273" s="92" t="s">
        <v>22</v>
      </c>
      <c r="D1273" s="92" t="s">
        <v>1770</v>
      </c>
      <c r="E1273" s="93" t="s">
        <v>681</v>
      </c>
      <c r="F1273" s="94">
        <v>45597</v>
      </c>
      <c r="G1273" s="94">
        <v>45778</v>
      </c>
      <c r="H1273" s="136">
        <v>20000</v>
      </c>
      <c r="I1273" s="92">
        <v>0</v>
      </c>
      <c r="J1273" s="95">
        <v>25</v>
      </c>
      <c r="K1273" s="135">
        <v>574</v>
      </c>
      <c r="L1273" s="79">
        <f t="shared" si="114"/>
        <v>1419.9999999999998</v>
      </c>
      <c r="M1273" s="79">
        <f t="shared" si="115"/>
        <v>260</v>
      </c>
      <c r="N1273" s="81">
        <f t="shared" si="116"/>
        <v>608</v>
      </c>
      <c r="O1273" s="79">
        <f t="shared" si="118"/>
        <v>1418</v>
      </c>
      <c r="P1273" s="92">
        <v>125</v>
      </c>
      <c r="Q1273" s="79">
        <f t="shared" si="119"/>
        <v>4405</v>
      </c>
      <c r="R1273" s="124">
        <v>1307</v>
      </c>
      <c r="S1273" s="79">
        <f t="shared" si="117"/>
        <v>3098</v>
      </c>
      <c r="T1273" s="136">
        <v>18693</v>
      </c>
      <c r="U1273" s="80" t="s">
        <v>175</v>
      </c>
      <c r="V1273" s="81" t="s">
        <v>280</v>
      </c>
    </row>
    <row r="1274" spans="1:22" s="127" customFormat="1" ht="21" customHeight="1">
      <c r="A1274" s="92">
        <v>1267</v>
      </c>
      <c r="B1274" s="92" t="s">
        <v>119</v>
      </c>
      <c r="C1274" s="92" t="s">
        <v>22</v>
      </c>
      <c r="D1274" s="92" t="s">
        <v>1756</v>
      </c>
      <c r="E1274" s="93" t="s">
        <v>681</v>
      </c>
      <c r="F1274" s="94">
        <v>45717</v>
      </c>
      <c r="G1274" s="94">
        <v>45901</v>
      </c>
      <c r="H1274" s="136">
        <v>20000</v>
      </c>
      <c r="I1274" s="92">
        <v>0</v>
      </c>
      <c r="J1274" s="95">
        <v>25</v>
      </c>
      <c r="K1274" s="135">
        <v>574</v>
      </c>
      <c r="L1274" s="79">
        <f t="shared" si="114"/>
        <v>1419.9999999999998</v>
      </c>
      <c r="M1274" s="79">
        <f t="shared" si="115"/>
        <v>260</v>
      </c>
      <c r="N1274" s="81">
        <f t="shared" si="116"/>
        <v>608</v>
      </c>
      <c r="O1274" s="79">
        <f t="shared" si="118"/>
        <v>1418</v>
      </c>
      <c r="P1274" s="92">
        <v>125</v>
      </c>
      <c r="Q1274" s="79">
        <f t="shared" si="119"/>
        <v>4405</v>
      </c>
      <c r="R1274" s="124">
        <v>1307</v>
      </c>
      <c r="S1274" s="79">
        <f t="shared" si="117"/>
        <v>3098</v>
      </c>
      <c r="T1274" s="136">
        <v>18693</v>
      </c>
      <c r="U1274" s="80" t="s">
        <v>175</v>
      </c>
      <c r="V1274" s="97" t="s">
        <v>280</v>
      </c>
    </row>
    <row r="1275" spans="1:22" s="127" customFormat="1" ht="21" customHeight="1">
      <c r="A1275" s="92">
        <v>1268</v>
      </c>
      <c r="B1275" s="92" t="s">
        <v>1280</v>
      </c>
      <c r="C1275" s="92" t="s">
        <v>271</v>
      </c>
      <c r="D1275" s="92" t="s">
        <v>181</v>
      </c>
      <c r="E1275" s="93" t="s">
        <v>681</v>
      </c>
      <c r="F1275" s="94">
        <v>45748</v>
      </c>
      <c r="G1275" s="94">
        <v>45962</v>
      </c>
      <c r="H1275" s="136">
        <v>65000</v>
      </c>
      <c r="I1275" s="124">
        <v>4427.58</v>
      </c>
      <c r="J1275" s="95">
        <v>25</v>
      </c>
      <c r="K1275" s="136">
        <v>1865.5</v>
      </c>
      <c r="L1275" s="79">
        <f t="shared" si="114"/>
        <v>4615</v>
      </c>
      <c r="M1275" s="79">
        <f t="shared" si="115"/>
        <v>845</v>
      </c>
      <c r="N1275" s="81">
        <f t="shared" si="116"/>
        <v>1976</v>
      </c>
      <c r="O1275" s="79">
        <f t="shared" si="118"/>
        <v>4608.5</v>
      </c>
      <c r="P1275" s="92">
        <v>25</v>
      </c>
      <c r="Q1275" s="79">
        <f t="shared" si="119"/>
        <v>13935</v>
      </c>
      <c r="R1275" s="124">
        <v>8294.08</v>
      </c>
      <c r="S1275" s="79">
        <f t="shared" si="117"/>
        <v>10068.5</v>
      </c>
      <c r="T1275" s="136">
        <v>56705.919999999998</v>
      </c>
      <c r="U1275" s="80" t="s">
        <v>175</v>
      </c>
      <c r="V1275" s="97" t="s">
        <v>280</v>
      </c>
    </row>
    <row r="1276" spans="1:22" s="127" customFormat="1" ht="19.5" customHeight="1">
      <c r="A1276" s="92">
        <v>1269</v>
      </c>
      <c r="B1276" s="92" t="s">
        <v>818</v>
      </c>
      <c r="C1276" s="92" t="s">
        <v>46</v>
      </c>
      <c r="D1276" s="92" t="s">
        <v>535</v>
      </c>
      <c r="E1276" s="93" t="s">
        <v>681</v>
      </c>
      <c r="F1276" s="94">
        <v>45627</v>
      </c>
      <c r="G1276" s="94">
        <v>45809</v>
      </c>
      <c r="H1276" s="136">
        <v>40000</v>
      </c>
      <c r="I1276" s="92">
        <v>442.65</v>
      </c>
      <c r="J1276" s="95">
        <v>25</v>
      </c>
      <c r="K1276" s="136">
        <v>1148</v>
      </c>
      <c r="L1276" s="79">
        <f t="shared" si="114"/>
        <v>2839.9999999999995</v>
      </c>
      <c r="M1276" s="79">
        <f t="shared" si="115"/>
        <v>520</v>
      </c>
      <c r="N1276" s="81">
        <f t="shared" si="116"/>
        <v>1216</v>
      </c>
      <c r="O1276" s="79">
        <f t="shared" si="118"/>
        <v>2836</v>
      </c>
      <c r="P1276" s="124">
        <v>2025</v>
      </c>
      <c r="Q1276" s="79">
        <f t="shared" si="119"/>
        <v>10585</v>
      </c>
      <c r="R1276" s="124">
        <v>4831.6499999999996</v>
      </c>
      <c r="S1276" s="79">
        <f t="shared" si="117"/>
        <v>6196</v>
      </c>
      <c r="T1276" s="136">
        <v>35168.35</v>
      </c>
      <c r="U1276" s="80" t="s">
        <v>175</v>
      </c>
      <c r="V1276" s="81" t="s">
        <v>281</v>
      </c>
    </row>
    <row r="1277" spans="1:22" s="127" customFormat="1" ht="21.75" customHeight="1">
      <c r="A1277" s="92">
        <v>1270</v>
      </c>
      <c r="B1277" s="135" t="s">
        <v>1965</v>
      </c>
      <c r="C1277" s="135" t="s">
        <v>6</v>
      </c>
      <c r="D1277" s="135" t="s">
        <v>737</v>
      </c>
      <c r="E1277" s="93" t="s">
        <v>681</v>
      </c>
      <c r="F1277" s="94">
        <v>45748</v>
      </c>
      <c r="G1277" s="94">
        <v>45962</v>
      </c>
      <c r="H1277" s="136">
        <v>145000</v>
      </c>
      <c r="I1277" s="136">
        <v>22690.49</v>
      </c>
      <c r="J1277" s="95">
        <v>25</v>
      </c>
      <c r="K1277" s="136">
        <v>4161.5</v>
      </c>
      <c r="L1277" s="79">
        <f t="shared" si="114"/>
        <v>10294.999999999998</v>
      </c>
      <c r="M1277" s="79">
        <f t="shared" si="115"/>
        <v>1885</v>
      </c>
      <c r="N1277" s="81">
        <f t="shared" si="116"/>
        <v>4408</v>
      </c>
      <c r="O1277" s="79">
        <f t="shared" si="118"/>
        <v>10280.5</v>
      </c>
      <c r="P1277" s="135">
        <v>25</v>
      </c>
      <c r="Q1277" s="79">
        <f t="shared" si="119"/>
        <v>31055</v>
      </c>
      <c r="R1277" s="136">
        <v>31284.99</v>
      </c>
      <c r="S1277" s="79">
        <f t="shared" si="117"/>
        <v>22460.5</v>
      </c>
      <c r="T1277" s="136">
        <v>113715.01</v>
      </c>
      <c r="U1277" s="80" t="s">
        <v>175</v>
      </c>
      <c r="V1277" s="137" t="s">
        <v>281</v>
      </c>
    </row>
    <row r="1278" spans="1:22" s="127" customFormat="1" ht="19.5" customHeight="1">
      <c r="A1278" s="92">
        <v>1271</v>
      </c>
      <c r="B1278" s="92" t="s">
        <v>819</v>
      </c>
      <c r="C1278" s="92" t="s">
        <v>398</v>
      </c>
      <c r="D1278" s="92" t="s">
        <v>1753</v>
      </c>
      <c r="E1278" s="93" t="s">
        <v>681</v>
      </c>
      <c r="F1278" s="94">
        <v>45627</v>
      </c>
      <c r="G1278" s="94">
        <v>45809</v>
      </c>
      <c r="H1278" s="136">
        <v>20000</v>
      </c>
      <c r="I1278" s="92">
        <v>0</v>
      </c>
      <c r="J1278" s="95">
        <v>25</v>
      </c>
      <c r="K1278" s="135">
        <v>574</v>
      </c>
      <c r="L1278" s="79">
        <f t="shared" si="114"/>
        <v>1419.9999999999998</v>
      </c>
      <c r="M1278" s="79">
        <f t="shared" si="115"/>
        <v>260</v>
      </c>
      <c r="N1278" s="81">
        <f t="shared" si="116"/>
        <v>608</v>
      </c>
      <c r="O1278" s="79">
        <f t="shared" si="118"/>
        <v>1418</v>
      </c>
      <c r="P1278" s="92">
        <v>25</v>
      </c>
      <c r="Q1278" s="79">
        <f t="shared" si="119"/>
        <v>4305</v>
      </c>
      <c r="R1278" s="124">
        <v>1207</v>
      </c>
      <c r="S1278" s="79">
        <f t="shared" si="117"/>
        <v>3098</v>
      </c>
      <c r="T1278" s="136">
        <v>18793</v>
      </c>
      <c r="U1278" s="80" t="s">
        <v>175</v>
      </c>
      <c r="V1278" s="81" t="s">
        <v>280</v>
      </c>
    </row>
    <row r="1279" spans="1:22" s="127" customFormat="1" ht="18" customHeight="1">
      <c r="A1279" s="92">
        <v>1272</v>
      </c>
      <c r="B1279" s="92" t="s">
        <v>1686</v>
      </c>
      <c r="C1279" s="92" t="s">
        <v>1000</v>
      </c>
      <c r="D1279" s="92" t="s">
        <v>1001</v>
      </c>
      <c r="E1279" s="93" t="s">
        <v>723</v>
      </c>
      <c r="F1279" s="94">
        <v>45717</v>
      </c>
      <c r="G1279" s="94">
        <v>45901</v>
      </c>
      <c r="H1279" s="136">
        <v>15000</v>
      </c>
      <c r="I1279" s="92">
        <v>0</v>
      </c>
      <c r="J1279" s="95">
        <v>25</v>
      </c>
      <c r="K1279" s="135">
        <v>430.5</v>
      </c>
      <c r="L1279" s="79">
        <f t="shared" si="114"/>
        <v>1065</v>
      </c>
      <c r="M1279" s="79">
        <f t="shared" si="115"/>
        <v>195</v>
      </c>
      <c r="N1279" s="81">
        <f t="shared" si="116"/>
        <v>456</v>
      </c>
      <c r="O1279" s="79">
        <f t="shared" si="118"/>
        <v>1063.5</v>
      </c>
      <c r="P1279" s="92">
        <v>25</v>
      </c>
      <c r="Q1279" s="79">
        <f t="shared" si="119"/>
        <v>3235</v>
      </c>
      <c r="R1279" s="92">
        <v>911.5</v>
      </c>
      <c r="S1279" s="79">
        <f t="shared" si="117"/>
        <v>2323.5</v>
      </c>
      <c r="T1279" s="136">
        <v>14088.5</v>
      </c>
      <c r="U1279" s="80" t="s">
        <v>175</v>
      </c>
      <c r="V1279" s="97" t="s">
        <v>281</v>
      </c>
    </row>
    <row r="1280" spans="1:22" s="127" customFormat="1" ht="20.25" customHeight="1">
      <c r="A1280" s="92">
        <v>1273</v>
      </c>
      <c r="B1280" s="92" t="s">
        <v>696</v>
      </c>
      <c r="C1280" s="92" t="s">
        <v>4</v>
      </c>
      <c r="D1280" s="92" t="s">
        <v>1753</v>
      </c>
      <c r="E1280" s="93" t="s">
        <v>681</v>
      </c>
      <c r="F1280" s="94">
        <v>45597</v>
      </c>
      <c r="G1280" s="94">
        <v>45778</v>
      </c>
      <c r="H1280" s="136">
        <v>30000</v>
      </c>
      <c r="I1280" s="92">
        <v>0</v>
      </c>
      <c r="J1280" s="95">
        <v>25</v>
      </c>
      <c r="K1280" s="135">
        <v>861</v>
      </c>
      <c r="L1280" s="79">
        <f t="shared" si="114"/>
        <v>2130</v>
      </c>
      <c r="M1280" s="79">
        <f t="shared" si="115"/>
        <v>390</v>
      </c>
      <c r="N1280" s="81">
        <f t="shared" si="116"/>
        <v>912</v>
      </c>
      <c r="O1280" s="79">
        <f t="shared" si="118"/>
        <v>2127</v>
      </c>
      <c r="P1280" s="92">
        <v>25</v>
      </c>
      <c r="Q1280" s="79">
        <f t="shared" si="119"/>
        <v>6445</v>
      </c>
      <c r="R1280" s="124">
        <v>1798</v>
      </c>
      <c r="S1280" s="79">
        <f t="shared" si="117"/>
        <v>4647</v>
      </c>
      <c r="T1280" s="136">
        <v>28202</v>
      </c>
      <c r="U1280" s="80" t="s">
        <v>175</v>
      </c>
      <c r="V1280" s="81" t="s">
        <v>280</v>
      </c>
    </row>
    <row r="1281" spans="1:22" s="127" customFormat="1" ht="17.25" customHeight="1">
      <c r="A1281" s="92">
        <v>1274</v>
      </c>
      <c r="B1281" s="92" t="s">
        <v>580</v>
      </c>
      <c r="C1281" s="92" t="s">
        <v>22</v>
      </c>
      <c r="D1281" s="92" t="s">
        <v>1767</v>
      </c>
      <c r="E1281" s="93" t="s">
        <v>681</v>
      </c>
      <c r="F1281" s="94">
        <v>45597</v>
      </c>
      <c r="G1281" s="94">
        <v>45778</v>
      </c>
      <c r="H1281" s="136">
        <v>25000</v>
      </c>
      <c r="I1281" s="92">
        <v>0</v>
      </c>
      <c r="J1281" s="95">
        <v>25</v>
      </c>
      <c r="K1281" s="135">
        <v>717.5</v>
      </c>
      <c r="L1281" s="79">
        <f t="shared" si="114"/>
        <v>1774.9999999999998</v>
      </c>
      <c r="M1281" s="79">
        <f t="shared" si="115"/>
        <v>325</v>
      </c>
      <c r="N1281" s="81">
        <f t="shared" si="116"/>
        <v>760</v>
      </c>
      <c r="O1281" s="79">
        <f t="shared" si="118"/>
        <v>1772.5000000000002</v>
      </c>
      <c r="P1281" s="92">
        <v>25</v>
      </c>
      <c r="Q1281" s="79">
        <f t="shared" si="119"/>
        <v>5375</v>
      </c>
      <c r="R1281" s="124">
        <v>1502.5</v>
      </c>
      <c r="S1281" s="79">
        <f t="shared" si="117"/>
        <v>3872.5</v>
      </c>
      <c r="T1281" s="136">
        <v>23497.5</v>
      </c>
      <c r="U1281" s="80" t="s">
        <v>175</v>
      </c>
      <c r="V1281" s="81" t="s">
        <v>280</v>
      </c>
    </row>
    <row r="1282" spans="1:22" s="127" customFormat="1" ht="21" customHeight="1">
      <c r="A1282" s="92">
        <v>1275</v>
      </c>
      <c r="B1282" s="135" t="s">
        <v>1966</v>
      </c>
      <c r="C1282" s="135" t="s">
        <v>274</v>
      </c>
      <c r="D1282" s="135" t="s">
        <v>190</v>
      </c>
      <c r="E1282" s="93" t="s">
        <v>681</v>
      </c>
      <c r="F1282" s="94">
        <v>45748</v>
      </c>
      <c r="G1282" s="94">
        <v>45962</v>
      </c>
      <c r="H1282" s="136">
        <v>45000</v>
      </c>
      <c r="I1282" s="136">
        <v>1148.33</v>
      </c>
      <c r="J1282" s="95">
        <v>25</v>
      </c>
      <c r="K1282" s="136">
        <v>1291.5</v>
      </c>
      <c r="L1282" s="79">
        <f t="shared" si="114"/>
        <v>3194.9999999999995</v>
      </c>
      <c r="M1282" s="79">
        <f t="shared" si="115"/>
        <v>585</v>
      </c>
      <c r="N1282" s="81">
        <f t="shared" si="116"/>
        <v>1368</v>
      </c>
      <c r="O1282" s="79">
        <f t="shared" si="118"/>
        <v>3190.5</v>
      </c>
      <c r="P1282" s="135">
        <v>25</v>
      </c>
      <c r="Q1282" s="79">
        <f t="shared" si="119"/>
        <v>9655</v>
      </c>
      <c r="R1282" s="136">
        <v>3832.83</v>
      </c>
      <c r="S1282" s="79">
        <f t="shared" si="117"/>
        <v>6970.5</v>
      </c>
      <c r="T1282" s="136">
        <v>41167.17</v>
      </c>
      <c r="U1282" s="80" t="s">
        <v>175</v>
      </c>
      <c r="V1282" s="137" t="s">
        <v>281</v>
      </c>
    </row>
    <row r="1283" spans="1:22" s="127" customFormat="1" ht="19.5" customHeight="1">
      <c r="A1283" s="92">
        <v>1276</v>
      </c>
      <c r="B1283" s="92" t="s">
        <v>468</v>
      </c>
      <c r="C1283" s="92" t="s">
        <v>53</v>
      </c>
      <c r="D1283" s="92" t="s">
        <v>193</v>
      </c>
      <c r="E1283" s="93" t="s">
        <v>681</v>
      </c>
      <c r="F1283" s="94">
        <v>45689</v>
      </c>
      <c r="G1283" s="94">
        <v>45870</v>
      </c>
      <c r="H1283" s="136">
        <v>71500</v>
      </c>
      <c r="I1283" s="124">
        <v>5650.75</v>
      </c>
      <c r="J1283" s="95">
        <v>25</v>
      </c>
      <c r="K1283" s="136">
        <v>2052.0500000000002</v>
      </c>
      <c r="L1283" s="79">
        <f t="shared" si="114"/>
        <v>5076.5</v>
      </c>
      <c r="M1283" s="79">
        <f t="shared" si="115"/>
        <v>929.5</v>
      </c>
      <c r="N1283" s="81">
        <f t="shared" si="116"/>
        <v>2173.6</v>
      </c>
      <c r="O1283" s="79">
        <f t="shared" si="118"/>
        <v>5069.3500000000004</v>
      </c>
      <c r="P1283" s="92">
        <v>25</v>
      </c>
      <c r="Q1283" s="79">
        <f t="shared" si="119"/>
        <v>15326</v>
      </c>
      <c r="R1283" s="124">
        <v>9901.4</v>
      </c>
      <c r="S1283" s="79">
        <f t="shared" si="117"/>
        <v>11075.35</v>
      </c>
      <c r="T1283" s="136">
        <v>61598.6</v>
      </c>
      <c r="U1283" s="80" t="s">
        <v>175</v>
      </c>
      <c r="V1283" s="97" t="s">
        <v>281</v>
      </c>
    </row>
    <row r="1284" spans="1:22" s="127" customFormat="1" ht="18" customHeight="1">
      <c r="A1284" s="92">
        <v>1277</v>
      </c>
      <c r="B1284" s="92" t="s">
        <v>1088</v>
      </c>
      <c r="C1284" s="92" t="s">
        <v>1100</v>
      </c>
      <c r="D1284" s="92" t="s">
        <v>1849</v>
      </c>
      <c r="E1284" s="93" t="s">
        <v>681</v>
      </c>
      <c r="F1284" s="94">
        <v>45597</v>
      </c>
      <c r="G1284" s="94">
        <v>45778</v>
      </c>
      <c r="H1284" s="136">
        <v>31000</v>
      </c>
      <c r="I1284" s="92">
        <v>0</v>
      </c>
      <c r="J1284" s="95">
        <v>25</v>
      </c>
      <c r="K1284" s="135">
        <v>889.7</v>
      </c>
      <c r="L1284" s="79">
        <f t="shared" si="114"/>
        <v>2201</v>
      </c>
      <c r="M1284" s="79">
        <f t="shared" si="115"/>
        <v>403</v>
      </c>
      <c r="N1284" s="81">
        <f t="shared" si="116"/>
        <v>942.4</v>
      </c>
      <c r="O1284" s="79">
        <f t="shared" si="118"/>
        <v>2197.9</v>
      </c>
      <c r="P1284" s="92">
        <v>25</v>
      </c>
      <c r="Q1284" s="79">
        <f t="shared" si="119"/>
        <v>6659</v>
      </c>
      <c r="R1284" s="124">
        <v>1857.1</v>
      </c>
      <c r="S1284" s="79">
        <f t="shared" si="117"/>
        <v>4801.8999999999996</v>
      </c>
      <c r="T1284" s="136">
        <v>29142.9</v>
      </c>
      <c r="U1284" s="80" t="s">
        <v>175</v>
      </c>
      <c r="V1284" s="81" t="s">
        <v>280</v>
      </c>
    </row>
    <row r="1285" spans="1:22" s="127" customFormat="1" ht="19.5" customHeight="1">
      <c r="A1285" s="92">
        <v>1278</v>
      </c>
      <c r="B1285" s="92" t="s">
        <v>888</v>
      </c>
      <c r="C1285" s="92" t="s">
        <v>398</v>
      </c>
      <c r="D1285" s="92" t="s">
        <v>1753</v>
      </c>
      <c r="E1285" s="93" t="s">
        <v>681</v>
      </c>
      <c r="F1285" s="94">
        <v>45627</v>
      </c>
      <c r="G1285" s="94">
        <v>45809</v>
      </c>
      <c r="H1285" s="136">
        <v>15000</v>
      </c>
      <c r="I1285" s="92">
        <v>0</v>
      </c>
      <c r="J1285" s="95">
        <v>25</v>
      </c>
      <c r="K1285" s="135">
        <v>430.5</v>
      </c>
      <c r="L1285" s="79">
        <f t="shared" si="114"/>
        <v>1065</v>
      </c>
      <c r="M1285" s="79">
        <f t="shared" si="115"/>
        <v>195</v>
      </c>
      <c r="N1285" s="81">
        <f t="shared" si="116"/>
        <v>456</v>
      </c>
      <c r="O1285" s="79">
        <f t="shared" si="118"/>
        <v>1063.5</v>
      </c>
      <c r="P1285" s="92">
        <v>25</v>
      </c>
      <c r="Q1285" s="79">
        <f t="shared" si="119"/>
        <v>3235</v>
      </c>
      <c r="R1285" s="92">
        <v>911.5</v>
      </c>
      <c r="S1285" s="79">
        <f t="shared" si="117"/>
        <v>2323.5</v>
      </c>
      <c r="T1285" s="136">
        <v>14088.5</v>
      </c>
      <c r="U1285" s="80" t="s">
        <v>175</v>
      </c>
      <c r="V1285" s="81" t="s">
        <v>281</v>
      </c>
    </row>
    <row r="1286" spans="1:22" s="127" customFormat="1" ht="18.75" customHeight="1">
      <c r="A1286" s="92">
        <v>1279</v>
      </c>
      <c r="B1286" s="92" t="s">
        <v>118</v>
      </c>
      <c r="C1286" s="92" t="s">
        <v>22</v>
      </c>
      <c r="D1286" s="92" t="s">
        <v>1815</v>
      </c>
      <c r="E1286" s="93" t="s">
        <v>681</v>
      </c>
      <c r="F1286" s="94">
        <v>45656</v>
      </c>
      <c r="G1286" s="94">
        <v>45807</v>
      </c>
      <c r="H1286" s="136">
        <v>20000</v>
      </c>
      <c r="I1286" s="92">
        <v>0</v>
      </c>
      <c r="J1286" s="95">
        <v>25</v>
      </c>
      <c r="K1286" s="135">
        <v>574</v>
      </c>
      <c r="L1286" s="79">
        <f t="shared" si="114"/>
        <v>1419.9999999999998</v>
      </c>
      <c r="M1286" s="79">
        <f t="shared" si="115"/>
        <v>260</v>
      </c>
      <c r="N1286" s="81">
        <f t="shared" si="116"/>
        <v>608</v>
      </c>
      <c r="O1286" s="79">
        <f t="shared" si="118"/>
        <v>1418</v>
      </c>
      <c r="P1286" s="92">
        <v>25</v>
      </c>
      <c r="Q1286" s="79">
        <f t="shared" si="119"/>
        <v>4305</v>
      </c>
      <c r="R1286" s="124">
        <v>1207</v>
      </c>
      <c r="S1286" s="79">
        <f t="shared" si="117"/>
        <v>3098</v>
      </c>
      <c r="T1286" s="136">
        <v>18793</v>
      </c>
      <c r="U1286" s="80" t="s">
        <v>175</v>
      </c>
      <c r="V1286" s="81" t="s">
        <v>280</v>
      </c>
    </row>
    <row r="1287" spans="1:22" s="127" customFormat="1" ht="17.25" customHeight="1">
      <c r="A1287" s="92">
        <v>1280</v>
      </c>
      <c r="B1287" s="92" t="s">
        <v>1687</v>
      </c>
      <c r="C1287" s="92" t="s">
        <v>271</v>
      </c>
      <c r="D1287" s="92" t="s">
        <v>217</v>
      </c>
      <c r="E1287" s="93" t="s">
        <v>681</v>
      </c>
      <c r="F1287" s="94">
        <v>45717</v>
      </c>
      <c r="G1287" s="94">
        <v>45901</v>
      </c>
      <c r="H1287" s="136">
        <v>80000</v>
      </c>
      <c r="I1287" s="124">
        <v>7400.87</v>
      </c>
      <c r="J1287" s="95">
        <v>25</v>
      </c>
      <c r="K1287" s="136">
        <v>2296</v>
      </c>
      <c r="L1287" s="79">
        <f t="shared" si="114"/>
        <v>5679.9999999999991</v>
      </c>
      <c r="M1287" s="79">
        <f t="shared" si="115"/>
        <v>1040</v>
      </c>
      <c r="N1287" s="81">
        <f t="shared" si="116"/>
        <v>2432</v>
      </c>
      <c r="O1287" s="79">
        <f t="shared" si="118"/>
        <v>5672</v>
      </c>
      <c r="P1287" s="92">
        <v>25</v>
      </c>
      <c r="Q1287" s="79">
        <f t="shared" si="119"/>
        <v>17145</v>
      </c>
      <c r="R1287" s="124">
        <v>12153.87</v>
      </c>
      <c r="S1287" s="79">
        <f t="shared" si="117"/>
        <v>12392</v>
      </c>
      <c r="T1287" s="136">
        <v>67846.13</v>
      </c>
      <c r="U1287" s="80" t="s">
        <v>175</v>
      </c>
      <c r="V1287" s="97" t="s">
        <v>281</v>
      </c>
    </row>
    <row r="1288" spans="1:22" s="127" customFormat="1" ht="18" customHeight="1">
      <c r="A1288" s="92">
        <v>1281</v>
      </c>
      <c r="B1288" s="92" t="s">
        <v>1688</v>
      </c>
      <c r="C1288" s="92" t="s">
        <v>1000</v>
      </c>
      <c r="D1288" s="92" t="s">
        <v>1001</v>
      </c>
      <c r="E1288" s="93" t="s">
        <v>723</v>
      </c>
      <c r="F1288" s="94">
        <v>45717</v>
      </c>
      <c r="G1288" s="94">
        <v>45901</v>
      </c>
      <c r="H1288" s="136">
        <v>15000</v>
      </c>
      <c r="I1288" s="92">
        <v>0</v>
      </c>
      <c r="J1288" s="95">
        <v>25</v>
      </c>
      <c r="K1288" s="135">
        <v>430.5</v>
      </c>
      <c r="L1288" s="79">
        <f t="shared" ref="L1288:L1351" si="120">H1288*0.071</f>
        <v>1065</v>
      </c>
      <c r="M1288" s="79">
        <f t="shared" ref="M1288:M1351" si="121">H1288*0.013</f>
        <v>195</v>
      </c>
      <c r="N1288" s="81">
        <f t="shared" ref="N1288:N1351" si="122">+H1288*0.0304</f>
        <v>456</v>
      </c>
      <c r="O1288" s="79">
        <f t="shared" si="118"/>
        <v>1063.5</v>
      </c>
      <c r="P1288" s="92">
        <v>25</v>
      </c>
      <c r="Q1288" s="79">
        <f t="shared" si="119"/>
        <v>3235</v>
      </c>
      <c r="R1288" s="92">
        <v>911.5</v>
      </c>
      <c r="S1288" s="79">
        <f t="shared" ref="S1288:S1351" si="123">L1288+M1288+O1288</f>
        <v>2323.5</v>
      </c>
      <c r="T1288" s="136">
        <v>14088.5</v>
      </c>
      <c r="U1288" s="80" t="s">
        <v>175</v>
      </c>
      <c r="V1288" s="97" t="s">
        <v>281</v>
      </c>
    </row>
    <row r="1289" spans="1:22" s="127" customFormat="1" ht="18.75" customHeight="1">
      <c r="A1289" s="92">
        <v>1282</v>
      </c>
      <c r="B1289" s="92" t="s">
        <v>1029</v>
      </c>
      <c r="C1289" s="92" t="s">
        <v>4</v>
      </c>
      <c r="D1289" s="92" t="s">
        <v>217</v>
      </c>
      <c r="E1289" s="93" t="s">
        <v>681</v>
      </c>
      <c r="F1289" s="94">
        <v>45597</v>
      </c>
      <c r="G1289" s="94">
        <v>45778</v>
      </c>
      <c r="H1289" s="136">
        <v>148025</v>
      </c>
      <c r="I1289" s="124">
        <v>23402.05</v>
      </c>
      <c r="J1289" s="95">
        <v>25</v>
      </c>
      <c r="K1289" s="136">
        <v>4248.32</v>
      </c>
      <c r="L1289" s="79">
        <f t="shared" si="120"/>
        <v>10509.775</v>
      </c>
      <c r="M1289" s="79">
        <f t="shared" si="121"/>
        <v>1924.3249999999998</v>
      </c>
      <c r="N1289" s="81">
        <f t="shared" si="122"/>
        <v>4499.96</v>
      </c>
      <c r="O1289" s="79">
        <f t="shared" ref="O1289:O1352" si="124">H1289*0.0709</f>
        <v>10494.9725</v>
      </c>
      <c r="P1289" s="92">
        <v>25</v>
      </c>
      <c r="Q1289" s="79">
        <f t="shared" ref="Q1289:Q1352" si="125">SUM(K1289:P1289)</f>
        <v>31702.352499999997</v>
      </c>
      <c r="R1289" s="124">
        <v>32175.33</v>
      </c>
      <c r="S1289" s="79">
        <f t="shared" si="123"/>
        <v>22929.072499999998</v>
      </c>
      <c r="T1289" s="136">
        <v>115849.67</v>
      </c>
      <c r="U1289" s="80" t="s">
        <v>175</v>
      </c>
      <c r="V1289" s="81" t="s">
        <v>280</v>
      </c>
    </row>
    <row r="1290" spans="1:22" s="127" customFormat="1" ht="18.75" customHeight="1">
      <c r="A1290" s="92">
        <v>1283</v>
      </c>
      <c r="B1290" s="92" t="s">
        <v>1404</v>
      </c>
      <c r="C1290" s="92" t="s">
        <v>1000</v>
      </c>
      <c r="D1290" s="92" t="s">
        <v>1001</v>
      </c>
      <c r="E1290" s="123" t="s">
        <v>723</v>
      </c>
      <c r="F1290" s="94">
        <v>45658</v>
      </c>
      <c r="G1290" s="94">
        <v>45809</v>
      </c>
      <c r="H1290" s="136">
        <v>15000</v>
      </c>
      <c r="I1290" s="92">
        <v>0</v>
      </c>
      <c r="J1290" s="95">
        <v>25</v>
      </c>
      <c r="K1290" s="135">
        <v>430.5</v>
      </c>
      <c r="L1290" s="79">
        <f t="shared" si="120"/>
        <v>1065</v>
      </c>
      <c r="M1290" s="79">
        <f t="shared" si="121"/>
        <v>195</v>
      </c>
      <c r="N1290" s="81">
        <f t="shared" si="122"/>
        <v>456</v>
      </c>
      <c r="O1290" s="79">
        <f t="shared" si="124"/>
        <v>1063.5</v>
      </c>
      <c r="P1290" s="92">
        <v>25</v>
      </c>
      <c r="Q1290" s="79">
        <f t="shared" si="125"/>
        <v>3235</v>
      </c>
      <c r="R1290" s="92">
        <v>911.5</v>
      </c>
      <c r="S1290" s="79">
        <f t="shared" si="123"/>
        <v>2323.5</v>
      </c>
      <c r="T1290" s="136">
        <v>14088.5</v>
      </c>
      <c r="U1290" s="80" t="s">
        <v>175</v>
      </c>
      <c r="V1290" s="97" t="s">
        <v>281</v>
      </c>
    </row>
    <row r="1291" spans="1:22" s="127" customFormat="1" ht="18.75" customHeight="1">
      <c r="A1291" s="92">
        <v>1284</v>
      </c>
      <c r="B1291" s="92" t="s">
        <v>155</v>
      </c>
      <c r="C1291" s="92" t="s">
        <v>22</v>
      </c>
      <c r="D1291" s="92" t="s">
        <v>1850</v>
      </c>
      <c r="E1291" s="93" t="s">
        <v>681</v>
      </c>
      <c r="F1291" s="94">
        <v>45597</v>
      </c>
      <c r="G1291" s="94">
        <v>45778</v>
      </c>
      <c r="H1291" s="136">
        <v>20000</v>
      </c>
      <c r="I1291" s="92">
        <v>0</v>
      </c>
      <c r="J1291" s="95">
        <v>25</v>
      </c>
      <c r="K1291" s="135">
        <v>574</v>
      </c>
      <c r="L1291" s="79">
        <f t="shared" si="120"/>
        <v>1419.9999999999998</v>
      </c>
      <c r="M1291" s="79">
        <f t="shared" si="121"/>
        <v>260</v>
      </c>
      <c r="N1291" s="81">
        <f t="shared" si="122"/>
        <v>608</v>
      </c>
      <c r="O1291" s="79">
        <f t="shared" si="124"/>
        <v>1418</v>
      </c>
      <c r="P1291" s="92">
        <v>25</v>
      </c>
      <c r="Q1291" s="79">
        <f t="shared" si="125"/>
        <v>4305</v>
      </c>
      <c r="R1291" s="124">
        <v>1207</v>
      </c>
      <c r="S1291" s="79">
        <f t="shared" si="123"/>
        <v>3098</v>
      </c>
      <c r="T1291" s="136">
        <v>18793</v>
      </c>
      <c r="U1291" s="80" t="s">
        <v>175</v>
      </c>
      <c r="V1291" s="97" t="s">
        <v>280</v>
      </c>
    </row>
    <row r="1292" spans="1:22" s="127" customFormat="1" ht="18.75" customHeight="1">
      <c r="A1292" s="92">
        <v>1285</v>
      </c>
      <c r="B1292" s="92" t="s">
        <v>564</v>
      </c>
      <c r="C1292" s="92" t="s">
        <v>566</v>
      </c>
      <c r="D1292" s="92" t="s">
        <v>190</v>
      </c>
      <c r="E1292" s="93" t="s">
        <v>681</v>
      </c>
      <c r="F1292" s="94">
        <v>45627</v>
      </c>
      <c r="G1292" s="94">
        <v>45809</v>
      </c>
      <c r="H1292" s="136">
        <v>130000</v>
      </c>
      <c r="I1292" s="124">
        <v>19162.12</v>
      </c>
      <c r="J1292" s="95">
        <v>25</v>
      </c>
      <c r="K1292" s="136">
        <v>3731</v>
      </c>
      <c r="L1292" s="79">
        <f t="shared" si="120"/>
        <v>9230</v>
      </c>
      <c r="M1292" s="79">
        <f t="shared" si="121"/>
        <v>1690</v>
      </c>
      <c r="N1292" s="81">
        <f t="shared" si="122"/>
        <v>3952</v>
      </c>
      <c r="O1292" s="79">
        <f t="shared" si="124"/>
        <v>9217</v>
      </c>
      <c r="P1292" s="92">
        <v>25</v>
      </c>
      <c r="Q1292" s="79">
        <f t="shared" si="125"/>
        <v>27845</v>
      </c>
      <c r="R1292" s="124">
        <v>26870.12</v>
      </c>
      <c r="S1292" s="79">
        <f t="shared" si="123"/>
        <v>20137</v>
      </c>
      <c r="T1292" s="136">
        <v>103129.88</v>
      </c>
      <c r="U1292" s="80" t="s">
        <v>175</v>
      </c>
      <c r="V1292" s="97" t="s">
        <v>280</v>
      </c>
    </row>
    <row r="1293" spans="1:22" s="127" customFormat="1" ht="19.5" customHeight="1">
      <c r="A1293" s="92">
        <v>1286</v>
      </c>
      <c r="B1293" s="92" t="s">
        <v>1514</v>
      </c>
      <c r="C1293" s="92" t="s">
        <v>842</v>
      </c>
      <c r="D1293" s="92" t="s">
        <v>1001</v>
      </c>
      <c r="E1293" s="123" t="s">
        <v>723</v>
      </c>
      <c r="F1293" s="94">
        <v>45689</v>
      </c>
      <c r="G1293" s="94">
        <v>45870</v>
      </c>
      <c r="H1293" s="136">
        <v>30000</v>
      </c>
      <c r="I1293" s="92">
        <v>0</v>
      </c>
      <c r="J1293" s="95">
        <v>25</v>
      </c>
      <c r="K1293" s="135">
        <v>861</v>
      </c>
      <c r="L1293" s="79">
        <f t="shared" si="120"/>
        <v>2130</v>
      </c>
      <c r="M1293" s="79">
        <f t="shared" si="121"/>
        <v>390</v>
      </c>
      <c r="N1293" s="81">
        <f t="shared" si="122"/>
        <v>912</v>
      </c>
      <c r="O1293" s="79">
        <f t="shared" si="124"/>
        <v>2127</v>
      </c>
      <c r="P1293" s="92">
        <v>25</v>
      </c>
      <c r="Q1293" s="79">
        <f t="shared" si="125"/>
        <v>6445</v>
      </c>
      <c r="R1293" s="124">
        <v>1798</v>
      </c>
      <c r="S1293" s="79">
        <f t="shared" si="123"/>
        <v>4647</v>
      </c>
      <c r="T1293" s="136">
        <v>28202</v>
      </c>
      <c r="U1293" s="80" t="s">
        <v>175</v>
      </c>
      <c r="V1293" s="97" t="s">
        <v>280</v>
      </c>
    </row>
    <row r="1294" spans="1:22" s="127" customFormat="1" ht="18" customHeight="1">
      <c r="A1294" s="92">
        <v>1287</v>
      </c>
      <c r="B1294" s="92" t="s">
        <v>694</v>
      </c>
      <c r="C1294" s="92" t="s">
        <v>719</v>
      </c>
      <c r="D1294" s="92" t="s">
        <v>1753</v>
      </c>
      <c r="E1294" s="93" t="s">
        <v>681</v>
      </c>
      <c r="F1294" s="94">
        <v>45627</v>
      </c>
      <c r="G1294" s="94">
        <v>45809</v>
      </c>
      <c r="H1294" s="136">
        <v>50000</v>
      </c>
      <c r="I1294" s="124">
        <v>1854</v>
      </c>
      <c r="J1294" s="95">
        <v>25</v>
      </c>
      <c r="K1294" s="136">
        <v>1435</v>
      </c>
      <c r="L1294" s="79">
        <f t="shared" si="120"/>
        <v>3549.9999999999995</v>
      </c>
      <c r="M1294" s="79">
        <f t="shared" si="121"/>
        <v>650</v>
      </c>
      <c r="N1294" s="81">
        <f t="shared" si="122"/>
        <v>1520</v>
      </c>
      <c r="O1294" s="79">
        <f t="shared" si="124"/>
        <v>3545.0000000000005</v>
      </c>
      <c r="P1294" s="92">
        <v>25</v>
      </c>
      <c r="Q1294" s="79">
        <f t="shared" si="125"/>
        <v>10725</v>
      </c>
      <c r="R1294" s="124">
        <v>4834</v>
      </c>
      <c r="S1294" s="79">
        <f t="shared" si="123"/>
        <v>7745</v>
      </c>
      <c r="T1294" s="136">
        <v>45166</v>
      </c>
      <c r="U1294" s="80" t="s">
        <v>175</v>
      </c>
      <c r="V1294" s="81" t="s">
        <v>280</v>
      </c>
    </row>
    <row r="1295" spans="1:22" s="127" customFormat="1" ht="18.75" customHeight="1">
      <c r="A1295" s="92">
        <v>1288</v>
      </c>
      <c r="B1295" s="92" t="s">
        <v>224</v>
      </c>
      <c r="C1295" s="92" t="s">
        <v>22</v>
      </c>
      <c r="D1295" s="92" t="s">
        <v>1787</v>
      </c>
      <c r="E1295" s="93" t="s">
        <v>681</v>
      </c>
      <c r="F1295" s="94">
        <v>45597</v>
      </c>
      <c r="G1295" s="94">
        <v>45778</v>
      </c>
      <c r="H1295" s="136">
        <v>20000</v>
      </c>
      <c r="I1295" s="92">
        <v>0</v>
      </c>
      <c r="J1295" s="95">
        <v>25</v>
      </c>
      <c r="K1295" s="135">
        <v>574</v>
      </c>
      <c r="L1295" s="79">
        <f t="shared" si="120"/>
        <v>1419.9999999999998</v>
      </c>
      <c r="M1295" s="79">
        <f t="shared" si="121"/>
        <v>260</v>
      </c>
      <c r="N1295" s="81">
        <f t="shared" si="122"/>
        <v>608</v>
      </c>
      <c r="O1295" s="79">
        <f t="shared" si="124"/>
        <v>1418</v>
      </c>
      <c r="P1295" s="92">
        <v>125</v>
      </c>
      <c r="Q1295" s="79">
        <f t="shared" si="125"/>
        <v>4405</v>
      </c>
      <c r="R1295" s="124">
        <v>1307</v>
      </c>
      <c r="S1295" s="79">
        <f t="shared" si="123"/>
        <v>3098</v>
      </c>
      <c r="T1295" s="136">
        <v>18693</v>
      </c>
      <c r="U1295" s="80" t="s">
        <v>175</v>
      </c>
      <c r="V1295" s="81" t="s">
        <v>280</v>
      </c>
    </row>
    <row r="1296" spans="1:22" s="127" customFormat="1" ht="19.5" customHeight="1">
      <c r="A1296" s="92">
        <v>1289</v>
      </c>
      <c r="B1296" s="92" t="s">
        <v>820</v>
      </c>
      <c r="C1296" s="92" t="s">
        <v>842</v>
      </c>
      <c r="D1296" s="92" t="s">
        <v>1748</v>
      </c>
      <c r="E1296" s="123" t="s">
        <v>723</v>
      </c>
      <c r="F1296" s="94">
        <v>45597</v>
      </c>
      <c r="G1296" s="94">
        <v>45778</v>
      </c>
      <c r="H1296" s="136">
        <v>25000</v>
      </c>
      <c r="I1296" s="92">
        <v>0</v>
      </c>
      <c r="J1296" s="95">
        <v>25</v>
      </c>
      <c r="K1296" s="135">
        <v>717.5</v>
      </c>
      <c r="L1296" s="79">
        <f t="shared" si="120"/>
        <v>1774.9999999999998</v>
      </c>
      <c r="M1296" s="79">
        <f t="shared" si="121"/>
        <v>325</v>
      </c>
      <c r="N1296" s="81">
        <f t="shared" si="122"/>
        <v>760</v>
      </c>
      <c r="O1296" s="79">
        <f t="shared" si="124"/>
        <v>1772.5000000000002</v>
      </c>
      <c r="P1296" s="92">
        <v>25</v>
      </c>
      <c r="Q1296" s="79">
        <f t="shared" si="125"/>
        <v>5375</v>
      </c>
      <c r="R1296" s="124">
        <v>1502.5</v>
      </c>
      <c r="S1296" s="79">
        <f t="shared" si="123"/>
        <v>3872.5</v>
      </c>
      <c r="T1296" s="136">
        <v>23497.5</v>
      </c>
      <c r="U1296" s="80" t="s">
        <v>175</v>
      </c>
      <c r="V1296" s="81" t="s">
        <v>280</v>
      </c>
    </row>
    <row r="1297" spans="1:22" s="127" customFormat="1" ht="20.25" customHeight="1">
      <c r="A1297" s="92">
        <v>1290</v>
      </c>
      <c r="B1297" s="92" t="s">
        <v>687</v>
      </c>
      <c r="C1297" s="92" t="s">
        <v>56</v>
      </c>
      <c r="D1297" s="92" t="s">
        <v>1753</v>
      </c>
      <c r="E1297" s="93" t="s">
        <v>681</v>
      </c>
      <c r="F1297" s="94">
        <v>45597</v>
      </c>
      <c r="G1297" s="94">
        <v>45778</v>
      </c>
      <c r="H1297" s="136">
        <v>70000</v>
      </c>
      <c r="I1297" s="124">
        <v>5368.48</v>
      </c>
      <c r="J1297" s="95">
        <v>25</v>
      </c>
      <c r="K1297" s="136">
        <v>2009</v>
      </c>
      <c r="L1297" s="79">
        <f t="shared" si="120"/>
        <v>4970</v>
      </c>
      <c r="M1297" s="79">
        <f t="shared" si="121"/>
        <v>910</v>
      </c>
      <c r="N1297" s="81">
        <f t="shared" si="122"/>
        <v>2128</v>
      </c>
      <c r="O1297" s="79">
        <f t="shared" si="124"/>
        <v>4963</v>
      </c>
      <c r="P1297" s="92">
        <v>25</v>
      </c>
      <c r="Q1297" s="79">
        <f t="shared" si="125"/>
        <v>15005</v>
      </c>
      <c r="R1297" s="124">
        <v>9530.48</v>
      </c>
      <c r="S1297" s="79">
        <f t="shared" si="123"/>
        <v>10843</v>
      </c>
      <c r="T1297" s="136">
        <v>60469.52</v>
      </c>
      <c r="U1297" s="80" t="s">
        <v>175</v>
      </c>
      <c r="V1297" s="81" t="s">
        <v>280</v>
      </c>
    </row>
    <row r="1298" spans="1:22" s="127" customFormat="1" ht="21" customHeight="1">
      <c r="A1298" s="92">
        <v>1291</v>
      </c>
      <c r="B1298" s="92" t="s">
        <v>1030</v>
      </c>
      <c r="C1298" s="92" t="s">
        <v>842</v>
      </c>
      <c r="D1298" s="92" t="s">
        <v>1748</v>
      </c>
      <c r="E1298" s="123" t="s">
        <v>723</v>
      </c>
      <c r="F1298" s="94">
        <v>45597</v>
      </c>
      <c r="G1298" s="94">
        <v>45778</v>
      </c>
      <c r="H1298" s="136">
        <v>25000</v>
      </c>
      <c r="I1298" s="92">
        <v>0</v>
      </c>
      <c r="J1298" s="95">
        <v>25</v>
      </c>
      <c r="K1298" s="135">
        <v>717.5</v>
      </c>
      <c r="L1298" s="79">
        <f t="shared" si="120"/>
        <v>1774.9999999999998</v>
      </c>
      <c r="M1298" s="79">
        <f t="shared" si="121"/>
        <v>325</v>
      </c>
      <c r="N1298" s="81">
        <f t="shared" si="122"/>
        <v>760</v>
      </c>
      <c r="O1298" s="79">
        <f t="shared" si="124"/>
        <v>1772.5000000000002</v>
      </c>
      <c r="P1298" s="92">
        <v>25</v>
      </c>
      <c r="Q1298" s="79">
        <f t="shared" si="125"/>
        <v>5375</v>
      </c>
      <c r="R1298" s="124">
        <v>1502.5</v>
      </c>
      <c r="S1298" s="79">
        <f t="shared" si="123"/>
        <v>3872.5</v>
      </c>
      <c r="T1298" s="136">
        <v>23497.5</v>
      </c>
      <c r="U1298" s="80" t="s">
        <v>175</v>
      </c>
      <c r="V1298" s="81" t="s">
        <v>280</v>
      </c>
    </row>
    <row r="1299" spans="1:22" s="127" customFormat="1" ht="19.5" customHeight="1">
      <c r="A1299" s="92">
        <v>1292</v>
      </c>
      <c r="B1299" s="92" t="s">
        <v>105</v>
      </c>
      <c r="C1299" s="92" t="s">
        <v>22</v>
      </c>
      <c r="D1299" s="92" t="s">
        <v>1848</v>
      </c>
      <c r="E1299" s="93" t="s">
        <v>681</v>
      </c>
      <c r="F1299" s="94">
        <v>45627</v>
      </c>
      <c r="G1299" s="94">
        <v>45809</v>
      </c>
      <c r="H1299" s="136">
        <v>20000</v>
      </c>
      <c r="I1299" s="92">
        <v>0</v>
      </c>
      <c r="J1299" s="95">
        <v>25</v>
      </c>
      <c r="K1299" s="135">
        <v>574</v>
      </c>
      <c r="L1299" s="79">
        <f t="shared" si="120"/>
        <v>1419.9999999999998</v>
      </c>
      <c r="M1299" s="79">
        <f t="shared" si="121"/>
        <v>260</v>
      </c>
      <c r="N1299" s="81">
        <f t="shared" si="122"/>
        <v>608</v>
      </c>
      <c r="O1299" s="79">
        <f t="shared" si="124"/>
        <v>1418</v>
      </c>
      <c r="P1299" s="124">
        <v>1740.46</v>
      </c>
      <c r="Q1299" s="79">
        <f t="shared" si="125"/>
        <v>6020.46</v>
      </c>
      <c r="R1299" s="124">
        <v>2922.46</v>
      </c>
      <c r="S1299" s="79">
        <f t="shared" si="123"/>
        <v>3098</v>
      </c>
      <c r="T1299" s="136">
        <v>17077.54</v>
      </c>
      <c r="U1299" s="80" t="s">
        <v>175</v>
      </c>
      <c r="V1299" s="81" t="s">
        <v>280</v>
      </c>
    </row>
    <row r="1300" spans="1:22" s="127" customFormat="1" ht="24.75" customHeight="1">
      <c r="A1300" s="92">
        <v>1293</v>
      </c>
      <c r="B1300" s="92" t="s">
        <v>379</v>
      </c>
      <c r="C1300" s="92" t="s">
        <v>15</v>
      </c>
      <c r="D1300" s="92" t="s">
        <v>1816</v>
      </c>
      <c r="E1300" s="93" t="s">
        <v>681</v>
      </c>
      <c r="F1300" s="94">
        <v>45627</v>
      </c>
      <c r="G1300" s="94">
        <v>45809</v>
      </c>
      <c r="H1300" s="136">
        <v>30000</v>
      </c>
      <c r="I1300" s="92">
        <v>0</v>
      </c>
      <c r="J1300" s="95">
        <v>25</v>
      </c>
      <c r="K1300" s="135">
        <v>861</v>
      </c>
      <c r="L1300" s="79">
        <f t="shared" si="120"/>
        <v>2130</v>
      </c>
      <c r="M1300" s="79">
        <f t="shared" si="121"/>
        <v>390</v>
      </c>
      <c r="N1300" s="81">
        <f t="shared" si="122"/>
        <v>912</v>
      </c>
      <c r="O1300" s="79">
        <f t="shared" si="124"/>
        <v>2127</v>
      </c>
      <c r="P1300" s="92">
        <v>125</v>
      </c>
      <c r="Q1300" s="79">
        <f t="shared" si="125"/>
        <v>6545</v>
      </c>
      <c r="R1300" s="124">
        <v>1898</v>
      </c>
      <c r="S1300" s="79">
        <f t="shared" si="123"/>
        <v>4647</v>
      </c>
      <c r="T1300" s="136">
        <v>28102</v>
      </c>
      <c r="U1300" s="80" t="s">
        <v>175</v>
      </c>
      <c r="V1300" s="81" t="s">
        <v>280</v>
      </c>
    </row>
    <row r="1301" spans="1:22" s="127" customFormat="1" ht="24.75" customHeight="1">
      <c r="A1301" s="92">
        <v>1294</v>
      </c>
      <c r="B1301" s="92" t="s">
        <v>359</v>
      </c>
      <c r="C1301" s="92" t="s">
        <v>22</v>
      </c>
      <c r="D1301" s="92" t="s">
        <v>1829</v>
      </c>
      <c r="E1301" s="93" t="s">
        <v>681</v>
      </c>
      <c r="F1301" s="94">
        <v>45597</v>
      </c>
      <c r="G1301" s="94">
        <v>45778</v>
      </c>
      <c r="H1301" s="136">
        <v>20000</v>
      </c>
      <c r="I1301" s="92">
        <v>0</v>
      </c>
      <c r="J1301" s="95">
        <v>25</v>
      </c>
      <c r="K1301" s="135">
        <v>574</v>
      </c>
      <c r="L1301" s="79">
        <f t="shared" si="120"/>
        <v>1419.9999999999998</v>
      </c>
      <c r="M1301" s="79">
        <f t="shared" si="121"/>
        <v>260</v>
      </c>
      <c r="N1301" s="81">
        <f t="shared" si="122"/>
        <v>608</v>
      </c>
      <c r="O1301" s="79">
        <f t="shared" si="124"/>
        <v>1418</v>
      </c>
      <c r="P1301" s="92">
        <v>25</v>
      </c>
      <c r="Q1301" s="79">
        <f t="shared" si="125"/>
        <v>4305</v>
      </c>
      <c r="R1301" s="124">
        <v>1207</v>
      </c>
      <c r="S1301" s="79">
        <f t="shared" si="123"/>
        <v>3098</v>
      </c>
      <c r="T1301" s="136">
        <v>18793</v>
      </c>
      <c r="U1301" s="80" t="s">
        <v>175</v>
      </c>
      <c r="V1301" s="81" t="s">
        <v>280</v>
      </c>
    </row>
    <row r="1302" spans="1:22" s="127" customFormat="1">
      <c r="A1302" s="92">
        <v>1295</v>
      </c>
      <c r="B1302" s="92" t="s">
        <v>821</v>
      </c>
      <c r="C1302" s="92" t="s">
        <v>404</v>
      </c>
      <c r="D1302" s="92" t="s">
        <v>217</v>
      </c>
      <c r="E1302" s="93" t="s">
        <v>681</v>
      </c>
      <c r="F1302" s="94">
        <v>45656</v>
      </c>
      <c r="G1302" s="94">
        <v>45807</v>
      </c>
      <c r="H1302" s="136">
        <v>46000</v>
      </c>
      <c r="I1302" s="124">
        <v>1289.46</v>
      </c>
      <c r="J1302" s="95">
        <v>25</v>
      </c>
      <c r="K1302" s="136">
        <v>1320.2</v>
      </c>
      <c r="L1302" s="79">
        <f t="shared" si="120"/>
        <v>3265.9999999999995</v>
      </c>
      <c r="M1302" s="79">
        <f t="shared" si="121"/>
        <v>598</v>
      </c>
      <c r="N1302" s="81">
        <f t="shared" si="122"/>
        <v>1398.4</v>
      </c>
      <c r="O1302" s="79">
        <f t="shared" si="124"/>
        <v>3261.4</v>
      </c>
      <c r="P1302" s="92">
        <v>25</v>
      </c>
      <c r="Q1302" s="79">
        <f t="shared" si="125"/>
        <v>9869</v>
      </c>
      <c r="R1302" s="124">
        <v>1502.5</v>
      </c>
      <c r="S1302" s="79">
        <f t="shared" si="123"/>
        <v>7125.4</v>
      </c>
      <c r="T1302" s="136">
        <v>41966.94</v>
      </c>
      <c r="U1302" s="80" t="s">
        <v>175</v>
      </c>
      <c r="V1302" s="81" t="s">
        <v>280</v>
      </c>
    </row>
    <row r="1303" spans="1:22" s="127" customFormat="1">
      <c r="A1303" s="92">
        <v>1296</v>
      </c>
      <c r="B1303" s="92" t="s">
        <v>1689</v>
      </c>
      <c r="C1303" s="92" t="s">
        <v>1000</v>
      </c>
      <c r="D1303" s="92" t="s">
        <v>1001</v>
      </c>
      <c r="E1303" s="93" t="s">
        <v>723</v>
      </c>
      <c r="F1303" s="94">
        <v>45717</v>
      </c>
      <c r="G1303" s="94">
        <v>45901</v>
      </c>
      <c r="H1303" s="136">
        <v>15000</v>
      </c>
      <c r="I1303" s="92">
        <v>0</v>
      </c>
      <c r="J1303" s="95">
        <v>25</v>
      </c>
      <c r="K1303" s="135">
        <v>430.5</v>
      </c>
      <c r="L1303" s="79">
        <f t="shared" si="120"/>
        <v>1065</v>
      </c>
      <c r="M1303" s="79">
        <f t="shared" si="121"/>
        <v>195</v>
      </c>
      <c r="N1303" s="81">
        <f t="shared" si="122"/>
        <v>456</v>
      </c>
      <c r="O1303" s="79">
        <f t="shared" si="124"/>
        <v>1063.5</v>
      </c>
      <c r="P1303" s="92">
        <v>25</v>
      </c>
      <c r="Q1303" s="79">
        <f t="shared" si="125"/>
        <v>3235</v>
      </c>
      <c r="R1303" s="92">
        <v>911.5</v>
      </c>
      <c r="S1303" s="79">
        <f t="shared" si="123"/>
        <v>2323.5</v>
      </c>
      <c r="T1303" s="136">
        <v>14088.5</v>
      </c>
      <c r="U1303" s="80" t="s">
        <v>175</v>
      </c>
      <c r="V1303" s="97" t="s">
        <v>280</v>
      </c>
    </row>
    <row r="1304" spans="1:22" s="127" customFormat="1">
      <c r="A1304" s="92">
        <v>1297</v>
      </c>
      <c r="B1304" s="92" t="s">
        <v>634</v>
      </c>
      <c r="C1304" s="92" t="s">
        <v>56</v>
      </c>
      <c r="D1304" s="92" t="s">
        <v>1753</v>
      </c>
      <c r="E1304" s="93" t="s">
        <v>681</v>
      </c>
      <c r="F1304" s="94">
        <v>45627</v>
      </c>
      <c r="G1304" s="94">
        <v>45809</v>
      </c>
      <c r="H1304" s="136">
        <v>51044</v>
      </c>
      <c r="I1304" s="124">
        <v>2001.35</v>
      </c>
      <c r="J1304" s="95">
        <v>25</v>
      </c>
      <c r="K1304" s="136">
        <v>1464.96</v>
      </c>
      <c r="L1304" s="79">
        <f t="shared" si="120"/>
        <v>3624.1239999999998</v>
      </c>
      <c r="M1304" s="79">
        <f t="shared" si="121"/>
        <v>663.572</v>
      </c>
      <c r="N1304" s="81">
        <f t="shared" si="122"/>
        <v>1551.7375999999999</v>
      </c>
      <c r="O1304" s="79">
        <f t="shared" si="124"/>
        <v>3619.0196000000001</v>
      </c>
      <c r="P1304" s="92">
        <v>25</v>
      </c>
      <c r="Q1304" s="79">
        <f t="shared" si="125"/>
        <v>10948.413199999999</v>
      </c>
      <c r="R1304" s="124">
        <v>5043.05</v>
      </c>
      <c r="S1304" s="79">
        <f t="shared" si="123"/>
        <v>7906.7155999999995</v>
      </c>
      <c r="T1304" s="136">
        <v>46000.95</v>
      </c>
      <c r="U1304" s="80" t="s">
        <v>175</v>
      </c>
      <c r="V1304" s="81" t="s">
        <v>280</v>
      </c>
    </row>
    <row r="1305" spans="1:22" s="127" customFormat="1">
      <c r="A1305" s="92">
        <v>1298</v>
      </c>
      <c r="B1305" s="92" t="s">
        <v>822</v>
      </c>
      <c r="C1305" s="92" t="s">
        <v>845</v>
      </c>
      <c r="D1305" s="92" t="s">
        <v>1748</v>
      </c>
      <c r="E1305" s="123" t="s">
        <v>723</v>
      </c>
      <c r="F1305" s="94">
        <v>45597</v>
      </c>
      <c r="G1305" s="94">
        <v>45778</v>
      </c>
      <c r="H1305" s="136">
        <v>45000</v>
      </c>
      <c r="I1305" s="124">
        <v>1148.33</v>
      </c>
      <c r="J1305" s="95">
        <v>25</v>
      </c>
      <c r="K1305" s="136">
        <v>1291.5</v>
      </c>
      <c r="L1305" s="79">
        <f t="shared" si="120"/>
        <v>3194.9999999999995</v>
      </c>
      <c r="M1305" s="79">
        <f t="shared" si="121"/>
        <v>585</v>
      </c>
      <c r="N1305" s="81">
        <f t="shared" si="122"/>
        <v>1368</v>
      </c>
      <c r="O1305" s="79">
        <f t="shared" si="124"/>
        <v>3190.5</v>
      </c>
      <c r="P1305" s="92">
        <v>25</v>
      </c>
      <c r="Q1305" s="79">
        <f t="shared" si="125"/>
        <v>9655</v>
      </c>
      <c r="R1305" s="124">
        <v>3832.83</v>
      </c>
      <c r="S1305" s="79">
        <f t="shared" si="123"/>
        <v>6970.5</v>
      </c>
      <c r="T1305" s="136">
        <v>41167.17</v>
      </c>
      <c r="U1305" s="80" t="s">
        <v>175</v>
      </c>
      <c r="V1305" s="81" t="s">
        <v>280</v>
      </c>
    </row>
    <row r="1306" spans="1:22" s="127" customFormat="1">
      <c r="A1306" s="92">
        <v>1299</v>
      </c>
      <c r="B1306" s="92" t="s">
        <v>823</v>
      </c>
      <c r="C1306" s="92" t="s">
        <v>22</v>
      </c>
      <c r="D1306" s="92" t="s">
        <v>1818</v>
      </c>
      <c r="E1306" s="93" t="s">
        <v>681</v>
      </c>
      <c r="F1306" s="94">
        <v>45597</v>
      </c>
      <c r="G1306" s="94">
        <v>45778</v>
      </c>
      <c r="H1306" s="136">
        <v>20000</v>
      </c>
      <c r="I1306" s="92">
        <v>0</v>
      </c>
      <c r="J1306" s="95">
        <v>25</v>
      </c>
      <c r="K1306" s="135">
        <v>574</v>
      </c>
      <c r="L1306" s="79">
        <f t="shared" si="120"/>
        <v>1419.9999999999998</v>
      </c>
      <c r="M1306" s="79">
        <f t="shared" si="121"/>
        <v>260</v>
      </c>
      <c r="N1306" s="81">
        <f t="shared" si="122"/>
        <v>608</v>
      </c>
      <c r="O1306" s="79">
        <f t="shared" si="124"/>
        <v>1418</v>
      </c>
      <c r="P1306" s="92">
        <v>125</v>
      </c>
      <c r="Q1306" s="79">
        <f t="shared" si="125"/>
        <v>4405</v>
      </c>
      <c r="R1306" s="124">
        <v>1307</v>
      </c>
      <c r="S1306" s="79">
        <f t="shared" si="123"/>
        <v>3098</v>
      </c>
      <c r="T1306" s="136">
        <v>18693</v>
      </c>
      <c r="U1306" s="80" t="s">
        <v>175</v>
      </c>
      <c r="V1306" s="97" t="s">
        <v>280</v>
      </c>
    </row>
    <row r="1307" spans="1:22" s="127" customFormat="1">
      <c r="A1307" s="92">
        <v>1300</v>
      </c>
      <c r="B1307" s="92" t="s">
        <v>705</v>
      </c>
      <c r="C1307" s="92" t="s">
        <v>398</v>
      </c>
      <c r="D1307" s="92" t="s">
        <v>1753</v>
      </c>
      <c r="E1307" s="93" t="s">
        <v>681</v>
      </c>
      <c r="F1307" s="94">
        <v>45597</v>
      </c>
      <c r="G1307" s="94">
        <v>45778</v>
      </c>
      <c r="H1307" s="136">
        <v>40000</v>
      </c>
      <c r="I1307" s="92">
        <v>442.65</v>
      </c>
      <c r="J1307" s="95">
        <v>25</v>
      </c>
      <c r="K1307" s="136">
        <v>1148</v>
      </c>
      <c r="L1307" s="79">
        <f t="shared" si="120"/>
        <v>2839.9999999999995</v>
      </c>
      <c r="M1307" s="79">
        <f t="shared" si="121"/>
        <v>520</v>
      </c>
      <c r="N1307" s="81">
        <f t="shared" si="122"/>
        <v>1216</v>
      </c>
      <c r="O1307" s="79">
        <f t="shared" si="124"/>
        <v>2836</v>
      </c>
      <c r="P1307" s="124">
        <v>4933.95</v>
      </c>
      <c r="Q1307" s="79">
        <f t="shared" si="125"/>
        <v>13493.95</v>
      </c>
      <c r="R1307" s="124">
        <v>7740.6</v>
      </c>
      <c r="S1307" s="79">
        <f t="shared" si="123"/>
        <v>6196</v>
      </c>
      <c r="T1307" s="136">
        <v>33994.35</v>
      </c>
      <c r="U1307" s="80" t="s">
        <v>175</v>
      </c>
      <c r="V1307" s="81" t="s">
        <v>280</v>
      </c>
    </row>
    <row r="1308" spans="1:22" s="127" customFormat="1">
      <c r="A1308" s="92">
        <v>1301</v>
      </c>
      <c r="B1308" s="92" t="s">
        <v>527</v>
      </c>
      <c r="C1308" s="92" t="s">
        <v>22</v>
      </c>
      <c r="D1308" s="92" t="s">
        <v>1797</v>
      </c>
      <c r="E1308" s="93" t="s">
        <v>681</v>
      </c>
      <c r="F1308" s="94">
        <v>45597</v>
      </c>
      <c r="G1308" s="94">
        <v>45778</v>
      </c>
      <c r="H1308" s="136">
        <v>20000</v>
      </c>
      <c r="I1308" s="92">
        <v>0</v>
      </c>
      <c r="J1308" s="95">
        <v>25</v>
      </c>
      <c r="K1308" s="135">
        <v>574</v>
      </c>
      <c r="L1308" s="79">
        <f t="shared" si="120"/>
        <v>1419.9999999999998</v>
      </c>
      <c r="M1308" s="79">
        <f t="shared" si="121"/>
        <v>260</v>
      </c>
      <c r="N1308" s="81">
        <f t="shared" si="122"/>
        <v>608</v>
      </c>
      <c r="O1308" s="79">
        <f t="shared" si="124"/>
        <v>1418</v>
      </c>
      <c r="P1308" s="92">
        <v>25</v>
      </c>
      <c r="Q1308" s="79">
        <f t="shared" si="125"/>
        <v>4305</v>
      </c>
      <c r="R1308" s="124">
        <v>1207</v>
      </c>
      <c r="S1308" s="79">
        <f t="shared" si="123"/>
        <v>3098</v>
      </c>
      <c r="T1308" s="136">
        <v>18793</v>
      </c>
      <c r="U1308" s="80" t="s">
        <v>175</v>
      </c>
      <c r="V1308" s="81" t="s">
        <v>280</v>
      </c>
    </row>
    <row r="1309" spans="1:22" s="127" customFormat="1">
      <c r="A1309" s="92">
        <v>1302</v>
      </c>
      <c r="B1309" s="92" t="s">
        <v>233</v>
      </c>
      <c r="C1309" s="92" t="s">
        <v>53</v>
      </c>
      <c r="D1309" s="92" t="s">
        <v>278</v>
      </c>
      <c r="E1309" s="93" t="s">
        <v>681</v>
      </c>
      <c r="F1309" s="94">
        <v>45689</v>
      </c>
      <c r="G1309" s="94">
        <v>45870</v>
      </c>
      <c r="H1309" s="136">
        <v>50000</v>
      </c>
      <c r="I1309" s="124">
        <v>1854</v>
      </c>
      <c r="J1309" s="95">
        <v>25</v>
      </c>
      <c r="K1309" s="136">
        <v>1435</v>
      </c>
      <c r="L1309" s="79">
        <f t="shared" si="120"/>
        <v>3549.9999999999995</v>
      </c>
      <c r="M1309" s="79">
        <f t="shared" si="121"/>
        <v>650</v>
      </c>
      <c r="N1309" s="81">
        <f t="shared" si="122"/>
        <v>1520</v>
      </c>
      <c r="O1309" s="79">
        <f t="shared" si="124"/>
        <v>3545.0000000000005</v>
      </c>
      <c r="P1309" s="92">
        <v>125</v>
      </c>
      <c r="Q1309" s="79">
        <f t="shared" si="125"/>
        <v>10825</v>
      </c>
      <c r="R1309" s="124">
        <v>4934</v>
      </c>
      <c r="S1309" s="79">
        <f t="shared" si="123"/>
        <v>7745</v>
      </c>
      <c r="T1309" s="136">
        <v>45066</v>
      </c>
      <c r="U1309" s="80" t="s">
        <v>175</v>
      </c>
      <c r="V1309" s="97" t="s">
        <v>280</v>
      </c>
    </row>
    <row r="1310" spans="1:22" s="127" customFormat="1">
      <c r="A1310" s="92">
        <v>1303</v>
      </c>
      <c r="B1310" s="135" t="s">
        <v>1967</v>
      </c>
      <c r="C1310" s="135" t="s">
        <v>271</v>
      </c>
      <c r="D1310" s="135" t="s">
        <v>1742</v>
      </c>
      <c r="E1310" s="93" t="s">
        <v>681</v>
      </c>
      <c r="F1310" s="94">
        <v>45748</v>
      </c>
      <c r="G1310" s="94">
        <v>45962</v>
      </c>
      <c r="H1310" s="136">
        <v>80000</v>
      </c>
      <c r="I1310" s="136">
        <v>7400.87</v>
      </c>
      <c r="J1310" s="95">
        <v>25</v>
      </c>
      <c r="K1310" s="136">
        <v>2296</v>
      </c>
      <c r="L1310" s="79">
        <f t="shared" si="120"/>
        <v>5679.9999999999991</v>
      </c>
      <c r="M1310" s="79">
        <f t="shared" si="121"/>
        <v>1040</v>
      </c>
      <c r="N1310" s="81">
        <f t="shared" si="122"/>
        <v>2432</v>
      </c>
      <c r="O1310" s="79">
        <f t="shared" si="124"/>
        <v>5672</v>
      </c>
      <c r="P1310" s="135">
        <v>25</v>
      </c>
      <c r="Q1310" s="79">
        <f t="shared" si="125"/>
        <v>17145</v>
      </c>
      <c r="R1310" s="136">
        <v>12153.87</v>
      </c>
      <c r="S1310" s="79">
        <f t="shared" si="123"/>
        <v>12392</v>
      </c>
      <c r="T1310" s="136">
        <v>67846.13</v>
      </c>
      <c r="U1310" s="80" t="s">
        <v>175</v>
      </c>
      <c r="V1310" s="137" t="s">
        <v>281</v>
      </c>
    </row>
    <row r="1311" spans="1:22" s="127" customFormat="1">
      <c r="A1311" s="92">
        <v>1304</v>
      </c>
      <c r="B1311" s="92" t="s">
        <v>979</v>
      </c>
      <c r="C1311" s="92" t="s">
        <v>1000</v>
      </c>
      <c r="D1311" s="92" t="s">
        <v>1001</v>
      </c>
      <c r="E1311" s="123" t="s">
        <v>723</v>
      </c>
      <c r="F1311" s="94">
        <v>45627</v>
      </c>
      <c r="G1311" s="94">
        <v>45809</v>
      </c>
      <c r="H1311" s="136">
        <v>15000</v>
      </c>
      <c r="I1311" s="92">
        <v>0</v>
      </c>
      <c r="J1311" s="95">
        <v>25</v>
      </c>
      <c r="K1311" s="135">
        <v>430.5</v>
      </c>
      <c r="L1311" s="79">
        <f t="shared" si="120"/>
        <v>1065</v>
      </c>
      <c r="M1311" s="79">
        <f t="shared" si="121"/>
        <v>195</v>
      </c>
      <c r="N1311" s="81">
        <f t="shared" si="122"/>
        <v>456</v>
      </c>
      <c r="O1311" s="79">
        <f t="shared" si="124"/>
        <v>1063.5</v>
      </c>
      <c r="P1311" s="92">
        <v>25</v>
      </c>
      <c r="Q1311" s="79">
        <f t="shared" si="125"/>
        <v>3235</v>
      </c>
      <c r="R1311" s="92">
        <v>793.3</v>
      </c>
      <c r="S1311" s="79">
        <f t="shared" si="123"/>
        <v>2323.5</v>
      </c>
      <c r="T1311" s="136">
        <v>14088.5</v>
      </c>
      <c r="U1311" s="80" t="s">
        <v>175</v>
      </c>
      <c r="V1311" s="81" t="s">
        <v>281</v>
      </c>
    </row>
    <row r="1312" spans="1:22" s="127" customFormat="1">
      <c r="A1312" s="92">
        <v>1305</v>
      </c>
      <c r="B1312" s="92" t="s">
        <v>1690</v>
      </c>
      <c r="C1312" s="92" t="s">
        <v>271</v>
      </c>
      <c r="D1312" s="92" t="s">
        <v>392</v>
      </c>
      <c r="E1312" s="93" t="s">
        <v>681</v>
      </c>
      <c r="F1312" s="94">
        <v>45717</v>
      </c>
      <c r="G1312" s="94">
        <v>45901</v>
      </c>
      <c r="H1312" s="136">
        <v>80000</v>
      </c>
      <c r="I1312" s="124">
        <v>7400.87</v>
      </c>
      <c r="J1312" s="95">
        <v>25</v>
      </c>
      <c r="K1312" s="136">
        <v>2296</v>
      </c>
      <c r="L1312" s="79">
        <f t="shared" si="120"/>
        <v>5679.9999999999991</v>
      </c>
      <c r="M1312" s="79">
        <f t="shared" si="121"/>
        <v>1040</v>
      </c>
      <c r="N1312" s="81">
        <f t="shared" si="122"/>
        <v>2432</v>
      </c>
      <c r="O1312" s="79">
        <f t="shared" si="124"/>
        <v>5672</v>
      </c>
      <c r="P1312" s="92">
        <v>25</v>
      </c>
      <c r="Q1312" s="79">
        <f t="shared" si="125"/>
        <v>17145</v>
      </c>
      <c r="R1312" s="124">
        <v>12153.87</v>
      </c>
      <c r="S1312" s="79">
        <f t="shared" si="123"/>
        <v>12392</v>
      </c>
      <c r="T1312" s="136">
        <v>67846.13</v>
      </c>
      <c r="U1312" s="80" t="s">
        <v>175</v>
      </c>
      <c r="V1312" s="97" t="s">
        <v>280</v>
      </c>
    </row>
    <row r="1313" spans="1:22" s="127" customFormat="1">
      <c r="A1313" s="92">
        <v>1306</v>
      </c>
      <c r="B1313" s="92" t="s">
        <v>1405</v>
      </c>
      <c r="C1313" s="92" t="s">
        <v>1000</v>
      </c>
      <c r="D1313" s="92" t="s">
        <v>1001</v>
      </c>
      <c r="E1313" s="123" t="s">
        <v>723</v>
      </c>
      <c r="F1313" s="94">
        <v>45658</v>
      </c>
      <c r="G1313" s="94">
        <v>45809</v>
      </c>
      <c r="H1313" s="136">
        <v>15000</v>
      </c>
      <c r="I1313" s="92">
        <v>0</v>
      </c>
      <c r="J1313" s="95">
        <v>25</v>
      </c>
      <c r="K1313" s="135">
        <v>430.5</v>
      </c>
      <c r="L1313" s="79">
        <f t="shared" si="120"/>
        <v>1065</v>
      </c>
      <c r="M1313" s="79">
        <f t="shared" si="121"/>
        <v>195</v>
      </c>
      <c r="N1313" s="81">
        <f t="shared" si="122"/>
        <v>456</v>
      </c>
      <c r="O1313" s="79">
        <f t="shared" si="124"/>
        <v>1063.5</v>
      </c>
      <c r="P1313" s="92">
        <v>25</v>
      </c>
      <c r="Q1313" s="79">
        <f t="shared" si="125"/>
        <v>3235</v>
      </c>
      <c r="R1313" s="92">
        <v>911.5</v>
      </c>
      <c r="S1313" s="79">
        <f t="shared" si="123"/>
        <v>2323.5</v>
      </c>
      <c r="T1313" s="136">
        <v>14088.5</v>
      </c>
      <c r="U1313" s="80" t="s">
        <v>175</v>
      </c>
      <c r="V1313" s="97" t="s">
        <v>281</v>
      </c>
    </row>
    <row r="1314" spans="1:22" s="127" customFormat="1">
      <c r="A1314" s="92">
        <v>1307</v>
      </c>
      <c r="B1314" s="92" t="s">
        <v>425</v>
      </c>
      <c r="C1314" s="92" t="s">
        <v>22</v>
      </c>
      <c r="D1314" s="92" t="s">
        <v>1851</v>
      </c>
      <c r="E1314" s="93" t="s">
        <v>681</v>
      </c>
      <c r="F1314" s="94">
        <v>45717</v>
      </c>
      <c r="G1314" s="94">
        <v>45901</v>
      </c>
      <c r="H1314" s="136">
        <v>20000</v>
      </c>
      <c r="I1314" s="92">
        <v>0</v>
      </c>
      <c r="J1314" s="95">
        <v>25</v>
      </c>
      <c r="K1314" s="135">
        <v>574</v>
      </c>
      <c r="L1314" s="79">
        <f t="shared" si="120"/>
        <v>1419.9999999999998</v>
      </c>
      <c r="M1314" s="79">
        <f t="shared" si="121"/>
        <v>260</v>
      </c>
      <c r="N1314" s="81">
        <f t="shared" si="122"/>
        <v>608</v>
      </c>
      <c r="O1314" s="79">
        <f t="shared" si="124"/>
        <v>1418</v>
      </c>
      <c r="P1314" s="92">
        <v>25</v>
      </c>
      <c r="Q1314" s="79">
        <f t="shared" si="125"/>
        <v>4305</v>
      </c>
      <c r="R1314" s="124">
        <v>1207</v>
      </c>
      <c r="S1314" s="79">
        <f t="shared" si="123"/>
        <v>3098</v>
      </c>
      <c r="T1314" s="136">
        <v>18793</v>
      </c>
      <c r="U1314" s="80" t="s">
        <v>175</v>
      </c>
      <c r="V1314" s="97" t="s">
        <v>280</v>
      </c>
    </row>
    <row r="1315" spans="1:22" s="127" customFormat="1">
      <c r="A1315" s="92">
        <v>1308</v>
      </c>
      <c r="B1315" s="92" t="s">
        <v>1691</v>
      </c>
      <c r="C1315" s="92" t="s">
        <v>396</v>
      </c>
      <c r="D1315" s="92" t="s">
        <v>1783</v>
      </c>
      <c r="E1315" s="93" t="s">
        <v>681</v>
      </c>
      <c r="F1315" s="94">
        <v>45717</v>
      </c>
      <c r="G1315" s="94">
        <v>45901</v>
      </c>
      <c r="H1315" s="136">
        <v>50000</v>
      </c>
      <c r="I1315" s="124">
        <v>1854</v>
      </c>
      <c r="J1315" s="95">
        <v>25</v>
      </c>
      <c r="K1315" s="136">
        <v>1435</v>
      </c>
      <c r="L1315" s="79">
        <f t="shared" si="120"/>
        <v>3549.9999999999995</v>
      </c>
      <c r="M1315" s="79">
        <f t="shared" si="121"/>
        <v>650</v>
      </c>
      <c r="N1315" s="81">
        <f t="shared" si="122"/>
        <v>1520</v>
      </c>
      <c r="O1315" s="79">
        <f t="shared" si="124"/>
        <v>3545.0000000000005</v>
      </c>
      <c r="P1315" s="92">
        <v>25</v>
      </c>
      <c r="Q1315" s="79">
        <f t="shared" si="125"/>
        <v>10725</v>
      </c>
      <c r="R1315" s="124">
        <v>4834</v>
      </c>
      <c r="S1315" s="79">
        <f t="shared" si="123"/>
        <v>7745</v>
      </c>
      <c r="T1315" s="136">
        <v>45166</v>
      </c>
      <c r="U1315" s="80" t="s">
        <v>175</v>
      </c>
      <c r="V1315" s="97" t="s">
        <v>281</v>
      </c>
    </row>
    <row r="1316" spans="1:22" s="127" customFormat="1">
      <c r="A1316" s="92">
        <v>1309</v>
      </c>
      <c r="B1316" s="92" t="s">
        <v>980</v>
      </c>
      <c r="C1316" s="92" t="s">
        <v>1000</v>
      </c>
      <c r="D1316" s="92" t="s">
        <v>1001</v>
      </c>
      <c r="E1316" s="123" t="s">
        <v>723</v>
      </c>
      <c r="F1316" s="94">
        <v>45689</v>
      </c>
      <c r="G1316" s="94">
        <v>45870</v>
      </c>
      <c r="H1316" s="136">
        <v>15000</v>
      </c>
      <c r="I1316" s="92">
        <v>0</v>
      </c>
      <c r="J1316" s="95">
        <v>25</v>
      </c>
      <c r="K1316" s="135">
        <v>430.5</v>
      </c>
      <c r="L1316" s="79">
        <f t="shared" si="120"/>
        <v>1065</v>
      </c>
      <c r="M1316" s="79">
        <f t="shared" si="121"/>
        <v>195</v>
      </c>
      <c r="N1316" s="81">
        <f t="shared" si="122"/>
        <v>456</v>
      </c>
      <c r="O1316" s="79">
        <f t="shared" si="124"/>
        <v>1063.5</v>
      </c>
      <c r="P1316" s="92">
        <v>25</v>
      </c>
      <c r="Q1316" s="79">
        <f t="shared" si="125"/>
        <v>3235</v>
      </c>
      <c r="R1316" s="92">
        <v>793.3</v>
      </c>
      <c r="S1316" s="79">
        <f t="shared" si="123"/>
        <v>2323.5</v>
      </c>
      <c r="T1316" s="136">
        <v>14088.5</v>
      </c>
      <c r="U1316" s="80" t="s">
        <v>175</v>
      </c>
      <c r="V1316" s="97" t="s">
        <v>281</v>
      </c>
    </row>
    <row r="1317" spans="1:22" s="127" customFormat="1">
      <c r="A1317" s="92">
        <v>1310</v>
      </c>
      <c r="B1317" s="92" t="s">
        <v>1692</v>
      </c>
      <c r="C1317" s="92" t="s">
        <v>1000</v>
      </c>
      <c r="D1317" s="92" t="s">
        <v>1001</v>
      </c>
      <c r="E1317" s="93" t="s">
        <v>723</v>
      </c>
      <c r="F1317" s="94">
        <v>45717</v>
      </c>
      <c r="G1317" s="94">
        <v>45901</v>
      </c>
      <c r="H1317" s="136">
        <v>15000</v>
      </c>
      <c r="I1317" s="92">
        <v>0</v>
      </c>
      <c r="J1317" s="95">
        <v>25</v>
      </c>
      <c r="K1317" s="135">
        <v>430.5</v>
      </c>
      <c r="L1317" s="79">
        <f t="shared" si="120"/>
        <v>1065</v>
      </c>
      <c r="M1317" s="79">
        <f t="shared" si="121"/>
        <v>195</v>
      </c>
      <c r="N1317" s="81">
        <f t="shared" si="122"/>
        <v>456</v>
      </c>
      <c r="O1317" s="79">
        <f t="shared" si="124"/>
        <v>1063.5</v>
      </c>
      <c r="P1317" s="92">
        <v>25</v>
      </c>
      <c r="Q1317" s="79">
        <f t="shared" si="125"/>
        <v>3235</v>
      </c>
      <c r="R1317" s="92">
        <v>911.5</v>
      </c>
      <c r="S1317" s="79">
        <f t="shared" si="123"/>
        <v>2323.5</v>
      </c>
      <c r="T1317" s="136">
        <v>14088.5</v>
      </c>
      <c r="U1317" s="80" t="s">
        <v>175</v>
      </c>
      <c r="V1317" s="97" t="s">
        <v>281</v>
      </c>
    </row>
    <row r="1318" spans="1:22" s="127" customFormat="1">
      <c r="A1318" s="92">
        <v>1311</v>
      </c>
      <c r="B1318" s="92" t="s">
        <v>352</v>
      </c>
      <c r="C1318" s="92" t="s">
        <v>22</v>
      </c>
      <c r="D1318" s="92" t="s">
        <v>1787</v>
      </c>
      <c r="E1318" s="93" t="s">
        <v>681</v>
      </c>
      <c r="F1318" s="94">
        <v>45597</v>
      </c>
      <c r="G1318" s="94">
        <v>45778</v>
      </c>
      <c r="H1318" s="136">
        <v>20000</v>
      </c>
      <c r="I1318" s="92">
        <v>0</v>
      </c>
      <c r="J1318" s="95">
        <v>25</v>
      </c>
      <c r="K1318" s="135">
        <v>574</v>
      </c>
      <c r="L1318" s="79">
        <f t="shared" si="120"/>
        <v>1419.9999999999998</v>
      </c>
      <c r="M1318" s="79">
        <f t="shared" si="121"/>
        <v>260</v>
      </c>
      <c r="N1318" s="81">
        <f t="shared" si="122"/>
        <v>608</v>
      </c>
      <c r="O1318" s="79">
        <f t="shared" si="124"/>
        <v>1418</v>
      </c>
      <c r="P1318" s="124">
        <v>3555.92</v>
      </c>
      <c r="Q1318" s="79">
        <f t="shared" si="125"/>
        <v>7835.92</v>
      </c>
      <c r="R1318" s="124">
        <v>4737.92</v>
      </c>
      <c r="S1318" s="79">
        <f t="shared" si="123"/>
        <v>3098</v>
      </c>
      <c r="T1318" s="136">
        <v>15262.08</v>
      </c>
      <c r="U1318" s="80" t="s">
        <v>175</v>
      </c>
      <c r="V1318" s="81" t="s">
        <v>280</v>
      </c>
    </row>
    <row r="1319" spans="1:22" s="127" customFormat="1">
      <c r="A1319" s="92">
        <v>1312</v>
      </c>
      <c r="B1319" s="92" t="s">
        <v>447</v>
      </c>
      <c r="C1319" s="92" t="s">
        <v>56</v>
      </c>
      <c r="D1319" s="92" t="s">
        <v>1852</v>
      </c>
      <c r="E1319" s="93" t="s">
        <v>681</v>
      </c>
      <c r="F1319" s="94">
        <v>45597</v>
      </c>
      <c r="G1319" s="94">
        <v>45778</v>
      </c>
      <c r="H1319" s="136">
        <v>120000</v>
      </c>
      <c r="I1319" s="124">
        <v>16809.87</v>
      </c>
      <c r="J1319" s="95">
        <v>25</v>
      </c>
      <c r="K1319" s="136">
        <v>3444</v>
      </c>
      <c r="L1319" s="79">
        <f t="shared" si="120"/>
        <v>8520</v>
      </c>
      <c r="M1319" s="79">
        <f t="shared" si="121"/>
        <v>1560</v>
      </c>
      <c r="N1319" s="81">
        <f t="shared" si="122"/>
        <v>3648</v>
      </c>
      <c r="O1319" s="79">
        <f t="shared" si="124"/>
        <v>8508</v>
      </c>
      <c r="P1319" s="92">
        <v>25</v>
      </c>
      <c r="Q1319" s="79">
        <f t="shared" si="125"/>
        <v>25705</v>
      </c>
      <c r="R1319" s="124">
        <v>23926.87</v>
      </c>
      <c r="S1319" s="79">
        <f t="shared" si="123"/>
        <v>18588</v>
      </c>
      <c r="T1319" s="136">
        <v>96073.13</v>
      </c>
      <c r="U1319" s="80" t="s">
        <v>175</v>
      </c>
      <c r="V1319" s="81" t="s">
        <v>280</v>
      </c>
    </row>
    <row r="1320" spans="1:22" s="127" customFormat="1">
      <c r="A1320" s="92">
        <v>1313</v>
      </c>
      <c r="B1320" s="92" t="s">
        <v>1089</v>
      </c>
      <c r="C1320" s="92" t="s">
        <v>269</v>
      </c>
      <c r="D1320" s="92" t="s">
        <v>178</v>
      </c>
      <c r="E1320" s="93" t="s">
        <v>681</v>
      </c>
      <c r="F1320" s="94">
        <v>45504</v>
      </c>
      <c r="G1320" s="94">
        <v>45869</v>
      </c>
      <c r="H1320" s="136">
        <v>80000</v>
      </c>
      <c r="I1320" s="124">
        <v>6972</v>
      </c>
      <c r="J1320" s="95">
        <v>25</v>
      </c>
      <c r="K1320" s="136">
        <v>2296</v>
      </c>
      <c r="L1320" s="79">
        <f t="shared" si="120"/>
        <v>5679.9999999999991</v>
      </c>
      <c r="M1320" s="79">
        <f t="shared" si="121"/>
        <v>1040</v>
      </c>
      <c r="N1320" s="81">
        <f t="shared" si="122"/>
        <v>2432</v>
      </c>
      <c r="O1320" s="79">
        <f t="shared" si="124"/>
        <v>5672</v>
      </c>
      <c r="P1320" s="124">
        <v>3024.53</v>
      </c>
      <c r="Q1320" s="79">
        <f t="shared" si="125"/>
        <v>20144.53</v>
      </c>
      <c r="R1320" s="124">
        <v>14724.53</v>
      </c>
      <c r="S1320" s="79">
        <f t="shared" si="123"/>
        <v>12392</v>
      </c>
      <c r="T1320" s="136">
        <v>66159.539999999994</v>
      </c>
      <c r="U1320" s="80" t="s">
        <v>175</v>
      </c>
      <c r="V1320" s="81" t="s">
        <v>280</v>
      </c>
    </row>
    <row r="1321" spans="1:22" s="127" customFormat="1">
      <c r="A1321" s="92">
        <v>1314</v>
      </c>
      <c r="B1321" s="92" t="s">
        <v>542</v>
      </c>
      <c r="C1321" s="92" t="s">
        <v>22</v>
      </c>
      <c r="D1321" s="92" t="s">
        <v>1821</v>
      </c>
      <c r="E1321" s="93" t="s">
        <v>681</v>
      </c>
      <c r="F1321" s="94">
        <v>45689</v>
      </c>
      <c r="G1321" s="94">
        <v>45870</v>
      </c>
      <c r="H1321" s="136">
        <v>20000</v>
      </c>
      <c r="I1321" s="92">
        <v>0</v>
      </c>
      <c r="J1321" s="95">
        <v>25</v>
      </c>
      <c r="K1321" s="135">
        <v>574</v>
      </c>
      <c r="L1321" s="79">
        <f t="shared" si="120"/>
        <v>1419.9999999999998</v>
      </c>
      <c r="M1321" s="79">
        <f t="shared" si="121"/>
        <v>260</v>
      </c>
      <c r="N1321" s="81">
        <f t="shared" si="122"/>
        <v>608</v>
      </c>
      <c r="O1321" s="79">
        <f t="shared" si="124"/>
        <v>1418</v>
      </c>
      <c r="P1321" s="92">
        <v>25</v>
      </c>
      <c r="Q1321" s="79">
        <f t="shared" si="125"/>
        <v>4305</v>
      </c>
      <c r="R1321" s="124">
        <v>1207</v>
      </c>
      <c r="S1321" s="79">
        <f t="shared" si="123"/>
        <v>3098</v>
      </c>
      <c r="T1321" s="136">
        <v>18793</v>
      </c>
      <c r="U1321" s="80" t="s">
        <v>175</v>
      </c>
      <c r="V1321" s="97" t="s">
        <v>280</v>
      </c>
    </row>
    <row r="1322" spans="1:22" s="127" customFormat="1">
      <c r="A1322" s="92">
        <v>1315</v>
      </c>
      <c r="B1322" s="92" t="s">
        <v>981</v>
      </c>
      <c r="C1322" s="92" t="s">
        <v>1000</v>
      </c>
      <c r="D1322" s="92" t="s">
        <v>1001</v>
      </c>
      <c r="E1322" s="123" t="s">
        <v>723</v>
      </c>
      <c r="F1322" s="94">
        <v>45627</v>
      </c>
      <c r="G1322" s="94">
        <v>45809</v>
      </c>
      <c r="H1322" s="136">
        <v>15000</v>
      </c>
      <c r="I1322" s="92">
        <v>0</v>
      </c>
      <c r="J1322" s="95">
        <v>25</v>
      </c>
      <c r="K1322" s="135">
        <v>430.5</v>
      </c>
      <c r="L1322" s="79">
        <f t="shared" si="120"/>
        <v>1065</v>
      </c>
      <c r="M1322" s="79">
        <f t="shared" si="121"/>
        <v>195</v>
      </c>
      <c r="N1322" s="81">
        <f t="shared" si="122"/>
        <v>456</v>
      </c>
      <c r="O1322" s="79">
        <f t="shared" si="124"/>
        <v>1063.5</v>
      </c>
      <c r="P1322" s="92">
        <v>25</v>
      </c>
      <c r="Q1322" s="79">
        <f t="shared" si="125"/>
        <v>3235</v>
      </c>
      <c r="R1322" s="92">
        <v>793.3</v>
      </c>
      <c r="S1322" s="79">
        <f t="shared" si="123"/>
        <v>2323.5</v>
      </c>
      <c r="T1322" s="136">
        <v>14088.5</v>
      </c>
      <c r="U1322" s="80" t="s">
        <v>175</v>
      </c>
      <c r="V1322" s="81" t="s">
        <v>280</v>
      </c>
    </row>
    <row r="1323" spans="1:22" s="127" customFormat="1">
      <c r="A1323" s="92">
        <v>1316</v>
      </c>
      <c r="B1323" s="92" t="s">
        <v>75</v>
      </c>
      <c r="C1323" s="92" t="s">
        <v>56</v>
      </c>
      <c r="D1323" s="92" t="s">
        <v>600</v>
      </c>
      <c r="E1323" s="93" t="s">
        <v>681</v>
      </c>
      <c r="F1323" s="94">
        <v>45597</v>
      </c>
      <c r="G1323" s="94">
        <v>45778</v>
      </c>
      <c r="H1323" s="136">
        <v>130000</v>
      </c>
      <c r="I1323" s="124">
        <v>19162.12</v>
      </c>
      <c r="J1323" s="95">
        <v>25</v>
      </c>
      <c r="K1323" s="136">
        <v>3731</v>
      </c>
      <c r="L1323" s="79">
        <f t="shared" si="120"/>
        <v>9230</v>
      </c>
      <c r="M1323" s="79">
        <f t="shared" si="121"/>
        <v>1690</v>
      </c>
      <c r="N1323" s="81">
        <f t="shared" si="122"/>
        <v>3952</v>
      </c>
      <c r="O1323" s="79">
        <f t="shared" si="124"/>
        <v>9217</v>
      </c>
      <c r="P1323" s="92">
        <v>125</v>
      </c>
      <c r="Q1323" s="79">
        <f t="shared" si="125"/>
        <v>27945</v>
      </c>
      <c r="R1323" s="124">
        <v>26970.12</v>
      </c>
      <c r="S1323" s="79">
        <f t="shared" si="123"/>
        <v>20137</v>
      </c>
      <c r="T1323" s="136">
        <v>103029.88</v>
      </c>
      <c r="U1323" s="80" t="s">
        <v>175</v>
      </c>
      <c r="V1323" s="81" t="s">
        <v>280</v>
      </c>
    </row>
    <row r="1324" spans="1:22" s="127" customFormat="1">
      <c r="A1324" s="92">
        <v>1317</v>
      </c>
      <c r="B1324" s="92" t="s">
        <v>100</v>
      </c>
      <c r="C1324" s="92" t="s">
        <v>22</v>
      </c>
      <c r="D1324" s="92" t="s">
        <v>1755</v>
      </c>
      <c r="E1324" s="93" t="s">
        <v>681</v>
      </c>
      <c r="F1324" s="94">
        <v>45597</v>
      </c>
      <c r="G1324" s="94">
        <v>45778</v>
      </c>
      <c r="H1324" s="136">
        <v>20000</v>
      </c>
      <c r="I1324" s="92">
        <v>0</v>
      </c>
      <c r="J1324" s="95">
        <v>25</v>
      </c>
      <c r="K1324" s="135">
        <v>574</v>
      </c>
      <c r="L1324" s="79">
        <f t="shared" si="120"/>
        <v>1419.9999999999998</v>
      </c>
      <c r="M1324" s="79">
        <f t="shared" si="121"/>
        <v>260</v>
      </c>
      <c r="N1324" s="81">
        <f t="shared" si="122"/>
        <v>608</v>
      </c>
      <c r="O1324" s="79">
        <f t="shared" si="124"/>
        <v>1418</v>
      </c>
      <c r="P1324" s="92">
        <v>125</v>
      </c>
      <c r="Q1324" s="79">
        <f t="shared" si="125"/>
        <v>4405</v>
      </c>
      <c r="R1324" s="124">
        <v>1307</v>
      </c>
      <c r="S1324" s="79">
        <f t="shared" si="123"/>
        <v>3098</v>
      </c>
      <c r="T1324" s="136">
        <v>18693</v>
      </c>
      <c r="U1324" s="80" t="s">
        <v>175</v>
      </c>
      <c r="V1324" s="96" t="s">
        <v>280</v>
      </c>
    </row>
    <row r="1325" spans="1:22" s="127" customFormat="1">
      <c r="A1325" s="92">
        <v>1318</v>
      </c>
      <c r="B1325" s="92" t="s">
        <v>824</v>
      </c>
      <c r="C1325" s="92" t="s">
        <v>8</v>
      </c>
      <c r="D1325" s="92" t="s">
        <v>1748</v>
      </c>
      <c r="E1325" s="123" t="s">
        <v>723</v>
      </c>
      <c r="F1325" s="94">
        <v>45689</v>
      </c>
      <c r="G1325" s="94">
        <v>45870</v>
      </c>
      <c r="H1325" s="136">
        <v>30000</v>
      </c>
      <c r="I1325" s="92">
        <v>0</v>
      </c>
      <c r="J1325" s="95">
        <v>25</v>
      </c>
      <c r="K1325" s="135">
        <v>861</v>
      </c>
      <c r="L1325" s="79">
        <f t="shared" si="120"/>
        <v>2130</v>
      </c>
      <c r="M1325" s="79">
        <f t="shared" si="121"/>
        <v>390</v>
      </c>
      <c r="N1325" s="81">
        <f t="shared" si="122"/>
        <v>912</v>
      </c>
      <c r="O1325" s="79">
        <f t="shared" si="124"/>
        <v>2127</v>
      </c>
      <c r="P1325" s="92">
        <v>25</v>
      </c>
      <c r="Q1325" s="79">
        <f t="shared" si="125"/>
        <v>6445</v>
      </c>
      <c r="R1325" s="124">
        <v>1798</v>
      </c>
      <c r="S1325" s="79">
        <f t="shared" si="123"/>
        <v>4647</v>
      </c>
      <c r="T1325" s="136">
        <v>28202</v>
      </c>
      <c r="U1325" s="80" t="s">
        <v>175</v>
      </c>
      <c r="V1325" s="97" t="s">
        <v>280</v>
      </c>
    </row>
    <row r="1326" spans="1:22" s="127" customFormat="1">
      <c r="A1326" s="92">
        <v>1319</v>
      </c>
      <c r="B1326" s="92" t="s">
        <v>101</v>
      </c>
      <c r="C1326" s="92" t="s">
        <v>22</v>
      </c>
      <c r="D1326" s="92" t="s">
        <v>1755</v>
      </c>
      <c r="E1326" s="93" t="s">
        <v>681</v>
      </c>
      <c r="F1326" s="94">
        <v>45627</v>
      </c>
      <c r="G1326" s="94">
        <v>45809</v>
      </c>
      <c r="H1326" s="136">
        <v>20000</v>
      </c>
      <c r="I1326" s="92">
        <v>0</v>
      </c>
      <c r="J1326" s="95">
        <v>25</v>
      </c>
      <c r="K1326" s="135">
        <v>574</v>
      </c>
      <c r="L1326" s="79">
        <f t="shared" si="120"/>
        <v>1419.9999999999998</v>
      </c>
      <c r="M1326" s="79">
        <f t="shared" si="121"/>
        <v>260</v>
      </c>
      <c r="N1326" s="81">
        <f t="shared" si="122"/>
        <v>608</v>
      </c>
      <c r="O1326" s="79">
        <f t="shared" si="124"/>
        <v>1418</v>
      </c>
      <c r="P1326" s="92">
        <v>25</v>
      </c>
      <c r="Q1326" s="79">
        <f t="shared" si="125"/>
        <v>4305</v>
      </c>
      <c r="R1326" s="124">
        <v>1207</v>
      </c>
      <c r="S1326" s="79">
        <f t="shared" si="123"/>
        <v>3098</v>
      </c>
      <c r="T1326" s="136">
        <v>18793</v>
      </c>
      <c r="U1326" s="80" t="s">
        <v>175</v>
      </c>
      <c r="V1326" s="81" t="s">
        <v>280</v>
      </c>
    </row>
    <row r="1327" spans="1:22" s="127" customFormat="1">
      <c r="A1327" s="92">
        <v>1320</v>
      </c>
      <c r="B1327" s="92" t="s">
        <v>1090</v>
      </c>
      <c r="C1327" s="92" t="s">
        <v>85</v>
      </c>
      <c r="D1327" s="92" t="s">
        <v>182</v>
      </c>
      <c r="E1327" s="93" t="s">
        <v>681</v>
      </c>
      <c r="F1327" s="94">
        <v>45597</v>
      </c>
      <c r="G1327" s="94">
        <v>45778</v>
      </c>
      <c r="H1327" s="136">
        <v>95000</v>
      </c>
      <c r="I1327" s="124">
        <v>10929.24</v>
      </c>
      <c r="J1327" s="95">
        <v>25</v>
      </c>
      <c r="K1327" s="136">
        <v>2726.5</v>
      </c>
      <c r="L1327" s="79">
        <f t="shared" si="120"/>
        <v>6744.9999999999991</v>
      </c>
      <c r="M1327" s="79">
        <f t="shared" si="121"/>
        <v>1235</v>
      </c>
      <c r="N1327" s="81">
        <f t="shared" si="122"/>
        <v>2888</v>
      </c>
      <c r="O1327" s="79">
        <f t="shared" si="124"/>
        <v>6735.5</v>
      </c>
      <c r="P1327" s="92">
        <v>25</v>
      </c>
      <c r="Q1327" s="79">
        <f t="shared" si="125"/>
        <v>20355</v>
      </c>
      <c r="R1327" s="124">
        <v>16568.740000000002</v>
      </c>
      <c r="S1327" s="79">
        <f t="shared" si="123"/>
        <v>14715.5</v>
      </c>
      <c r="T1327" s="136">
        <v>78431.259999999995</v>
      </c>
      <c r="U1327" s="80" t="s">
        <v>175</v>
      </c>
      <c r="V1327" s="81" t="s">
        <v>280</v>
      </c>
    </row>
    <row r="1328" spans="1:22" s="127" customFormat="1">
      <c r="A1328" s="92">
        <v>1321</v>
      </c>
      <c r="B1328" s="92" t="s">
        <v>448</v>
      </c>
      <c r="C1328" s="92" t="s">
        <v>22</v>
      </c>
      <c r="D1328" s="92" t="s">
        <v>1775</v>
      </c>
      <c r="E1328" s="93" t="s">
        <v>681</v>
      </c>
      <c r="F1328" s="94">
        <v>45627</v>
      </c>
      <c r="G1328" s="94">
        <v>45809</v>
      </c>
      <c r="H1328" s="136">
        <v>20000</v>
      </c>
      <c r="I1328" s="92">
        <v>0</v>
      </c>
      <c r="J1328" s="95">
        <v>25</v>
      </c>
      <c r="K1328" s="135">
        <v>574</v>
      </c>
      <c r="L1328" s="79">
        <f t="shared" si="120"/>
        <v>1419.9999999999998</v>
      </c>
      <c r="M1328" s="79">
        <f t="shared" si="121"/>
        <v>260</v>
      </c>
      <c r="N1328" s="81">
        <f t="shared" si="122"/>
        <v>608</v>
      </c>
      <c r="O1328" s="79">
        <f t="shared" si="124"/>
        <v>1418</v>
      </c>
      <c r="P1328" s="92">
        <v>25</v>
      </c>
      <c r="Q1328" s="79">
        <f t="shared" si="125"/>
        <v>4305</v>
      </c>
      <c r="R1328" s="124">
        <v>1207</v>
      </c>
      <c r="S1328" s="79">
        <f t="shared" si="123"/>
        <v>3098</v>
      </c>
      <c r="T1328" s="136">
        <v>18793</v>
      </c>
      <c r="U1328" s="80" t="s">
        <v>175</v>
      </c>
      <c r="V1328" s="81" t="s">
        <v>280</v>
      </c>
    </row>
    <row r="1329" spans="1:22" s="127" customFormat="1">
      <c r="A1329" s="92">
        <v>1322</v>
      </c>
      <c r="B1329" s="92" t="s">
        <v>685</v>
      </c>
      <c r="C1329" s="92" t="s">
        <v>56</v>
      </c>
      <c r="D1329" s="92" t="s">
        <v>1753</v>
      </c>
      <c r="E1329" s="93" t="s">
        <v>681</v>
      </c>
      <c r="F1329" s="94">
        <v>45474</v>
      </c>
      <c r="G1329" s="94">
        <v>45809</v>
      </c>
      <c r="H1329" s="136">
        <v>70000</v>
      </c>
      <c r="I1329" s="124">
        <v>5368.48</v>
      </c>
      <c r="J1329" s="95">
        <v>25</v>
      </c>
      <c r="K1329" s="136">
        <v>2009</v>
      </c>
      <c r="L1329" s="79">
        <f t="shared" si="120"/>
        <v>4970</v>
      </c>
      <c r="M1329" s="79">
        <f t="shared" si="121"/>
        <v>910</v>
      </c>
      <c r="N1329" s="81">
        <f t="shared" si="122"/>
        <v>2128</v>
      </c>
      <c r="O1329" s="79">
        <f t="shared" si="124"/>
        <v>4963</v>
      </c>
      <c r="P1329" s="92">
        <v>25</v>
      </c>
      <c r="Q1329" s="79">
        <f t="shared" si="125"/>
        <v>15005</v>
      </c>
      <c r="R1329" s="124">
        <v>9530.48</v>
      </c>
      <c r="S1329" s="79">
        <f t="shared" si="123"/>
        <v>10843</v>
      </c>
      <c r="T1329" s="136">
        <v>60469.52</v>
      </c>
      <c r="U1329" s="80" t="s">
        <v>175</v>
      </c>
      <c r="V1329" s="81" t="s">
        <v>280</v>
      </c>
    </row>
    <row r="1330" spans="1:22" s="127" customFormat="1">
      <c r="A1330" s="92">
        <v>1323</v>
      </c>
      <c r="B1330" s="92" t="s">
        <v>253</v>
      </c>
      <c r="C1330" s="92" t="s">
        <v>22</v>
      </c>
      <c r="D1330" s="92" t="s">
        <v>1770</v>
      </c>
      <c r="E1330" s="93" t="s">
        <v>681</v>
      </c>
      <c r="F1330" s="94">
        <v>45597</v>
      </c>
      <c r="G1330" s="94">
        <v>45778</v>
      </c>
      <c r="H1330" s="136">
        <v>20000</v>
      </c>
      <c r="I1330" s="92">
        <v>0</v>
      </c>
      <c r="J1330" s="95">
        <v>25</v>
      </c>
      <c r="K1330" s="135">
        <v>574</v>
      </c>
      <c r="L1330" s="79">
        <f t="shared" si="120"/>
        <v>1419.9999999999998</v>
      </c>
      <c r="M1330" s="79">
        <f t="shared" si="121"/>
        <v>260</v>
      </c>
      <c r="N1330" s="81">
        <f t="shared" si="122"/>
        <v>608</v>
      </c>
      <c r="O1330" s="79">
        <f t="shared" si="124"/>
        <v>1418</v>
      </c>
      <c r="P1330" s="92">
        <v>125</v>
      </c>
      <c r="Q1330" s="79">
        <f t="shared" si="125"/>
        <v>4405</v>
      </c>
      <c r="R1330" s="124">
        <v>1307</v>
      </c>
      <c r="S1330" s="79">
        <f t="shared" si="123"/>
        <v>3098</v>
      </c>
      <c r="T1330" s="136">
        <v>18693</v>
      </c>
      <c r="U1330" s="80" t="s">
        <v>175</v>
      </c>
      <c r="V1330" s="81" t="s">
        <v>280</v>
      </c>
    </row>
    <row r="1331" spans="1:22" s="127" customFormat="1">
      <c r="A1331" s="92">
        <v>1324</v>
      </c>
      <c r="B1331" s="92" t="s">
        <v>825</v>
      </c>
      <c r="C1331" s="92" t="s">
        <v>843</v>
      </c>
      <c r="D1331" s="92" t="s">
        <v>1748</v>
      </c>
      <c r="E1331" s="123" t="s">
        <v>723</v>
      </c>
      <c r="F1331" s="94">
        <v>45656</v>
      </c>
      <c r="G1331" s="94">
        <v>45807</v>
      </c>
      <c r="H1331" s="136">
        <v>28000</v>
      </c>
      <c r="I1331" s="92">
        <v>0</v>
      </c>
      <c r="J1331" s="95">
        <v>25</v>
      </c>
      <c r="K1331" s="135">
        <v>803.6</v>
      </c>
      <c r="L1331" s="79">
        <f t="shared" si="120"/>
        <v>1987.9999999999998</v>
      </c>
      <c r="M1331" s="79">
        <f t="shared" si="121"/>
        <v>364</v>
      </c>
      <c r="N1331" s="81">
        <f t="shared" si="122"/>
        <v>851.2</v>
      </c>
      <c r="O1331" s="79">
        <f t="shared" si="124"/>
        <v>1985.2</v>
      </c>
      <c r="P1331" s="92">
        <v>25</v>
      </c>
      <c r="Q1331" s="79">
        <f t="shared" si="125"/>
        <v>6017</v>
      </c>
      <c r="R1331" s="124">
        <v>1679.8</v>
      </c>
      <c r="S1331" s="79">
        <f t="shared" si="123"/>
        <v>4337.2</v>
      </c>
      <c r="T1331" s="136">
        <v>26320.2</v>
      </c>
      <c r="U1331" s="80" t="s">
        <v>175</v>
      </c>
      <c r="V1331" s="81" t="s">
        <v>280</v>
      </c>
    </row>
    <row r="1332" spans="1:22" s="127" customFormat="1">
      <c r="A1332" s="92">
        <v>1325</v>
      </c>
      <c r="B1332" s="92" t="s">
        <v>411</v>
      </c>
      <c r="C1332" s="92" t="s">
        <v>417</v>
      </c>
      <c r="D1332" s="92" t="s">
        <v>188</v>
      </c>
      <c r="E1332" s="93" t="s">
        <v>681</v>
      </c>
      <c r="F1332" s="94">
        <v>45597</v>
      </c>
      <c r="G1332" s="94">
        <v>45778</v>
      </c>
      <c r="H1332" s="136">
        <v>40000</v>
      </c>
      <c r="I1332" s="92">
        <v>442.65</v>
      </c>
      <c r="J1332" s="95">
        <v>25</v>
      </c>
      <c r="K1332" s="136">
        <v>1148</v>
      </c>
      <c r="L1332" s="79">
        <f t="shared" si="120"/>
        <v>2839.9999999999995</v>
      </c>
      <c r="M1332" s="79">
        <f t="shared" si="121"/>
        <v>520</v>
      </c>
      <c r="N1332" s="81">
        <f t="shared" si="122"/>
        <v>1216</v>
      </c>
      <c r="O1332" s="79">
        <f t="shared" si="124"/>
        <v>2836</v>
      </c>
      <c r="P1332" s="92">
        <v>125</v>
      </c>
      <c r="Q1332" s="79">
        <f t="shared" si="125"/>
        <v>8685</v>
      </c>
      <c r="R1332" s="124">
        <v>2931.65</v>
      </c>
      <c r="S1332" s="79">
        <f t="shared" si="123"/>
        <v>6196</v>
      </c>
      <c r="T1332" s="136">
        <v>37068.35</v>
      </c>
      <c r="U1332" s="80" t="s">
        <v>175</v>
      </c>
      <c r="V1332" s="81" t="s">
        <v>280</v>
      </c>
    </row>
    <row r="1333" spans="1:22" s="127" customFormat="1">
      <c r="A1333" s="92">
        <v>1326</v>
      </c>
      <c r="B1333" s="92" t="s">
        <v>1406</v>
      </c>
      <c r="C1333" s="92" t="s">
        <v>1000</v>
      </c>
      <c r="D1333" s="92" t="s">
        <v>1001</v>
      </c>
      <c r="E1333" s="123" t="s">
        <v>723</v>
      </c>
      <c r="F1333" s="94">
        <v>45658</v>
      </c>
      <c r="G1333" s="94">
        <v>45809</v>
      </c>
      <c r="H1333" s="136">
        <v>15000</v>
      </c>
      <c r="I1333" s="92">
        <v>0</v>
      </c>
      <c r="J1333" s="95">
        <v>25</v>
      </c>
      <c r="K1333" s="135">
        <v>430.5</v>
      </c>
      <c r="L1333" s="79">
        <f t="shared" si="120"/>
        <v>1065</v>
      </c>
      <c r="M1333" s="79">
        <f t="shared" si="121"/>
        <v>195</v>
      </c>
      <c r="N1333" s="81">
        <f t="shared" si="122"/>
        <v>456</v>
      </c>
      <c r="O1333" s="79">
        <f t="shared" si="124"/>
        <v>1063.5</v>
      </c>
      <c r="P1333" s="92">
        <v>25</v>
      </c>
      <c r="Q1333" s="79">
        <f t="shared" si="125"/>
        <v>3235</v>
      </c>
      <c r="R1333" s="92">
        <v>911.5</v>
      </c>
      <c r="S1333" s="79">
        <f t="shared" si="123"/>
        <v>2323.5</v>
      </c>
      <c r="T1333" s="136">
        <v>14088.5</v>
      </c>
      <c r="U1333" s="80" t="s">
        <v>175</v>
      </c>
      <c r="V1333" s="97" t="s">
        <v>280</v>
      </c>
    </row>
    <row r="1334" spans="1:22" s="127" customFormat="1">
      <c r="A1334" s="92">
        <v>1327</v>
      </c>
      <c r="B1334" s="92" t="s">
        <v>300</v>
      </c>
      <c r="C1334" s="92" t="s">
        <v>72</v>
      </c>
      <c r="D1334" s="92" t="s">
        <v>217</v>
      </c>
      <c r="E1334" s="93" t="s">
        <v>681</v>
      </c>
      <c r="F1334" s="94">
        <v>45474</v>
      </c>
      <c r="G1334" s="94">
        <v>45809</v>
      </c>
      <c r="H1334" s="136">
        <v>25000</v>
      </c>
      <c r="I1334" s="92">
        <v>0</v>
      </c>
      <c r="J1334" s="95">
        <v>25</v>
      </c>
      <c r="K1334" s="135">
        <v>717.5</v>
      </c>
      <c r="L1334" s="79">
        <f t="shared" si="120"/>
        <v>1774.9999999999998</v>
      </c>
      <c r="M1334" s="79">
        <f t="shared" si="121"/>
        <v>325</v>
      </c>
      <c r="N1334" s="81">
        <f t="shared" si="122"/>
        <v>760</v>
      </c>
      <c r="O1334" s="79">
        <f t="shared" si="124"/>
        <v>1772.5000000000002</v>
      </c>
      <c r="P1334" s="124">
        <v>1025</v>
      </c>
      <c r="Q1334" s="79">
        <f t="shared" si="125"/>
        <v>6375</v>
      </c>
      <c r="R1334" s="124">
        <v>2502.5</v>
      </c>
      <c r="S1334" s="79">
        <f t="shared" si="123"/>
        <v>3872.5</v>
      </c>
      <c r="T1334" s="136">
        <v>18702.3</v>
      </c>
      <c r="U1334" s="80" t="s">
        <v>175</v>
      </c>
      <c r="V1334" s="81" t="s">
        <v>280</v>
      </c>
    </row>
    <row r="1335" spans="1:22" s="127" customFormat="1">
      <c r="A1335" s="92">
        <v>1328</v>
      </c>
      <c r="B1335" s="92" t="s">
        <v>68</v>
      </c>
      <c r="C1335" s="92" t="s">
        <v>6</v>
      </c>
      <c r="D1335" s="92" t="s">
        <v>1853</v>
      </c>
      <c r="E1335" s="93" t="s">
        <v>681</v>
      </c>
      <c r="F1335" s="94">
        <v>45689</v>
      </c>
      <c r="G1335" s="94">
        <v>45870</v>
      </c>
      <c r="H1335" s="136">
        <v>120000</v>
      </c>
      <c r="I1335" s="124">
        <v>16809.87</v>
      </c>
      <c r="J1335" s="95">
        <v>25</v>
      </c>
      <c r="K1335" s="136">
        <v>3444</v>
      </c>
      <c r="L1335" s="79">
        <f t="shared" si="120"/>
        <v>8520</v>
      </c>
      <c r="M1335" s="79">
        <f t="shared" si="121"/>
        <v>1560</v>
      </c>
      <c r="N1335" s="81">
        <f t="shared" si="122"/>
        <v>3648</v>
      </c>
      <c r="O1335" s="79">
        <f t="shared" si="124"/>
        <v>8508</v>
      </c>
      <c r="P1335" s="124">
        <v>2625</v>
      </c>
      <c r="Q1335" s="79">
        <f t="shared" si="125"/>
        <v>28305</v>
      </c>
      <c r="R1335" s="124">
        <v>26526.87</v>
      </c>
      <c r="S1335" s="79">
        <f t="shared" si="123"/>
        <v>18588</v>
      </c>
      <c r="T1335" s="136">
        <v>95973.13</v>
      </c>
      <c r="U1335" s="80" t="s">
        <v>175</v>
      </c>
      <c r="V1335" s="97" t="s">
        <v>280</v>
      </c>
    </row>
    <row r="1336" spans="1:22" s="127" customFormat="1">
      <c r="A1336" s="92">
        <v>1329</v>
      </c>
      <c r="B1336" s="92" t="s">
        <v>708</v>
      </c>
      <c r="C1336" s="92" t="s">
        <v>272</v>
      </c>
      <c r="D1336" s="92" t="s">
        <v>1753</v>
      </c>
      <c r="E1336" s="93" t="s">
        <v>681</v>
      </c>
      <c r="F1336" s="94">
        <v>45536</v>
      </c>
      <c r="G1336" s="94">
        <v>45809</v>
      </c>
      <c r="H1336" s="136">
        <v>35000</v>
      </c>
      <c r="I1336" s="92">
        <v>0</v>
      </c>
      <c r="J1336" s="95">
        <v>25</v>
      </c>
      <c r="K1336" s="136">
        <v>1004.5</v>
      </c>
      <c r="L1336" s="79">
        <f t="shared" si="120"/>
        <v>2485</v>
      </c>
      <c r="M1336" s="79">
        <f t="shared" si="121"/>
        <v>455</v>
      </c>
      <c r="N1336" s="81">
        <f t="shared" si="122"/>
        <v>1064</v>
      </c>
      <c r="O1336" s="79">
        <f t="shared" si="124"/>
        <v>2481.5</v>
      </c>
      <c r="P1336" s="92">
        <v>25</v>
      </c>
      <c r="Q1336" s="79">
        <f t="shared" si="125"/>
        <v>7515</v>
      </c>
      <c r="R1336" s="124">
        <v>2093.5</v>
      </c>
      <c r="S1336" s="79">
        <f t="shared" si="123"/>
        <v>5421.5</v>
      </c>
      <c r="T1336" s="136">
        <v>32906.5</v>
      </c>
      <c r="U1336" s="80" t="s">
        <v>175</v>
      </c>
      <c r="V1336" s="81" t="s">
        <v>280</v>
      </c>
    </row>
    <row r="1337" spans="1:22" s="127" customFormat="1">
      <c r="A1337" s="92">
        <v>1330</v>
      </c>
      <c r="B1337" s="92" t="s">
        <v>291</v>
      </c>
      <c r="C1337" s="92" t="s">
        <v>393</v>
      </c>
      <c r="D1337" s="92" t="s">
        <v>390</v>
      </c>
      <c r="E1337" s="93" t="s">
        <v>681</v>
      </c>
      <c r="F1337" s="94">
        <v>45627</v>
      </c>
      <c r="G1337" s="94">
        <v>45809</v>
      </c>
      <c r="H1337" s="136">
        <v>120000</v>
      </c>
      <c r="I1337" s="124">
        <v>16809.87</v>
      </c>
      <c r="J1337" s="95">
        <v>25</v>
      </c>
      <c r="K1337" s="136">
        <v>3444</v>
      </c>
      <c r="L1337" s="79">
        <f t="shared" si="120"/>
        <v>8520</v>
      </c>
      <c r="M1337" s="79">
        <f t="shared" si="121"/>
        <v>1560</v>
      </c>
      <c r="N1337" s="81">
        <f t="shared" si="122"/>
        <v>3648</v>
      </c>
      <c r="O1337" s="79">
        <f t="shared" si="124"/>
        <v>8508</v>
      </c>
      <c r="P1337" s="92">
        <v>125</v>
      </c>
      <c r="Q1337" s="79">
        <f t="shared" si="125"/>
        <v>25805</v>
      </c>
      <c r="R1337" s="124">
        <v>24026.87</v>
      </c>
      <c r="S1337" s="79">
        <f t="shared" si="123"/>
        <v>18588</v>
      </c>
      <c r="T1337" s="136">
        <v>95973.13</v>
      </c>
      <c r="U1337" s="80" t="s">
        <v>175</v>
      </c>
      <c r="V1337" s="81" t="s">
        <v>280</v>
      </c>
    </row>
    <row r="1338" spans="1:22" s="127" customFormat="1">
      <c r="A1338" s="92">
        <v>1331</v>
      </c>
      <c r="B1338" s="92" t="s">
        <v>1281</v>
      </c>
      <c r="C1338" s="92" t="s">
        <v>1000</v>
      </c>
      <c r="D1338" s="92" t="s">
        <v>1001</v>
      </c>
      <c r="E1338" s="123" t="s">
        <v>723</v>
      </c>
      <c r="F1338" s="94">
        <v>45748</v>
      </c>
      <c r="G1338" s="94">
        <v>45962</v>
      </c>
      <c r="H1338" s="136">
        <v>13000</v>
      </c>
      <c r="I1338" s="92">
        <v>0</v>
      </c>
      <c r="J1338" s="95">
        <v>25</v>
      </c>
      <c r="K1338" s="135">
        <v>373.1</v>
      </c>
      <c r="L1338" s="79">
        <f t="shared" si="120"/>
        <v>922.99999999999989</v>
      </c>
      <c r="M1338" s="79">
        <f t="shared" si="121"/>
        <v>169</v>
      </c>
      <c r="N1338" s="81">
        <f t="shared" si="122"/>
        <v>395.2</v>
      </c>
      <c r="O1338" s="79">
        <f t="shared" si="124"/>
        <v>921.7</v>
      </c>
      <c r="P1338" s="92">
        <v>25</v>
      </c>
      <c r="Q1338" s="79">
        <f t="shared" si="125"/>
        <v>2807</v>
      </c>
      <c r="R1338" s="92">
        <v>793.3</v>
      </c>
      <c r="S1338" s="79">
        <f t="shared" si="123"/>
        <v>2013.7</v>
      </c>
      <c r="T1338" s="136">
        <v>12206.7</v>
      </c>
      <c r="U1338" s="80" t="s">
        <v>175</v>
      </c>
      <c r="V1338" s="97" t="s">
        <v>280</v>
      </c>
    </row>
    <row r="1339" spans="1:22" s="127" customFormat="1">
      <c r="A1339" s="92">
        <v>1332</v>
      </c>
      <c r="B1339" s="92" t="s">
        <v>1693</v>
      </c>
      <c r="C1339" s="92" t="s">
        <v>4</v>
      </c>
      <c r="D1339" s="92" t="s">
        <v>1834</v>
      </c>
      <c r="E1339" s="93" t="s">
        <v>681</v>
      </c>
      <c r="F1339" s="94">
        <v>45717</v>
      </c>
      <c r="G1339" s="94">
        <v>45901</v>
      </c>
      <c r="H1339" s="136">
        <v>80000</v>
      </c>
      <c r="I1339" s="124">
        <v>7400.87</v>
      </c>
      <c r="J1339" s="95">
        <v>25</v>
      </c>
      <c r="K1339" s="136">
        <v>2296</v>
      </c>
      <c r="L1339" s="79">
        <f t="shared" si="120"/>
        <v>5679.9999999999991</v>
      </c>
      <c r="M1339" s="79">
        <f t="shared" si="121"/>
        <v>1040</v>
      </c>
      <c r="N1339" s="81">
        <f t="shared" si="122"/>
        <v>2432</v>
      </c>
      <c r="O1339" s="79">
        <f t="shared" si="124"/>
        <v>5672</v>
      </c>
      <c r="P1339" s="92">
        <v>25</v>
      </c>
      <c r="Q1339" s="79">
        <f t="shared" si="125"/>
        <v>17145</v>
      </c>
      <c r="R1339" s="124">
        <v>12153.87</v>
      </c>
      <c r="S1339" s="79">
        <f t="shared" si="123"/>
        <v>12392</v>
      </c>
      <c r="T1339" s="136">
        <v>65346.13</v>
      </c>
      <c r="U1339" s="80" t="s">
        <v>175</v>
      </c>
      <c r="V1339" s="97" t="s">
        <v>281</v>
      </c>
    </row>
    <row r="1340" spans="1:22" s="127" customFormat="1">
      <c r="A1340" s="92">
        <v>1333</v>
      </c>
      <c r="B1340" s="92" t="s">
        <v>1515</v>
      </c>
      <c r="C1340" s="92" t="s">
        <v>842</v>
      </c>
      <c r="D1340" s="92" t="s">
        <v>195</v>
      </c>
      <c r="E1340" s="123" t="s">
        <v>723</v>
      </c>
      <c r="F1340" s="94">
        <v>45689</v>
      </c>
      <c r="G1340" s="94">
        <v>45870</v>
      </c>
      <c r="H1340" s="136">
        <v>35000</v>
      </c>
      <c r="I1340" s="92">
        <v>0</v>
      </c>
      <c r="J1340" s="95">
        <v>25</v>
      </c>
      <c r="K1340" s="136">
        <v>1004.5</v>
      </c>
      <c r="L1340" s="79">
        <f t="shared" si="120"/>
        <v>2485</v>
      </c>
      <c r="M1340" s="79">
        <f t="shared" si="121"/>
        <v>455</v>
      </c>
      <c r="N1340" s="81">
        <f t="shared" si="122"/>
        <v>1064</v>
      </c>
      <c r="O1340" s="79">
        <f t="shared" si="124"/>
        <v>2481.5</v>
      </c>
      <c r="P1340" s="92">
        <v>25</v>
      </c>
      <c r="Q1340" s="79">
        <f t="shared" si="125"/>
        <v>7515</v>
      </c>
      <c r="R1340" s="124">
        <v>2093.5</v>
      </c>
      <c r="S1340" s="79">
        <f t="shared" si="123"/>
        <v>5421.5</v>
      </c>
      <c r="T1340" s="136">
        <v>32906.5</v>
      </c>
      <c r="U1340" s="80" t="s">
        <v>175</v>
      </c>
      <c r="V1340" s="97" t="s">
        <v>280</v>
      </c>
    </row>
    <row r="1341" spans="1:22" s="127" customFormat="1">
      <c r="A1341" s="92">
        <v>1334</v>
      </c>
      <c r="B1341" s="92" t="s">
        <v>1516</v>
      </c>
      <c r="C1341" s="92" t="s">
        <v>6</v>
      </c>
      <c r="D1341" s="92" t="s">
        <v>607</v>
      </c>
      <c r="E1341" s="93" t="s">
        <v>681</v>
      </c>
      <c r="F1341" s="94">
        <v>45689</v>
      </c>
      <c r="G1341" s="94">
        <v>45870</v>
      </c>
      <c r="H1341" s="136">
        <v>145000</v>
      </c>
      <c r="I1341" s="124">
        <v>22690.49</v>
      </c>
      <c r="J1341" s="95">
        <v>25</v>
      </c>
      <c r="K1341" s="136">
        <v>4161.5</v>
      </c>
      <c r="L1341" s="79">
        <f t="shared" si="120"/>
        <v>10294.999999999998</v>
      </c>
      <c r="M1341" s="79">
        <f t="shared" si="121"/>
        <v>1885</v>
      </c>
      <c r="N1341" s="81">
        <f t="shared" si="122"/>
        <v>4408</v>
      </c>
      <c r="O1341" s="79">
        <f t="shared" si="124"/>
        <v>10280.5</v>
      </c>
      <c r="P1341" s="92">
        <v>25</v>
      </c>
      <c r="Q1341" s="79">
        <f t="shared" si="125"/>
        <v>31055</v>
      </c>
      <c r="R1341" s="124">
        <v>31284.99</v>
      </c>
      <c r="S1341" s="79">
        <f t="shared" si="123"/>
        <v>22460.5</v>
      </c>
      <c r="T1341" s="136">
        <v>113715.01</v>
      </c>
      <c r="U1341" s="80" t="s">
        <v>175</v>
      </c>
      <c r="V1341" s="97" t="s">
        <v>280</v>
      </c>
    </row>
    <row r="1342" spans="1:22" s="127" customFormat="1">
      <c r="A1342" s="92">
        <v>1335</v>
      </c>
      <c r="B1342" s="92" t="s">
        <v>1091</v>
      </c>
      <c r="C1342" s="92" t="s">
        <v>5</v>
      </c>
      <c r="D1342" s="92" t="s">
        <v>1745</v>
      </c>
      <c r="E1342" s="93" t="s">
        <v>681</v>
      </c>
      <c r="F1342" s="94">
        <v>45597</v>
      </c>
      <c r="G1342" s="94">
        <v>45778</v>
      </c>
      <c r="H1342" s="136">
        <v>220000</v>
      </c>
      <c r="I1342" s="124">
        <v>30923.37</v>
      </c>
      <c r="J1342" s="95">
        <v>25</v>
      </c>
      <c r="K1342" s="136">
        <v>6314</v>
      </c>
      <c r="L1342" s="79">
        <f t="shared" si="120"/>
        <v>15619.999999999998</v>
      </c>
      <c r="M1342" s="79">
        <f t="shared" si="121"/>
        <v>2860</v>
      </c>
      <c r="N1342" s="81">
        <f t="shared" si="122"/>
        <v>6688</v>
      </c>
      <c r="O1342" s="79">
        <f t="shared" si="124"/>
        <v>15598.000000000002</v>
      </c>
      <c r="P1342" s="92">
        <v>25</v>
      </c>
      <c r="Q1342" s="79">
        <f t="shared" si="125"/>
        <v>47105</v>
      </c>
      <c r="R1342" s="124">
        <v>41586.370000000003</v>
      </c>
      <c r="S1342" s="79">
        <f t="shared" si="123"/>
        <v>34078</v>
      </c>
      <c r="T1342" s="136">
        <v>166714.78</v>
      </c>
      <c r="U1342" s="80" t="s">
        <v>175</v>
      </c>
      <c r="V1342" s="81" t="s">
        <v>280</v>
      </c>
    </row>
    <row r="1343" spans="1:22" s="127" customFormat="1">
      <c r="A1343" s="92">
        <v>1336</v>
      </c>
      <c r="B1343" s="92" t="s">
        <v>1031</v>
      </c>
      <c r="C1343" s="92" t="s">
        <v>842</v>
      </c>
      <c r="D1343" s="92" t="s">
        <v>1748</v>
      </c>
      <c r="E1343" s="123" t="s">
        <v>723</v>
      </c>
      <c r="F1343" s="94">
        <v>45597</v>
      </c>
      <c r="G1343" s="94">
        <v>45778</v>
      </c>
      <c r="H1343" s="136">
        <v>25000</v>
      </c>
      <c r="I1343" s="92">
        <v>0</v>
      </c>
      <c r="J1343" s="95">
        <v>25</v>
      </c>
      <c r="K1343" s="135">
        <v>717.5</v>
      </c>
      <c r="L1343" s="79">
        <f t="shared" si="120"/>
        <v>1774.9999999999998</v>
      </c>
      <c r="M1343" s="79">
        <f t="shared" si="121"/>
        <v>325</v>
      </c>
      <c r="N1343" s="81">
        <f t="shared" si="122"/>
        <v>760</v>
      </c>
      <c r="O1343" s="79">
        <f t="shared" si="124"/>
        <v>1772.5000000000002</v>
      </c>
      <c r="P1343" s="92">
        <v>25</v>
      </c>
      <c r="Q1343" s="79">
        <f t="shared" si="125"/>
        <v>5375</v>
      </c>
      <c r="R1343" s="124">
        <v>1502.5</v>
      </c>
      <c r="S1343" s="79">
        <f t="shared" si="123"/>
        <v>3872.5</v>
      </c>
      <c r="T1343" s="136">
        <v>23497.5</v>
      </c>
      <c r="U1343" s="80" t="s">
        <v>175</v>
      </c>
      <c r="V1343" s="97" t="s">
        <v>280</v>
      </c>
    </row>
    <row r="1344" spans="1:22" s="127" customFormat="1">
      <c r="A1344" s="92">
        <v>1337</v>
      </c>
      <c r="B1344" s="92" t="s">
        <v>1694</v>
      </c>
      <c r="C1344" s="92" t="s">
        <v>722</v>
      </c>
      <c r="D1344" s="92" t="s">
        <v>1776</v>
      </c>
      <c r="E1344" s="93" t="s">
        <v>681</v>
      </c>
      <c r="F1344" s="94">
        <v>45717</v>
      </c>
      <c r="G1344" s="94">
        <v>45901</v>
      </c>
      <c r="H1344" s="136">
        <v>95000</v>
      </c>
      <c r="I1344" s="124">
        <v>10929.24</v>
      </c>
      <c r="J1344" s="95">
        <v>25</v>
      </c>
      <c r="K1344" s="136">
        <v>2726.5</v>
      </c>
      <c r="L1344" s="79">
        <f t="shared" si="120"/>
        <v>6744.9999999999991</v>
      </c>
      <c r="M1344" s="79">
        <f t="shared" si="121"/>
        <v>1235</v>
      </c>
      <c r="N1344" s="81">
        <f t="shared" si="122"/>
        <v>2888</v>
      </c>
      <c r="O1344" s="79">
        <f t="shared" si="124"/>
        <v>6735.5</v>
      </c>
      <c r="P1344" s="92">
        <v>25</v>
      </c>
      <c r="Q1344" s="79">
        <f t="shared" si="125"/>
        <v>20355</v>
      </c>
      <c r="R1344" s="124">
        <v>16568.740000000002</v>
      </c>
      <c r="S1344" s="79">
        <f t="shared" si="123"/>
        <v>14715.5</v>
      </c>
      <c r="T1344" s="136">
        <v>78431.259999999995</v>
      </c>
      <c r="U1344" s="80" t="s">
        <v>175</v>
      </c>
      <c r="V1344" s="97" t="s">
        <v>280</v>
      </c>
    </row>
    <row r="1345" spans="1:22" s="127" customFormat="1">
      <c r="A1345" s="92">
        <v>1338</v>
      </c>
      <c r="B1345" s="92" t="s">
        <v>1695</v>
      </c>
      <c r="C1345" s="92" t="s">
        <v>1000</v>
      </c>
      <c r="D1345" s="92" t="s">
        <v>1001</v>
      </c>
      <c r="E1345" s="93" t="s">
        <v>723</v>
      </c>
      <c r="F1345" s="94">
        <v>45717</v>
      </c>
      <c r="G1345" s="94">
        <v>45901</v>
      </c>
      <c r="H1345" s="136">
        <v>15000</v>
      </c>
      <c r="I1345" s="92">
        <v>0</v>
      </c>
      <c r="J1345" s="95">
        <v>25</v>
      </c>
      <c r="K1345" s="135">
        <v>430.5</v>
      </c>
      <c r="L1345" s="79">
        <f t="shared" si="120"/>
        <v>1065</v>
      </c>
      <c r="M1345" s="79">
        <f t="shared" si="121"/>
        <v>195</v>
      </c>
      <c r="N1345" s="81">
        <f t="shared" si="122"/>
        <v>456</v>
      </c>
      <c r="O1345" s="79">
        <f t="shared" si="124"/>
        <v>1063.5</v>
      </c>
      <c r="P1345" s="92">
        <v>25</v>
      </c>
      <c r="Q1345" s="79">
        <f t="shared" si="125"/>
        <v>3235</v>
      </c>
      <c r="R1345" s="92">
        <v>911.5</v>
      </c>
      <c r="S1345" s="79">
        <f t="shared" si="123"/>
        <v>2323.5</v>
      </c>
      <c r="T1345" s="136">
        <v>14088.5</v>
      </c>
      <c r="U1345" s="80" t="s">
        <v>175</v>
      </c>
      <c r="V1345" s="97" t="s">
        <v>281</v>
      </c>
    </row>
    <row r="1346" spans="1:22" s="127" customFormat="1">
      <c r="A1346" s="92">
        <v>1339</v>
      </c>
      <c r="B1346" s="135" t="s">
        <v>1968</v>
      </c>
      <c r="C1346" s="135" t="s">
        <v>62</v>
      </c>
      <c r="D1346" s="135" t="s">
        <v>2004</v>
      </c>
      <c r="E1346" s="93" t="s">
        <v>681</v>
      </c>
      <c r="F1346" s="94">
        <v>45748</v>
      </c>
      <c r="G1346" s="94">
        <v>45962</v>
      </c>
      <c r="H1346" s="136">
        <v>52000</v>
      </c>
      <c r="I1346" s="136">
        <v>2136.27</v>
      </c>
      <c r="J1346" s="95">
        <v>25</v>
      </c>
      <c r="K1346" s="136">
        <v>1492.4</v>
      </c>
      <c r="L1346" s="79">
        <f t="shared" si="120"/>
        <v>3691.9999999999995</v>
      </c>
      <c r="M1346" s="79">
        <f t="shared" si="121"/>
        <v>676</v>
      </c>
      <c r="N1346" s="81">
        <f t="shared" si="122"/>
        <v>1580.8</v>
      </c>
      <c r="O1346" s="79">
        <f t="shared" si="124"/>
        <v>3686.8</v>
      </c>
      <c r="P1346" s="135">
        <v>25</v>
      </c>
      <c r="Q1346" s="79">
        <f t="shared" si="125"/>
        <v>11153</v>
      </c>
      <c r="R1346" s="136">
        <v>5234.47</v>
      </c>
      <c r="S1346" s="79">
        <f t="shared" si="123"/>
        <v>8054.8</v>
      </c>
      <c r="T1346" s="136">
        <v>46765.53</v>
      </c>
      <c r="U1346" s="80" t="s">
        <v>175</v>
      </c>
      <c r="V1346" s="137" t="s">
        <v>280</v>
      </c>
    </row>
    <row r="1347" spans="1:22" s="127" customFormat="1">
      <c r="A1347" s="92">
        <v>1340</v>
      </c>
      <c r="B1347" s="92" t="s">
        <v>860</v>
      </c>
      <c r="C1347" s="92" t="s">
        <v>8</v>
      </c>
      <c r="D1347" s="92" t="s">
        <v>1748</v>
      </c>
      <c r="E1347" s="123" t="s">
        <v>723</v>
      </c>
      <c r="F1347" s="94">
        <v>45536</v>
      </c>
      <c r="G1347" s="94">
        <v>45809</v>
      </c>
      <c r="H1347" s="136">
        <v>20000</v>
      </c>
      <c r="I1347" s="92">
        <v>0</v>
      </c>
      <c r="J1347" s="95">
        <v>25</v>
      </c>
      <c r="K1347" s="135">
        <v>574</v>
      </c>
      <c r="L1347" s="79">
        <f t="shared" si="120"/>
        <v>1419.9999999999998</v>
      </c>
      <c r="M1347" s="79">
        <f t="shared" si="121"/>
        <v>260</v>
      </c>
      <c r="N1347" s="81">
        <f t="shared" si="122"/>
        <v>608</v>
      </c>
      <c r="O1347" s="79">
        <f t="shared" si="124"/>
        <v>1418</v>
      </c>
      <c r="P1347" s="92">
        <v>25</v>
      </c>
      <c r="Q1347" s="79">
        <f t="shared" si="125"/>
        <v>4305</v>
      </c>
      <c r="R1347" s="124">
        <v>1207</v>
      </c>
      <c r="S1347" s="79">
        <f t="shared" si="123"/>
        <v>3098</v>
      </c>
      <c r="T1347" s="136">
        <v>18793</v>
      </c>
      <c r="U1347" s="80" t="s">
        <v>175</v>
      </c>
      <c r="V1347" s="96" t="s">
        <v>280</v>
      </c>
    </row>
    <row r="1348" spans="1:22" s="127" customFormat="1">
      <c r="A1348" s="92">
        <v>1341</v>
      </c>
      <c r="B1348" s="92" t="s">
        <v>499</v>
      </c>
      <c r="C1348" s="92" t="s">
        <v>507</v>
      </c>
      <c r="D1348" s="92" t="s">
        <v>278</v>
      </c>
      <c r="E1348" s="93" t="s">
        <v>681</v>
      </c>
      <c r="F1348" s="94">
        <v>45627</v>
      </c>
      <c r="G1348" s="94">
        <v>45809</v>
      </c>
      <c r="H1348" s="136">
        <v>40000</v>
      </c>
      <c r="I1348" s="92">
        <v>185.33</v>
      </c>
      <c r="J1348" s="95">
        <v>25</v>
      </c>
      <c r="K1348" s="136">
        <v>1148</v>
      </c>
      <c r="L1348" s="79">
        <f t="shared" si="120"/>
        <v>2839.9999999999995</v>
      </c>
      <c r="M1348" s="79">
        <f t="shared" si="121"/>
        <v>520</v>
      </c>
      <c r="N1348" s="81">
        <f t="shared" si="122"/>
        <v>1216</v>
      </c>
      <c r="O1348" s="79">
        <f t="shared" si="124"/>
        <v>2836</v>
      </c>
      <c r="P1348" s="124">
        <v>1840.46</v>
      </c>
      <c r="Q1348" s="79">
        <f t="shared" si="125"/>
        <v>10400.459999999999</v>
      </c>
      <c r="R1348" s="124">
        <v>4389.79</v>
      </c>
      <c r="S1348" s="79">
        <f t="shared" si="123"/>
        <v>6196</v>
      </c>
      <c r="T1348" s="136">
        <v>35610.21</v>
      </c>
      <c r="U1348" s="80" t="s">
        <v>175</v>
      </c>
      <c r="V1348" s="81" t="s">
        <v>280</v>
      </c>
    </row>
    <row r="1349" spans="1:22" s="127" customFormat="1">
      <c r="A1349" s="92">
        <v>1342</v>
      </c>
      <c r="B1349" s="92" t="s">
        <v>95</v>
      </c>
      <c r="C1349" s="92" t="s">
        <v>22</v>
      </c>
      <c r="D1349" s="92" t="s">
        <v>1755</v>
      </c>
      <c r="E1349" s="93" t="s">
        <v>681</v>
      </c>
      <c r="F1349" s="94">
        <v>45656</v>
      </c>
      <c r="G1349" s="94">
        <v>45807</v>
      </c>
      <c r="H1349" s="136">
        <v>20000</v>
      </c>
      <c r="I1349" s="92">
        <v>0</v>
      </c>
      <c r="J1349" s="95">
        <v>25</v>
      </c>
      <c r="K1349" s="135">
        <v>574</v>
      </c>
      <c r="L1349" s="79">
        <f t="shared" si="120"/>
        <v>1419.9999999999998</v>
      </c>
      <c r="M1349" s="79">
        <f t="shared" si="121"/>
        <v>260</v>
      </c>
      <c r="N1349" s="81">
        <f t="shared" si="122"/>
        <v>608</v>
      </c>
      <c r="O1349" s="79">
        <f t="shared" si="124"/>
        <v>1418</v>
      </c>
      <c r="P1349" s="92">
        <v>25</v>
      </c>
      <c r="Q1349" s="79">
        <f t="shared" si="125"/>
        <v>4305</v>
      </c>
      <c r="R1349" s="124">
        <v>1207</v>
      </c>
      <c r="S1349" s="79">
        <f t="shared" si="123"/>
        <v>3098</v>
      </c>
      <c r="T1349" s="136">
        <v>18793</v>
      </c>
      <c r="U1349" s="80" t="s">
        <v>175</v>
      </c>
      <c r="V1349" s="81" t="s">
        <v>280</v>
      </c>
    </row>
    <row r="1350" spans="1:22" s="127" customFormat="1">
      <c r="A1350" s="92">
        <v>1343</v>
      </c>
      <c r="B1350" s="92" t="s">
        <v>982</v>
      </c>
      <c r="C1350" s="92" t="s">
        <v>1000</v>
      </c>
      <c r="D1350" s="92" t="s">
        <v>1001</v>
      </c>
      <c r="E1350" s="123" t="s">
        <v>723</v>
      </c>
      <c r="F1350" s="94">
        <v>45627</v>
      </c>
      <c r="G1350" s="94">
        <v>45809</v>
      </c>
      <c r="H1350" s="136">
        <v>15000</v>
      </c>
      <c r="I1350" s="92">
        <v>0</v>
      </c>
      <c r="J1350" s="95">
        <v>25</v>
      </c>
      <c r="K1350" s="135">
        <v>430.5</v>
      </c>
      <c r="L1350" s="79">
        <f t="shared" si="120"/>
        <v>1065</v>
      </c>
      <c r="M1350" s="79">
        <f t="shared" si="121"/>
        <v>195</v>
      </c>
      <c r="N1350" s="81">
        <f t="shared" si="122"/>
        <v>456</v>
      </c>
      <c r="O1350" s="79">
        <f t="shared" si="124"/>
        <v>1063.5</v>
      </c>
      <c r="P1350" s="92">
        <v>25</v>
      </c>
      <c r="Q1350" s="79">
        <f t="shared" si="125"/>
        <v>3235</v>
      </c>
      <c r="R1350" s="92">
        <v>793.3</v>
      </c>
      <c r="S1350" s="79">
        <f t="shared" si="123"/>
        <v>2323.5</v>
      </c>
      <c r="T1350" s="136">
        <v>14088.5</v>
      </c>
      <c r="U1350" s="80" t="s">
        <v>175</v>
      </c>
      <c r="V1350" s="97" t="s">
        <v>281</v>
      </c>
    </row>
    <row r="1351" spans="1:22" s="127" customFormat="1">
      <c r="A1351" s="92">
        <v>1344</v>
      </c>
      <c r="B1351" s="92" t="s">
        <v>1282</v>
      </c>
      <c r="C1351" s="92" t="s">
        <v>1000</v>
      </c>
      <c r="D1351" s="92" t="s">
        <v>1001</v>
      </c>
      <c r="E1351" s="123" t="s">
        <v>723</v>
      </c>
      <c r="F1351" s="94">
        <v>45748</v>
      </c>
      <c r="G1351" s="94">
        <v>45962</v>
      </c>
      <c r="H1351" s="136">
        <v>13000</v>
      </c>
      <c r="I1351" s="92">
        <v>0</v>
      </c>
      <c r="J1351" s="95">
        <v>25</v>
      </c>
      <c r="K1351" s="135">
        <v>373.1</v>
      </c>
      <c r="L1351" s="79">
        <f t="shared" si="120"/>
        <v>922.99999999999989</v>
      </c>
      <c r="M1351" s="79">
        <f t="shared" si="121"/>
        <v>169</v>
      </c>
      <c r="N1351" s="81">
        <f t="shared" si="122"/>
        <v>395.2</v>
      </c>
      <c r="O1351" s="79">
        <f t="shared" si="124"/>
        <v>921.7</v>
      </c>
      <c r="P1351" s="92">
        <v>25</v>
      </c>
      <c r="Q1351" s="79">
        <f t="shared" si="125"/>
        <v>2807</v>
      </c>
      <c r="R1351" s="92">
        <v>793.3</v>
      </c>
      <c r="S1351" s="79">
        <f t="shared" si="123"/>
        <v>2013.7</v>
      </c>
      <c r="T1351" s="136">
        <v>12206.7</v>
      </c>
      <c r="U1351" s="80" t="s">
        <v>175</v>
      </c>
      <c r="V1351" s="97" t="s">
        <v>281</v>
      </c>
    </row>
    <row r="1352" spans="1:22" s="127" customFormat="1">
      <c r="A1352" s="92">
        <v>1345</v>
      </c>
      <c r="B1352" s="92" t="s">
        <v>1283</v>
      </c>
      <c r="C1352" s="92" t="s">
        <v>1000</v>
      </c>
      <c r="D1352" s="92" t="s">
        <v>1001</v>
      </c>
      <c r="E1352" s="123" t="s">
        <v>723</v>
      </c>
      <c r="F1352" s="94">
        <v>45748</v>
      </c>
      <c r="G1352" s="94">
        <v>45962</v>
      </c>
      <c r="H1352" s="136">
        <v>13000</v>
      </c>
      <c r="I1352" s="92">
        <v>0</v>
      </c>
      <c r="J1352" s="95">
        <v>25</v>
      </c>
      <c r="K1352" s="135">
        <v>373.1</v>
      </c>
      <c r="L1352" s="79">
        <f t="shared" ref="L1352:L1415" si="126">H1352*0.071</f>
        <v>922.99999999999989</v>
      </c>
      <c r="M1352" s="79">
        <f t="shared" ref="M1352:M1415" si="127">H1352*0.013</f>
        <v>169</v>
      </c>
      <c r="N1352" s="81">
        <f t="shared" ref="N1352:N1415" si="128">+H1352*0.0304</f>
        <v>395.2</v>
      </c>
      <c r="O1352" s="79">
        <f t="shared" si="124"/>
        <v>921.7</v>
      </c>
      <c r="P1352" s="92">
        <v>25</v>
      </c>
      <c r="Q1352" s="79">
        <f t="shared" si="125"/>
        <v>2807</v>
      </c>
      <c r="R1352" s="92">
        <v>793.3</v>
      </c>
      <c r="S1352" s="79">
        <f t="shared" ref="S1352:S1415" si="129">L1352+M1352+O1352</f>
        <v>2013.7</v>
      </c>
      <c r="T1352" s="136">
        <v>12206.7</v>
      </c>
      <c r="U1352" s="80" t="s">
        <v>175</v>
      </c>
      <c r="V1352" s="97" t="s">
        <v>281</v>
      </c>
    </row>
    <row r="1353" spans="1:22" s="127" customFormat="1">
      <c r="A1353" s="92">
        <v>1346</v>
      </c>
      <c r="B1353" s="92" t="s">
        <v>500</v>
      </c>
      <c r="C1353" s="92" t="s">
        <v>22</v>
      </c>
      <c r="D1353" s="92" t="s">
        <v>1775</v>
      </c>
      <c r="E1353" s="93" t="s">
        <v>681</v>
      </c>
      <c r="F1353" s="94">
        <v>45597</v>
      </c>
      <c r="G1353" s="94">
        <v>45778</v>
      </c>
      <c r="H1353" s="136">
        <v>20000</v>
      </c>
      <c r="I1353" s="92">
        <v>0</v>
      </c>
      <c r="J1353" s="95">
        <v>25</v>
      </c>
      <c r="K1353" s="135">
        <v>574</v>
      </c>
      <c r="L1353" s="79">
        <f t="shared" si="126"/>
        <v>1419.9999999999998</v>
      </c>
      <c r="M1353" s="79">
        <f t="shared" si="127"/>
        <v>260</v>
      </c>
      <c r="N1353" s="81">
        <f t="shared" si="128"/>
        <v>608</v>
      </c>
      <c r="O1353" s="79">
        <f t="shared" ref="O1353:O1416" si="130">H1353*0.0709</f>
        <v>1418</v>
      </c>
      <c r="P1353" s="92">
        <v>25</v>
      </c>
      <c r="Q1353" s="79">
        <f t="shared" ref="Q1353:Q1416" si="131">SUM(K1353:P1353)</f>
        <v>4305</v>
      </c>
      <c r="R1353" s="124">
        <v>1207</v>
      </c>
      <c r="S1353" s="79">
        <f t="shared" si="129"/>
        <v>3098</v>
      </c>
      <c r="T1353" s="136">
        <v>18793</v>
      </c>
      <c r="U1353" s="80" t="s">
        <v>175</v>
      </c>
      <c r="V1353" s="81" t="s">
        <v>280</v>
      </c>
    </row>
    <row r="1354" spans="1:22" s="127" customFormat="1">
      <c r="A1354" s="92">
        <v>1347</v>
      </c>
      <c r="B1354" s="92" t="s">
        <v>1151</v>
      </c>
      <c r="C1354" s="92" t="s">
        <v>5</v>
      </c>
      <c r="D1354" s="92" t="s">
        <v>1165</v>
      </c>
      <c r="E1354" s="93" t="s">
        <v>681</v>
      </c>
      <c r="F1354" s="94">
        <v>45627</v>
      </c>
      <c r="G1354" s="94">
        <v>45809</v>
      </c>
      <c r="H1354" s="136">
        <v>220000</v>
      </c>
      <c r="I1354" s="124">
        <v>30923.37</v>
      </c>
      <c r="J1354" s="95">
        <v>25</v>
      </c>
      <c r="K1354" s="136">
        <v>6314</v>
      </c>
      <c r="L1354" s="79">
        <f t="shared" si="126"/>
        <v>15619.999999999998</v>
      </c>
      <c r="M1354" s="79">
        <f t="shared" si="127"/>
        <v>2860</v>
      </c>
      <c r="N1354" s="81">
        <f t="shared" si="128"/>
        <v>6688</v>
      </c>
      <c r="O1354" s="79">
        <f t="shared" si="130"/>
        <v>15598.000000000002</v>
      </c>
      <c r="P1354" s="92">
        <v>25</v>
      </c>
      <c r="Q1354" s="79">
        <f t="shared" si="131"/>
        <v>47105</v>
      </c>
      <c r="R1354" s="124">
        <v>41586.370000000003</v>
      </c>
      <c r="S1354" s="79">
        <f t="shared" si="129"/>
        <v>34078</v>
      </c>
      <c r="T1354" s="136">
        <v>166714.78</v>
      </c>
      <c r="U1354" s="80" t="s">
        <v>175</v>
      </c>
      <c r="V1354" s="81" t="s">
        <v>281</v>
      </c>
    </row>
    <row r="1355" spans="1:22" s="127" customFormat="1">
      <c r="A1355" s="92">
        <v>1348</v>
      </c>
      <c r="B1355" s="135" t="s">
        <v>1969</v>
      </c>
      <c r="C1355" s="135" t="s">
        <v>842</v>
      </c>
      <c r="D1355" s="135" t="s">
        <v>1001</v>
      </c>
      <c r="E1355" s="123" t="s">
        <v>723</v>
      </c>
      <c r="F1355" s="94">
        <v>45748</v>
      </c>
      <c r="G1355" s="94">
        <v>45962</v>
      </c>
      <c r="H1355" s="136">
        <v>25000</v>
      </c>
      <c r="I1355" s="135">
        <v>0</v>
      </c>
      <c r="J1355" s="95">
        <v>25</v>
      </c>
      <c r="K1355" s="135">
        <v>717.5</v>
      </c>
      <c r="L1355" s="79">
        <f t="shared" si="126"/>
        <v>1774.9999999999998</v>
      </c>
      <c r="M1355" s="79">
        <f t="shared" si="127"/>
        <v>325</v>
      </c>
      <c r="N1355" s="81">
        <f t="shared" si="128"/>
        <v>760</v>
      </c>
      <c r="O1355" s="79">
        <f t="shared" si="130"/>
        <v>1772.5000000000002</v>
      </c>
      <c r="P1355" s="135">
        <v>25</v>
      </c>
      <c r="Q1355" s="79">
        <f t="shared" si="131"/>
        <v>5375</v>
      </c>
      <c r="R1355" s="136">
        <v>1502.5</v>
      </c>
      <c r="S1355" s="79">
        <f t="shared" si="129"/>
        <v>3872.5</v>
      </c>
      <c r="T1355" s="136">
        <v>23497.5</v>
      </c>
      <c r="U1355" s="80" t="s">
        <v>175</v>
      </c>
      <c r="V1355" s="137" t="s">
        <v>280</v>
      </c>
    </row>
    <row r="1356" spans="1:22" s="127" customFormat="1">
      <c r="A1356" s="92">
        <v>1349</v>
      </c>
      <c r="B1356" s="92" t="s">
        <v>1407</v>
      </c>
      <c r="C1356" s="92" t="s">
        <v>1000</v>
      </c>
      <c r="D1356" s="92" t="s">
        <v>1001</v>
      </c>
      <c r="E1356" s="123" t="s">
        <v>723</v>
      </c>
      <c r="F1356" s="94">
        <v>45658</v>
      </c>
      <c r="G1356" s="94">
        <v>45809</v>
      </c>
      <c r="H1356" s="136">
        <v>15000</v>
      </c>
      <c r="I1356" s="92">
        <v>0</v>
      </c>
      <c r="J1356" s="95">
        <v>25</v>
      </c>
      <c r="K1356" s="135">
        <v>430.5</v>
      </c>
      <c r="L1356" s="79">
        <f t="shared" si="126"/>
        <v>1065</v>
      </c>
      <c r="M1356" s="79">
        <f t="shared" si="127"/>
        <v>195</v>
      </c>
      <c r="N1356" s="81">
        <f t="shared" si="128"/>
        <v>456</v>
      </c>
      <c r="O1356" s="79">
        <f t="shared" si="130"/>
        <v>1063.5</v>
      </c>
      <c r="P1356" s="92">
        <v>25</v>
      </c>
      <c r="Q1356" s="79">
        <f t="shared" si="131"/>
        <v>3235</v>
      </c>
      <c r="R1356" s="92">
        <v>911.5</v>
      </c>
      <c r="S1356" s="79">
        <f t="shared" si="129"/>
        <v>2323.5</v>
      </c>
      <c r="T1356" s="136">
        <v>14088.5</v>
      </c>
      <c r="U1356" s="80" t="s">
        <v>175</v>
      </c>
      <c r="V1356" s="97" t="s">
        <v>280</v>
      </c>
    </row>
    <row r="1357" spans="1:22" s="127" customFormat="1">
      <c r="A1357" s="92">
        <v>1350</v>
      </c>
      <c r="B1357" s="92" t="s">
        <v>1284</v>
      </c>
      <c r="C1357" s="92" t="s">
        <v>271</v>
      </c>
      <c r="D1357" s="92" t="s">
        <v>1789</v>
      </c>
      <c r="E1357" s="93" t="s">
        <v>681</v>
      </c>
      <c r="F1357" s="94">
        <v>45748</v>
      </c>
      <c r="G1357" s="94">
        <v>45962</v>
      </c>
      <c r="H1357" s="136">
        <v>40000</v>
      </c>
      <c r="I1357" s="92">
        <v>442.65</v>
      </c>
      <c r="J1357" s="95">
        <v>25</v>
      </c>
      <c r="K1357" s="136">
        <v>1148</v>
      </c>
      <c r="L1357" s="79">
        <f t="shared" si="126"/>
        <v>2839.9999999999995</v>
      </c>
      <c r="M1357" s="79">
        <f t="shared" si="127"/>
        <v>520</v>
      </c>
      <c r="N1357" s="81">
        <f t="shared" si="128"/>
        <v>1216</v>
      </c>
      <c r="O1357" s="79">
        <f t="shared" si="130"/>
        <v>2836</v>
      </c>
      <c r="P1357" s="92">
        <v>25</v>
      </c>
      <c r="Q1357" s="79">
        <f t="shared" si="131"/>
        <v>8585</v>
      </c>
      <c r="R1357" s="124">
        <v>2831.65</v>
      </c>
      <c r="S1357" s="79">
        <f t="shared" si="129"/>
        <v>6196</v>
      </c>
      <c r="T1357" s="136">
        <v>37168.35</v>
      </c>
      <c r="U1357" s="80" t="s">
        <v>175</v>
      </c>
      <c r="V1357" s="97" t="s">
        <v>280</v>
      </c>
    </row>
    <row r="1358" spans="1:22" s="127" customFormat="1">
      <c r="A1358" s="92">
        <v>1351</v>
      </c>
      <c r="B1358" s="92" t="s">
        <v>673</v>
      </c>
      <c r="C1358" s="92" t="s">
        <v>22</v>
      </c>
      <c r="D1358" s="92" t="s">
        <v>1837</v>
      </c>
      <c r="E1358" s="93" t="s">
        <v>681</v>
      </c>
      <c r="F1358" s="94">
        <v>45627</v>
      </c>
      <c r="G1358" s="94">
        <v>45809</v>
      </c>
      <c r="H1358" s="136">
        <v>20000</v>
      </c>
      <c r="I1358" s="92">
        <v>0</v>
      </c>
      <c r="J1358" s="95">
        <v>25</v>
      </c>
      <c r="K1358" s="135">
        <v>574</v>
      </c>
      <c r="L1358" s="79">
        <f t="shared" si="126"/>
        <v>1419.9999999999998</v>
      </c>
      <c r="M1358" s="79">
        <f t="shared" si="127"/>
        <v>260</v>
      </c>
      <c r="N1358" s="81">
        <f t="shared" si="128"/>
        <v>608</v>
      </c>
      <c r="O1358" s="79">
        <f t="shared" si="130"/>
        <v>1418</v>
      </c>
      <c r="P1358" s="92">
        <v>25</v>
      </c>
      <c r="Q1358" s="79">
        <f t="shared" si="131"/>
        <v>4305</v>
      </c>
      <c r="R1358" s="124">
        <v>1207</v>
      </c>
      <c r="S1358" s="79">
        <f t="shared" si="129"/>
        <v>3098</v>
      </c>
      <c r="T1358" s="136">
        <v>18793</v>
      </c>
      <c r="U1358" s="80" t="s">
        <v>175</v>
      </c>
      <c r="V1358" s="81" t="s">
        <v>280</v>
      </c>
    </row>
    <row r="1359" spans="1:22" s="127" customFormat="1">
      <c r="A1359" s="92">
        <v>1352</v>
      </c>
      <c r="B1359" s="92" t="s">
        <v>1517</v>
      </c>
      <c r="C1359" s="92" t="s">
        <v>842</v>
      </c>
      <c r="D1359" s="92" t="s">
        <v>1748</v>
      </c>
      <c r="E1359" s="123" t="s">
        <v>723</v>
      </c>
      <c r="F1359" s="94">
        <v>45689</v>
      </c>
      <c r="G1359" s="94">
        <v>45870</v>
      </c>
      <c r="H1359" s="136">
        <v>25000</v>
      </c>
      <c r="I1359" s="92">
        <v>0</v>
      </c>
      <c r="J1359" s="95">
        <v>25</v>
      </c>
      <c r="K1359" s="135">
        <v>717.5</v>
      </c>
      <c r="L1359" s="79">
        <f t="shared" si="126"/>
        <v>1774.9999999999998</v>
      </c>
      <c r="M1359" s="79">
        <f t="shared" si="127"/>
        <v>325</v>
      </c>
      <c r="N1359" s="81">
        <f t="shared" si="128"/>
        <v>760</v>
      </c>
      <c r="O1359" s="79">
        <f t="shared" si="130"/>
        <v>1772.5000000000002</v>
      </c>
      <c r="P1359" s="92">
        <v>25</v>
      </c>
      <c r="Q1359" s="79">
        <f t="shared" si="131"/>
        <v>5375</v>
      </c>
      <c r="R1359" s="124">
        <v>1502.5</v>
      </c>
      <c r="S1359" s="79">
        <f t="shared" si="129"/>
        <v>3872.5</v>
      </c>
      <c r="T1359" s="136">
        <v>23497.5</v>
      </c>
      <c r="U1359" s="80" t="s">
        <v>175</v>
      </c>
      <c r="V1359" s="97" t="s">
        <v>280</v>
      </c>
    </row>
    <row r="1360" spans="1:22" s="127" customFormat="1">
      <c r="A1360" s="92">
        <v>1353</v>
      </c>
      <c r="B1360" s="92" t="s">
        <v>1696</v>
      </c>
      <c r="C1360" s="92" t="s">
        <v>842</v>
      </c>
      <c r="D1360" s="92" t="s">
        <v>1748</v>
      </c>
      <c r="E1360" s="93" t="s">
        <v>723</v>
      </c>
      <c r="F1360" s="94">
        <v>45717</v>
      </c>
      <c r="G1360" s="94">
        <v>45901</v>
      </c>
      <c r="H1360" s="136">
        <v>30000</v>
      </c>
      <c r="I1360" s="92">
        <v>0</v>
      </c>
      <c r="J1360" s="95">
        <v>25</v>
      </c>
      <c r="K1360" s="135">
        <v>861</v>
      </c>
      <c r="L1360" s="79">
        <f t="shared" si="126"/>
        <v>2130</v>
      </c>
      <c r="M1360" s="79">
        <f t="shared" si="127"/>
        <v>390</v>
      </c>
      <c r="N1360" s="81">
        <f t="shared" si="128"/>
        <v>912</v>
      </c>
      <c r="O1360" s="79">
        <f t="shared" si="130"/>
        <v>2127</v>
      </c>
      <c r="P1360" s="92">
        <v>25</v>
      </c>
      <c r="Q1360" s="79">
        <f t="shared" si="131"/>
        <v>6445</v>
      </c>
      <c r="R1360" s="124">
        <v>1798</v>
      </c>
      <c r="S1360" s="79">
        <f t="shared" si="129"/>
        <v>4647</v>
      </c>
      <c r="T1360" s="136">
        <v>28202</v>
      </c>
      <c r="U1360" s="80" t="s">
        <v>175</v>
      </c>
      <c r="V1360" s="97" t="s">
        <v>280</v>
      </c>
    </row>
    <row r="1361" spans="1:22" s="127" customFormat="1">
      <c r="A1361" s="92">
        <v>1354</v>
      </c>
      <c r="B1361" s="92" t="s">
        <v>335</v>
      </c>
      <c r="C1361" s="92" t="s">
        <v>85</v>
      </c>
      <c r="D1361" s="92" t="s">
        <v>179</v>
      </c>
      <c r="E1361" s="93" t="s">
        <v>681</v>
      </c>
      <c r="F1361" s="94">
        <v>45656</v>
      </c>
      <c r="G1361" s="94">
        <v>45807</v>
      </c>
      <c r="H1361" s="136">
        <v>51000</v>
      </c>
      <c r="I1361" s="124">
        <v>1995.14</v>
      </c>
      <c r="J1361" s="95">
        <v>25</v>
      </c>
      <c r="K1361" s="136">
        <v>1463.7</v>
      </c>
      <c r="L1361" s="79">
        <f t="shared" si="126"/>
        <v>3620.9999999999995</v>
      </c>
      <c r="M1361" s="79">
        <f t="shared" si="127"/>
        <v>663</v>
      </c>
      <c r="N1361" s="81">
        <f t="shared" si="128"/>
        <v>1550.4</v>
      </c>
      <c r="O1361" s="79">
        <f t="shared" si="130"/>
        <v>3615.9</v>
      </c>
      <c r="P1361" s="92">
        <v>25</v>
      </c>
      <c r="Q1361" s="79">
        <f t="shared" si="131"/>
        <v>10939</v>
      </c>
      <c r="R1361" s="124">
        <v>5034.24</v>
      </c>
      <c r="S1361" s="79">
        <f t="shared" si="129"/>
        <v>7899.9</v>
      </c>
      <c r="T1361" s="136">
        <v>45965.760000000002</v>
      </c>
      <c r="U1361" s="80" t="s">
        <v>175</v>
      </c>
      <c r="V1361" s="81" t="s">
        <v>280</v>
      </c>
    </row>
    <row r="1362" spans="1:22" s="127" customFormat="1">
      <c r="A1362" s="92">
        <v>1355</v>
      </c>
      <c r="B1362" s="92" t="s">
        <v>703</v>
      </c>
      <c r="C1362" s="92" t="s">
        <v>36</v>
      </c>
      <c r="D1362" s="92" t="s">
        <v>1753</v>
      </c>
      <c r="E1362" s="93" t="s">
        <v>681</v>
      </c>
      <c r="F1362" s="94">
        <v>45597</v>
      </c>
      <c r="G1362" s="94">
        <v>45778</v>
      </c>
      <c r="H1362" s="136">
        <v>45000</v>
      </c>
      <c r="I1362" s="124">
        <v>1148.33</v>
      </c>
      <c r="J1362" s="95">
        <v>25</v>
      </c>
      <c r="K1362" s="136">
        <v>1291.5</v>
      </c>
      <c r="L1362" s="79">
        <f t="shared" si="126"/>
        <v>3194.9999999999995</v>
      </c>
      <c r="M1362" s="79">
        <f t="shared" si="127"/>
        <v>585</v>
      </c>
      <c r="N1362" s="81">
        <f t="shared" si="128"/>
        <v>1368</v>
      </c>
      <c r="O1362" s="79">
        <f t="shared" si="130"/>
        <v>3190.5</v>
      </c>
      <c r="P1362" s="92">
        <v>25</v>
      </c>
      <c r="Q1362" s="79">
        <f t="shared" si="131"/>
        <v>9655</v>
      </c>
      <c r="R1362" s="124">
        <v>3832.83</v>
      </c>
      <c r="S1362" s="79">
        <f t="shared" si="129"/>
        <v>6970.5</v>
      </c>
      <c r="T1362" s="136">
        <v>41167.17</v>
      </c>
      <c r="U1362" s="80" t="s">
        <v>175</v>
      </c>
      <c r="V1362" s="81" t="s">
        <v>280</v>
      </c>
    </row>
    <row r="1363" spans="1:22" s="127" customFormat="1">
      <c r="A1363" s="92">
        <v>1356</v>
      </c>
      <c r="B1363" s="92" t="s">
        <v>1697</v>
      </c>
      <c r="C1363" s="92" t="s">
        <v>842</v>
      </c>
      <c r="D1363" s="92" t="s">
        <v>1748</v>
      </c>
      <c r="E1363" s="93" t="s">
        <v>723</v>
      </c>
      <c r="F1363" s="94">
        <v>45717</v>
      </c>
      <c r="G1363" s="94">
        <v>45901</v>
      </c>
      <c r="H1363" s="136">
        <v>30000</v>
      </c>
      <c r="I1363" s="92">
        <v>0</v>
      </c>
      <c r="J1363" s="95">
        <v>25</v>
      </c>
      <c r="K1363" s="135">
        <v>861</v>
      </c>
      <c r="L1363" s="79">
        <f t="shared" si="126"/>
        <v>2130</v>
      </c>
      <c r="M1363" s="79">
        <f t="shared" si="127"/>
        <v>390</v>
      </c>
      <c r="N1363" s="81">
        <f t="shared" si="128"/>
        <v>912</v>
      </c>
      <c r="O1363" s="79">
        <f t="shared" si="130"/>
        <v>2127</v>
      </c>
      <c r="P1363" s="92">
        <v>25</v>
      </c>
      <c r="Q1363" s="79">
        <f t="shared" si="131"/>
        <v>6445</v>
      </c>
      <c r="R1363" s="124">
        <v>1798</v>
      </c>
      <c r="S1363" s="79">
        <f t="shared" si="129"/>
        <v>4647</v>
      </c>
      <c r="T1363" s="136">
        <v>28202</v>
      </c>
      <c r="U1363" s="80" t="s">
        <v>175</v>
      </c>
      <c r="V1363" s="97" t="s">
        <v>280</v>
      </c>
    </row>
    <row r="1364" spans="1:22" s="127" customFormat="1">
      <c r="A1364" s="92">
        <v>1357</v>
      </c>
      <c r="B1364" s="92" t="s">
        <v>826</v>
      </c>
      <c r="C1364" s="92" t="s">
        <v>56</v>
      </c>
      <c r="D1364" s="92" t="s">
        <v>182</v>
      </c>
      <c r="E1364" s="93" t="s">
        <v>681</v>
      </c>
      <c r="F1364" s="94">
        <v>45717</v>
      </c>
      <c r="G1364" s="94">
        <v>45901</v>
      </c>
      <c r="H1364" s="136">
        <v>65000</v>
      </c>
      <c r="I1364" s="124">
        <v>4427.58</v>
      </c>
      <c r="J1364" s="95">
        <v>25</v>
      </c>
      <c r="K1364" s="136">
        <v>1865.5</v>
      </c>
      <c r="L1364" s="79">
        <f t="shared" si="126"/>
        <v>4615</v>
      </c>
      <c r="M1364" s="79">
        <f t="shared" si="127"/>
        <v>845</v>
      </c>
      <c r="N1364" s="81">
        <f t="shared" si="128"/>
        <v>1976</v>
      </c>
      <c r="O1364" s="79">
        <f t="shared" si="130"/>
        <v>4608.5</v>
      </c>
      <c r="P1364" s="92">
        <v>25</v>
      </c>
      <c r="Q1364" s="79">
        <f t="shared" si="131"/>
        <v>13935</v>
      </c>
      <c r="R1364" s="124">
        <v>8294.08</v>
      </c>
      <c r="S1364" s="79">
        <f t="shared" si="129"/>
        <v>10068.5</v>
      </c>
      <c r="T1364" s="136">
        <v>56705.919999999998</v>
      </c>
      <c r="U1364" s="80" t="s">
        <v>175</v>
      </c>
      <c r="V1364" s="97" t="s">
        <v>280</v>
      </c>
    </row>
    <row r="1365" spans="1:22" s="127" customFormat="1">
      <c r="A1365" s="92">
        <v>1358</v>
      </c>
      <c r="B1365" s="92" t="s">
        <v>635</v>
      </c>
      <c r="C1365" s="92" t="s">
        <v>56</v>
      </c>
      <c r="D1365" s="92" t="s">
        <v>1753</v>
      </c>
      <c r="E1365" s="93" t="s">
        <v>681</v>
      </c>
      <c r="F1365" s="94">
        <v>45627</v>
      </c>
      <c r="G1365" s="94">
        <v>45809</v>
      </c>
      <c r="H1365" s="136">
        <v>100000</v>
      </c>
      <c r="I1365" s="124">
        <v>12105.37</v>
      </c>
      <c r="J1365" s="95">
        <v>25</v>
      </c>
      <c r="K1365" s="136">
        <v>2870</v>
      </c>
      <c r="L1365" s="79">
        <f t="shared" si="126"/>
        <v>7099.9999999999991</v>
      </c>
      <c r="M1365" s="79">
        <f t="shared" si="127"/>
        <v>1300</v>
      </c>
      <c r="N1365" s="81">
        <f t="shared" si="128"/>
        <v>3040</v>
      </c>
      <c r="O1365" s="79">
        <f t="shared" si="130"/>
        <v>7090.0000000000009</v>
      </c>
      <c r="P1365" s="92">
        <v>25</v>
      </c>
      <c r="Q1365" s="79">
        <f t="shared" si="131"/>
        <v>21425</v>
      </c>
      <c r="R1365" s="124">
        <v>18040.37</v>
      </c>
      <c r="S1365" s="79">
        <f t="shared" si="129"/>
        <v>15490</v>
      </c>
      <c r="T1365" s="136">
        <v>81959.63</v>
      </c>
      <c r="U1365" s="80" t="s">
        <v>175</v>
      </c>
      <c r="V1365" s="81" t="s">
        <v>280</v>
      </c>
    </row>
    <row r="1366" spans="1:22" s="127" customFormat="1">
      <c r="A1366" s="92">
        <v>1359</v>
      </c>
      <c r="B1366" s="92" t="s">
        <v>1698</v>
      </c>
      <c r="C1366" s="92" t="s">
        <v>21</v>
      </c>
      <c r="D1366" s="92" t="s">
        <v>534</v>
      </c>
      <c r="E1366" s="93" t="s">
        <v>681</v>
      </c>
      <c r="F1366" s="94">
        <v>45717</v>
      </c>
      <c r="G1366" s="94">
        <v>45901</v>
      </c>
      <c r="H1366" s="136">
        <v>60000</v>
      </c>
      <c r="I1366" s="124">
        <v>3486.68</v>
      </c>
      <c r="J1366" s="95">
        <v>25</v>
      </c>
      <c r="K1366" s="136">
        <v>1722</v>
      </c>
      <c r="L1366" s="79">
        <f t="shared" si="126"/>
        <v>4260</v>
      </c>
      <c r="M1366" s="79">
        <f t="shared" si="127"/>
        <v>780</v>
      </c>
      <c r="N1366" s="81">
        <f t="shared" si="128"/>
        <v>1824</v>
      </c>
      <c r="O1366" s="79">
        <f t="shared" si="130"/>
        <v>4254</v>
      </c>
      <c r="P1366" s="124">
        <v>5500.44</v>
      </c>
      <c r="Q1366" s="79">
        <f t="shared" si="131"/>
        <v>18340.439999999999</v>
      </c>
      <c r="R1366" s="124">
        <v>12533.12</v>
      </c>
      <c r="S1366" s="79">
        <f t="shared" si="129"/>
        <v>9294</v>
      </c>
      <c r="T1366" s="136">
        <v>47466.879999999997</v>
      </c>
      <c r="U1366" s="80" t="s">
        <v>175</v>
      </c>
      <c r="V1366" s="97" t="s">
        <v>281</v>
      </c>
    </row>
    <row r="1367" spans="1:22" s="127" customFormat="1">
      <c r="A1367" s="92">
        <v>1360</v>
      </c>
      <c r="B1367" s="92" t="s">
        <v>122</v>
      </c>
      <c r="C1367" s="92" t="s">
        <v>86</v>
      </c>
      <c r="D1367" s="92" t="s">
        <v>1747</v>
      </c>
      <c r="E1367" s="93" t="s">
        <v>681</v>
      </c>
      <c r="F1367" s="94">
        <v>45597</v>
      </c>
      <c r="G1367" s="94">
        <v>45778</v>
      </c>
      <c r="H1367" s="136">
        <v>60000</v>
      </c>
      <c r="I1367" s="124">
        <v>3486.68</v>
      </c>
      <c r="J1367" s="95">
        <v>25</v>
      </c>
      <c r="K1367" s="136">
        <v>1722</v>
      </c>
      <c r="L1367" s="79">
        <f t="shared" si="126"/>
        <v>4260</v>
      </c>
      <c r="M1367" s="79">
        <f t="shared" si="127"/>
        <v>780</v>
      </c>
      <c r="N1367" s="81">
        <f t="shared" si="128"/>
        <v>1824</v>
      </c>
      <c r="O1367" s="79">
        <f t="shared" si="130"/>
        <v>4254</v>
      </c>
      <c r="P1367" s="92">
        <v>125</v>
      </c>
      <c r="Q1367" s="79">
        <f t="shared" si="131"/>
        <v>12965</v>
      </c>
      <c r="R1367" s="124">
        <v>7157.68</v>
      </c>
      <c r="S1367" s="79">
        <f t="shared" si="129"/>
        <v>9294</v>
      </c>
      <c r="T1367" s="136">
        <v>52842.32</v>
      </c>
      <c r="U1367" s="80" t="s">
        <v>175</v>
      </c>
      <c r="V1367" s="81" t="s">
        <v>280</v>
      </c>
    </row>
    <row r="1368" spans="1:22" s="127" customFormat="1">
      <c r="A1368" s="92">
        <v>1361</v>
      </c>
      <c r="B1368" s="92" t="s">
        <v>84</v>
      </c>
      <c r="C1368" s="92" t="s">
        <v>85</v>
      </c>
      <c r="D1368" s="92" t="s">
        <v>1813</v>
      </c>
      <c r="E1368" s="93" t="s">
        <v>681</v>
      </c>
      <c r="F1368" s="94">
        <v>45597</v>
      </c>
      <c r="G1368" s="94">
        <v>45778</v>
      </c>
      <c r="H1368" s="136">
        <v>90000</v>
      </c>
      <c r="I1368" s="124">
        <v>9753.1200000000008</v>
      </c>
      <c r="J1368" s="95">
        <v>25</v>
      </c>
      <c r="K1368" s="136">
        <v>2583</v>
      </c>
      <c r="L1368" s="79">
        <f t="shared" si="126"/>
        <v>6389.9999999999991</v>
      </c>
      <c r="M1368" s="79">
        <f t="shared" si="127"/>
        <v>1170</v>
      </c>
      <c r="N1368" s="81">
        <f t="shared" si="128"/>
        <v>2736</v>
      </c>
      <c r="O1368" s="79">
        <f t="shared" si="130"/>
        <v>6381</v>
      </c>
      <c r="P1368" s="124">
        <v>8785.5499999999993</v>
      </c>
      <c r="Q1368" s="79">
        <f t="shared" si="131"/>
        <v>28045.55</v>
      </c>
      <c r="R1368" s="124">
        <v>23857.67</v>
      </c>
      <c r="S1368" s="79">
        <f t="shared" si="129"/>
        <v>13941</v>
      </c>
      <c r="T1368" s="136">
        <v>69395.360000000001</v>
      </c>
      <c r="U1368" s="80" t="s">
        <v>175</v>
      </c>
      <c r="V1368" s="81" t="s">
        <v>280</v>
      </c>
    </row>
    <row r="1369" spans="1:22" s="127" customFormat="1">
      <c r="A1369" s="92">
        <v>1362</v>
      </c>
      <c r="B1369" s="92" t="s">
        <v>375</v>
      </c>
      <c r="C1369" s="92" t="s">
        <v>15</v>
      </c>
      <c r="D1369" s="92" t="s">
        <v>1816</v>
      </c>
      <c r="E1369" s="93" t="s">
        <v>681</v>
      </c>
      <c r="F1369" s="94">
        <v>45627</v>
      </c>
      <c r="G1369" s="94">
        <v>45809</v>
      </c>
      <c r="H1369" s="136">
        <v>30000</v>
      </c>
      <c r="I1369" s="92">
        <v>0</v>
      </c>
      <c r="J1369" s="95">
        <v>25</v>
      </c>
      <c r="K1369" s="135">
        <v>861</v>
      </c>
      <c r="L1369" s="79">
        <f t="shared" si="126"/>
        <v>2130</v>
      </c>
      <c r="M1369" s="79">
        <f t="shared" si="127"/>
        <v>390</v>
      </c>
      <c r="N1369" s="81">
        <f t="shared" si="128"/>
        <v>912</v>
      </c>
      <c r="O1369" s="79">
        <f t="shared" si="130"/>
        <v>2127</v>
      </c>
      <c r="P1369" s="92">
        <v>125</v>
      </c>
      <c r="Q1369" s="79">
        <f t="shared" si="131"/>
        <v>6545</v>
      </c>
      <c r="R1369" s="124">
        <v>1898</v>
      </c>
      <c r="S1369" s="79">
        <f t="shared" si="129"/>
        <v>4647</v>
      </c>
      <c r="T1369" s="136">
        <v>28102</v>
      </c>
      <c r="U1369" s="80" t="s">
        <v>175</v>
      </c>
      <c r="V1369" s="81" t="s">
        <v>280</v>
      </c>
    </row>
    <row r="1370" spans="1:22" s="127" customFormat="1">
      <c r="A1370" s="92">
        <v>1363</v>
      </c>
      <c r="B1370" s="92" t="s">
        <v>684</v>
      </c>
      <c r="C1370" s="92" t="s">
        <v>15</v>
      </c>
      <c r="D1370" s="92" t="s">
        <v>1753</v>
      </c>
      <c r="E1370" s="93" t="s">
        <v>681</v>
      </c>
      <c r="F1370" s="94">
        <v>45627</v>
      </c>
      <c r="G1370" s="94">
        <v>45809</v>
      </c>
      <c r="H1370" s="136">
        <v>50000</v>
      </c>
      <c r="I1370" s="124">
        <v>1854</v>
      </c>
      <c r="J1370" s="95">
        <v>25</v>
      </c>
      <c r="K1370" s="136">
        <v>1435</v>
      </c>
      <c r="L1370" s="79">
        <f t="shared" si="126"/>
        <v>3549.9999999999995</v>
      </c>
      <c r="M1370" s="79">
        <f t="shared" si="127"/>
        <v>650</v>
      </c>
      <c r="N1370" s="81">
        <f t="shared" si="128"/>
        <v>1520</v>
      </c>
      <c r="O1370" s="79">
        <f t="shared" si="130"/>
        <v>3545.0000000000005</v>
      </c>
      <c r="P1370" s="124">
        <v>6112</v>
      </c>
      <c r="Q1370" s="79">
        <f t="shared" si="131"/>
        <v>16812</v>
      </c>
      <c r="R1370" s="124">
        <v>10921</v>
      </c>
      <c r="S1370" s="79">
        <f t="shared" si="129"/>
        <v>7745</v>
      </c>
      <c r="T1370" s="136">
        <v>39079</v>
      </c>
      <c r="U1370" s="80" t="s">
        <v>175</v>
      </c>
      <c r="V1370" s="81" t="s">
        <v>280</v>
      </c>
    </row>
    <row r="1371" spans="1:22" s="127" customFormat="1">
      <c r="A1371" s="92">
        <v>1364</v>
      </c>
      <c r="B1371" s="92" t="s">
        <v>609</v>
      </c>
      <c r="C1371" s="92" t="s">
        <v>22</v>
      </c>
      <c r="D1371" s="92" t="s">
        <v>180</v>
      </c>
      <c r="E1371" s="93" t="s">
        <v>681</v>
      </c>
      <c r="F1371" s="94">
        <v>45597</v>
      </c>
      <c r="G1371" s="94">
        <v>45778</v>
      </c>
      <c r="H1371" s="136">
        <v>46000</v>
      </c>
      <c r="I1371" s="124">
        <v>1289.46</v>
      </c>
      <c r="J1371" s="95">
        <v>25</v>
      </c>
      <c r="K1371" s="136">
        <v>1320.2</v>
      </c>
      <c r="L1371" s="79">
        <f t="shared" si="126"/>
        <v>3265.9999999999995</v>
      </c>
      <c r="M1371" s="79">
        <f t="shared" si="127"/>
        <v>598</v>
      </c>
      <c r="N1371" s="81">
        <f t="shared" si="128"/>
        <v>1398.4</v>
      </c>
      <c r="O1371" s="79">
        <f t="shared" si="130"/>
        <v>3261.4</v>
      </c>
      <c r="P1371" s="92">
        <v>25</v>
      </c>
      <c r="Q1371" s="79">
        <f t="shared" si="131"/>
        <v>9869</v>
      </c>
      <c r="R1371" s="124">
        <v>4033.06</v>
      </c>
      <c r="S1371" s="79">
        <f t="shared" si="129"/>
        <v>7125.4</v>
      </c>
      <c r="T1371" s="136">
        <v>41966.94</v>
      </c>
      <c r="U1371" s="80" t="s">
        <v>175</v>
      </c>
      <c r="V1371" s="81" t="s">
        <v>280</v>
      </c>
    </row>
    <row r="1372" spans="1:22" s="127" customFormat="1">
      <c r="A1372" s="92">
        <v>1365</v>
      </c>
      <c r="B1372" s="92" t="s">
        <v>415</v>
      </c>
      <c r="C1372" s="92" t="s">
        <v>56</v>
      </c>
      <c r="D1372" s="92" t="s">
        <v>179</v>
      </c>
      <c r="E1372" s="93" t="s">
        <v>681</v>
      </c>
      <c r="F1372" s="94">
        <v>45597</v>
      </c>
      <c r="G1372" s="94">
        <v>45778</v>
      </c>
      <c r="H1372" s="136">
        <v>55000</v>
      </c>
      <c r="I1372" s="124">
        <v>2559.6799999999998</v>
      </c>
      <c r="J1372" s="95">
        <v>25</v>
      </c>
      <c r="K1372" s="136">
        <v>1578.5</v>
      </c>
      <c r="L1372" s="79">
        <f t="shared" si="126"/>
        <v>3904.9999999999995</v>
      </c>
      <c r="M1372" s="79">
        <f t="shared" si="127"/>
        <v>715</v>
      </c>
      <c r="N1372" s="81">
        <f t="shared" si="128"/>
        <v>1672</v>
      </c>
      <c r="O1372" s="79">
        <f t="shared" si="130"/>
        <v>3899.5000000000005</v>
      </c>
      <c r="P1372" s="124">
        <v>1525</v>
      </c>
      <c r="Q1372" s="79">
        <f t="shared" si="131"/>
        <v>13295</v>
      </c>
      <c r="R1372" s="124">
        <v>7335.18</v>
      </c>
      <c r="S1372" s="79">
        <f t="shared" si="129"/>
        <v>8519.5</v>
      </c>
      <c r="T1372" s="136">
        <v>43521.8</v>
      </c>
      <c r="U1372" s="80" t="s">
        <v>175</v>
      </c>
      <c r="V1372" s="81" t="s">
        <v>280</v>
      </c>
    </row>
    <row r="1373" spans="1:22" s="127" customFormat="1">
      <c r="A1373" s="92">
        <v>1366</v>
      </c>
      <c r="B1373" s="92" t="s">
        <v>449</v>
      </c>
      <c r="C1373" s="92" t="s">
        <v>404</v>
      </c>
      <c r="D1373" s="92" t="s">
        <v>200</v>
      </c>
      <c r="E1373" s="93" t="s">
        <v>681</v>
      </c>
      <c r="F1373" s="94">
        <v>45656</v>
      </c>
      <c r="G1373" s="94">
        <v>45807</v>
      </c>
      <c r="H1373" s="136">
        <v>46000</v>
      </c>
      <c r="I1373" s="124">
        <v>1289.46</v>
      </c>
      <c r="J1373" s="95">
        <v>25</v>
      </c>
      <c r="K1373" s="136">
        <v>1320.2</v>
      </c>
      <c r="L1373" s="79">
        <f t="shared" si="126"/>
        <v>3265.9999999999995</v>
      </c>
      <c r="M1373" s="79">
        <f t="shared" si="127"/>
        <v>598</v>
      </c>
      <c r="N1373" s="81">
        <f t="shared" si="128"/>
        <v>1398.4</v>
      </c>
      <c r="O1373" s="79">
        <f t="shared" si="130"/>
        <v>3261.4</v>
      </c>
      <c r="P1373" s="124">
        <v>4876.71</v>
      </c>
      <c r="Q1373" s="79">
        <f t="shared" si="131"/>
        <v>14720.71</v>
      </c>
      <c r="R1373" s="124">
        <v>8884.77</v>
      </c>
      <c r="S1373" s="79">
        <f t="shared" si="129"/>
        <v>7125.4</v>
      </c>
      <c r="T1373" s="136">
        <v>41966.94</v>
      </c>
      <c r="U1373" s="80" t="s">
        <v>175</v>
      </c>
      <c r="V1373" s="81" t="s">
        <v>280</v>
      </c>
    </row>
    <row r="1374" spans="1:22" s="127" customFormat="1">
      <c r="A1374" s="92">
        <v>1367</v>
      </c>
      <c r="B1374" s="92" t="s">
        <v>323</v>
      </c>
      <c r="C1374" s="92" t="s">
        <v>22</v>
      </c>
      <c r="D1374" s="92" t="s">
        <v>1826</v>
      </c>
      <c r="E1374" s="93" t="s">
        <v>681</v>
      </c>
      <c r="F1374" s="94">
        <v>45597</v>
      </c>
      <c r="G1374" s="94">
        <v>45778</v>
      </c>
      <c r="H1374" s="136">
        <v>20000</v>
      </c>
      <c r="I1374" s="92">
        <v>0</v>
      </c>
      <c r="J1374" s="95">
        <v>25</v>
      </c>
      <c r="K1374" s="135">
        <v>574</v>
      </c>
      <c r="L1374" s="79">
        <f t="shared" si="126"/>
        <v>1419.9999999999998</v>
      </c>
      <c r="M1374" s="79">
        <f t="shared" si="127"/>
        <v>260</v>
      </c>
      <c r="N1374" s="81">
        <f t="shared" si="128"/>
        <v>608</v>
      </c>
      <c r="O1374" s="79">
        <f t="shared" si="130"/>
        <v>1418</v>
      </c>
      <c r="P1374" s="124">
        <v>3508.6</v>
      </c>
      <c r="Q1374" s="79">
        <f t="shared" si="131"/>
        <v>7788.6</v>
      </c>
      <c r="R1374" s="124">
        <v>4690.6000000000004</v>
      </c>
      <c r="S1374" s="79">
        <f t="shared" si="129"/>
        <v>3098</v>
      </c>
      <c r="T1374" s="136">
        <v>17077.54</v>
      </c>
      <c r="U1374" s="80" t="s">
        <v>175</v>
      </c>
      <c r="V1374" s="81" t="s">
        <v>280</v>
      </c>
    </row>
    <row r="1375" spans="1:22" s="127" customFormat="1">
      <c r="A1375" s="92">
        <v>1368</v>
      </c>
      <c r="B1375" s="92" t="s">
        <v>1518</v>
      </c>
      <c r="C1375" s="92" t="s">
        <v>1000</v>
      </c>
      <c r="D1375" s="92" t="s">
        <v>1001</v>
      </c>
      <c r="E1375" s="123" t="s">
        <v>723</v>
      </c>
      <c r="F1375" s="94">
        <v>45689</v>
      </c>
      <c r="G1375" s="94">
        <v>45870</v>
      </c>
      <c r="H1375" s="136">
        <v>15000</v>
      </c>
      <c r="I1375" s="92">
        <v>0</v>
      </c>
      <c r="J1375" s="95">
        <v>25</v>
      </c>
      <c r="K1375" s="135">
        <v>430.5</v>
      </c>
      <c r="L1375" s="79">
        <f t="shared" si="126"/>
        <v>1065</v>
      </c>
      <c r="M1375" s="79">
        <f t="shared" si="127"/>
        <v>195</v>
      </c>
      <c r="N1375" s="81">
        <f t="shared" si="128"/>
        <v>456</v>
      </c>
      <c r="O1375" s="79">
        <f t="shared" si="130"/>
        <v>1063.5</v>
      </c>
      <c r="P1375" s="92">
        <v>25</v>
      </c>
      <c r="Q1375" s="79">
        <f t="shared" si="131"/>
        <v>3235</v>
      </c>
      <c r="R1375" s="92">
        <v>911.5</v>
      </c>
      <c r="S1375" s="79">
        <f t="shared" si="129"/>
        <v>2323.5</v>
      </c>
      <c r="T1375" s="136">
        <v>14088.5</v>
      </c>
      <c r="U1375" s="80" t="s">
        <v>175</v>
      </c>
      <c r="V1375" s="97" t="s">
        <v>280</v>
      </c>
    </row>
    <row r="1376" spans="1:22" s="127" customFormat="1">
      <c r="A1376" s="92">
        <v>1369</v>
      </c>
      <c r="B1376" s="135" t="s">
        <v>1970</v>
      </c>
      <c r="C1376" s="135" t="s">
        <v>1000</v>
      </c>
      <c r="D1376" s="135" t="s">
        <v>1001</v>
      </c>
      <c r="E1376" s="123" t="s">
        <v>723</v>
      </c>
      <c r="F1376" s="94">
        <v>45748</v>
      </c>
      <c r="G1376" s="94">
        <v>45962</v>
      </c>
      <c r="H1376" s="136">
        <v>15000</v>
      </c>
      <c r="I1376" s="135">
        <v>0</v>
      </c>
      <c r="J1376" s="95">
        <v>25</v>
      </c>
      <c r="K1376" s="135">
        <v>430.5</v>
      </c>
      <c r="L1376" s="79">
        <f t="shared" si="126"/>
        <v>1065</v>
      </c>
      <c r="M1376" s="79">
        <f t="shared" si="127"/>
        <v>195</v>
      </c>
      <c r="N1376" s="81">
        <f t="shared" si="128"/>
        <v>456</v>
      </c>
      <c r="O1376" s="79">
        <f t="shared" si="130"/>
        <v>1063.5</v>
      </c>
      <c r="P1376" s="135">
        <v>25</v>
      </c>
      <c r="Q1376" s="79">
        <f t="shared" si="131"/>
        <v>3235</v>
      </c>
      <c r="R1376" s="135">
        <v>911.5</v>
      </c>
      <c r="S1376" s="79">
        <f t="shared" si="129"/>
        <v>2323.5</v>
      </c>
      <c r="T1376" s="136">
        <v>14088.5</v>
      </c>
      <c r="U1376" s="80" t="s">
        <v>175</v>
      </c>
      <c r="V1376" s="137" t="s">
        <v>281</v>
      </c>
    </row>
    <row r="1377" spans="1:22" s="127" customFormat="1">
      <c r="A1377" s="92">
        <v>1370</v>
      </c>
      <c r="B1377" s="92" t="s">
        <v>483</v>
      </c>
      <c r="C1377" s="92" t="s">
        <v>398</v>
      </c>
      <c r="D1377" s="92" t="s">
        <v>392</v>
      </c>
      <c r="E1377" s="93" t="s">
        <v>681</v>
      </c>
      <c r="F1377" s="94">
        <v>45474</v>
      </c>
      <c r="G1377" s="94">
        <v>45809</v>
      </c>
      <c r="H1377" s="136">
        <v>60000</v>
      </c>
      <c r="I1377" s="124">
        <v>3486.68</v>
      </c>
      <c r="J1377" s="95">
        <v>25</v>
      </c>
      <c r="K1377" s="136">
        <v>1722</v>
      </c>
      <c r="L1377" s="79">
        <f t="shared" si="126"/>
        <v>4260</v>
      </c>
      <c r="M1377" s="79">
        <f t="shared" si="127"/>
        <v>780</v>
      </c>
      <c r="N1377" s="81">
        <f t="shared" si="128"/>
        <v>1824</v>
      </c>
      <c r="O1377" s="79">
        <f t="shared" si="130"/>
        <v>4254</v>
      </c>
      <c r="P1377" s="92">
        <v>25</v>
      </c>
      <c r="Q1377" s="79">
        <f t="shared" si="131"/>
        <v>12865</v>
      </c>
      <c r="R1377" s="124">
        <v>7057.68</v>
      </c>
      <c r="S1377" s="79">
        <f t="shared" si="129"/>
        <v>9294</v>
      </c>
      <c r="T1377" s="136">
        <v>52942.32</v>
      </c>
      <c r="U1377" s="80" t="s">
        <v>175</v>
      </c>
      <c r="V1377" s="81" t="s">
        <v>280</v>
      </c>
    </row>
    <row r="1378" spans="1:22" s="127" customFormat="1">
      <c r="A1378" s="92">
        <v>1371</v>
      </c>
      <c r="B1378" s="92" t="s">
        <v>1408</v>
      </c>
      <c r="C1378" s="92" t="s">
        <v>1000</v>
      </c>
      <c r="D1378" s="92" t="s">
        <v>1001</v>
      </c>
      <c r="E1378" s="123" t="s">
        <v>723</v>
      </c>
      <c r="F1378" s="94">
        <v>45658</v>
      </c>
      <c r="G1378" s="94">
        <v>45809</v>
      </c>
      <c r="H1378" s="136">
        <v>15000</v>
      </c>
      <c r="I1378" s="92">
        <v>0</v>
      </c>
      <c r="J1378" s="95">
        <v>25</v>
      </c>
      <c r="K1378" s="135">
        <v>430.5</v>
      </c>
      <c r="L1378" s="79">
        <f t="shared" si="126"/>
        <v>1065</v>
      </c>
      <c r="M1378" s="79">
        <f t="shared" si="127"/>
        <v>195</v>
      </c>
      <c r="N1378" s="81">
        <f t="shared" si="128"/>
        <v>456</v>
      </c>
      <c r="O1378" s="79">
        <f t="shared" si="130"/>
        <v>1063.5</v>
      </c>
      <c r="P1378" s="92">
        <v>25</v>
      </c>
      <c r="Q1378" s="79">
        <f t="shared" si="131"/>
        <v>3235</v>
      </c>
      <c r="R1378" s="92">
        <v>911.5</v>
      </c>
      <c r="S1378" s="79">
        <f t="shared" si="129"/>
        <v>2323.5</v>
      </c>
      <c r="T1378" s="136">
        <v>14088.5</v>
      </c>
      <c r="U1378" s="80" t="s">
        <v>175</v>
      </c>
      <c r="V1378" s="97" t="s">
        <v>281</v>
      </c>
    </row>
    <row r="1379" spans="1:22" s="127" customFormat="1">
      <c r="A1379" s="92">
        <v>1372</v>
      </c>
      <c r="B1379" s="92" t="s">
        <v>1152</v>
      </c>
      <c r="C1379" s="92" t="s">
        <v>1161</v>
      </c>
      <c r="D1379" s="92" t="s">
        <v>391</v>
      </c>
      <c r="E1379" s="93" t="s">
        <v>681</v>
      </c>
      <c r="F1379" s="94">
        <v>45474</v>
      </c>
      <c r="G1379" s="94">
        <v>45809</v>
      </c>
      <c r="H1379" s="136">
        <v>50000</v>
      </c>
      <c r="I1379" s="124">
        <v>1854</v>
      </c>
      <c r="J1379" s="95">
        <v>25</v>
      </c>
      <c r="K1379" s="136">
        <v>1435</v>
      </c>
      <c r="L1379" s="79">
        <f t="shared" si="126"/>
        <v>3549.9999999999995</v>
      </c>
      <c r="M1379" s="79">
        <f t="shared" si="127"/>
        <v>650</v>
      </c>
      <c r="N1379" s="81">
        <f t="shared" si="128"/>
        <v>1520</v>
      </c>
      <c r="O1379" s="79">
        <f t="shared" si="130"/>
        <v>3545.0000000000005</v>
      </c>
      <c r="P1379" s="92">
        <v>25</v>
      </c>
      <c r="Q1379" s="79">
        <f t="shared" si="131"/>
        <v>10725</v>
      </c>
      <c r="R1379" s="124">
        <v>4834</v>
      </c>
      <c r="S1379" s="79">
        <f t="shared" si="129"/>
        <v>7745</v>
      </c>
      <c r="T1379" s="136">
        <v>45166</v>
      </c>
      <c r="U1379" s="80" t="s">
        <v>175</v>
      </c>
      <c r="V1379" s="81" t="s">
        <v>280</v>
      </c>
    </row>
    <row r="1380" spans="1:22" s="127" customFormat="1">
      <c r="A1380" s="92">
        <v>1373</v>
      </c>
      <c r="B1380" s="92" t="s">
        <v>1699</v>
      </c>
      <c r="C1380" s="92" t="s">
        <v>1000</v>
      </c>
      <c r="D1380" s="92" t="s">
        <v>1001</v>
      </c>
      <c r="E1380" s="93" t="s">
        <v>723</v>
      </c>
      <c r="F1380" s="94">
        <v>45717</v>
      </c>
      <c r="G1380" s="94">
        <v>45901</v>
      </c>
      <c r="H1380" s="136">
        <v>15000</v>
      </c>
      <c r="I1380" s="92">
        <v>0</v>
      </c>
      <c r="J1380" s="95">
        <v>25</v>
      </c>
      <c r="K1380" s="135">
        <v>430.5</v>
      </c>
      <c r="L1380" s="79">
        <f t="shared" si="126"/>
        <v>1065</v>
      </c>
      <c r="M1380" s="79">
        <f t="shared" si="127"/>
        <v>195</v>
      </c>
      <c r="N1380" s="81">
        <f t="shared" si="128"/>
        <v>456</v>
      </c>
      <c r="O1380" s="79">
        <f t="shared" si="130"/>
        <v>1063.5</v>
      </c>
      <c r="P1380" s="92">
        <v>25</v>
      </c>
      <c r="Q1380" s="79">
        <f t="shared" si="131"/>
        <v>3235</v>
      </c>
      <c r="R1380" s="92">
        <v>911.5</v>
      </c>
      <c r="S1380" s="79">
        <f t="shared" si="129"/>
        <v>2323.5</v>
      </c>
      <c r="T1380" s="136">
        <v>14088.5</v>
      </c>
      <c r="U1380" s="80" t="s">
        <v>175</v>
      </c>
      <c r="V1380" s="97" t="s">
        <v>280</v>
      </c>
    </row>
    <row r="1381" spans="1:22" s="127" customFormat="1">
      <c r="A1381" s="92">
        <v>1374</v>
      </c>
      <c r="B1381" s="92" t="s">
        <v>1700</v>
      </c>
      <c r="C1381" s="92" t="s">
        <v>65</v>
      </c>
      <c r="D1381" s="92" t="s">
        <v>1783</v>
      </c>
      <c r="E1381" s="93" t="s">
        <v>681</v>
      </c>
      <c r="F1381" s="94">
        <v>45717</v>
      </c>
      <c r="G1381" s="94">
        <v>45901</v>
      </c>
      <c r="H1381" s="136">
        <v>40000</v>
      </c>
      <c r="I1381" s="92">
        <v>442.65</v>
      </c>
      <c r="J1381" s="95">
        <v>25</v>
      </c>
      <c r="K1381" s="136">
        <v>1148</v>
      </c>
      <c r="L1381" s="79">
        <f t="shared" si="126"/>
        <v>2839.9999999999995</v>
      </c>
      <c r="M1381" s="79">
        <f t="shared" si="127"/>
        <v>520</v>
      </c>
      <c r="N1381" s="81">
        <f t="shared" si="128"/>
        <v>1216</v>
      </c>
      <c r="O1381" s="79">
        <f t="shared" si="130"/>
        <v>2836</v>
      </c>
      <c r="P1381" s="92">
        <v>25</v>
      </c>
      <c r="Q1381" s="79">
        <f t="shared" si="131"/>
        <v>8585</v>
      </c>
      <c r="R1381" s="124">
        <v>2831.65</v>
      </c>
      <c r="S1381" s="79">
        <f t="shared" si="129"/>
        <v>6196</v>
      </c>
      <c r="T1381" s="136">
        <v>37168.35</v>
      </c>
      <c r="U1381" s="80" t="s">
        <v>175</v>
      </c>
      <c r="V1381" s="97" t="s">
        <v>280</v>
      </c>
    </row>
    <row r="1382" spans="1:22" s="127" customFormat="1">
      <c r="A1382" s="92">
        <v>1375</v>
      </c>
      <c r="B1382" s="92" t="s">
        <v>1285</v>
      </c>
      <c r="C1382" s="92" t="s">
        <v>56</v>
      </c>
      <c r="D1382" s="92" t="s">
        <v>1745</v>
      </c>
      <c r="E1382" s="93" t="s">
        <v>681</v>
      </c>
      <c r="F1382" s="94">
        <v>45748</v>
      </c>
      <c r="G1382" s="94">
        <v>45962</v>
      </c>
      <c r="H1382" s="136">
        <v>85000</v>
      </c>
      <c r="I1382" s="124">
        <v>8576.99</v>
      </c>
      <c r="J1382" s="95">
        <v>25</v>
      </c>
      <c r="K1382" s="136">
        <v>2439.5</v>
      </c>
      <c r="L1382" s="79">
        <f t="shared" si="126"/>
        <v>6034.9999999999991</v>
      </c>
      <c r="M1382" s="79">
        <f t="shared" si="127"/>
        <v>1105</v>
      </c>
      <c r="N1382" s="81">
        <f t="shared" si="128"/>
        <v>2584</v>
      </c>
      <c r="O1382" s="79">
        <f t="shared" si="130"/>
        <v>6026.5</v>
      </c>
      <c r="P1382" s="92">
        <v>25</v>
      </c>
      <c r="Q1382" s="79">
        <f t="shared" si="131"/>
        <v>18215</v>
      </c>
      <c r="R1382" s="124">
        <v>13625.49</v>
      </c>
      <c r="S1382" s="79">
        <f t="shared" si="129"/>
        <v>13166.5</v>
      </c>
      <c r="T1382" s="136">
        <v>71374.509999999995</v>
      </c>
      <c r="U1382" s="80" t="s">
        <v>175</v>
      </c>
      <c r="V1382" s="97" t="s">
        <v>280</v>
      </c>
    </row>
    <row r="1383" spans="1:22" s="127" customFormat="1">
      <c r="A1383" s="92">
        <v>1376</v>
      </c>
      <c r="B1383" s="135" t="s">
        <v>1971</v>
      </c>
      <c r="C1383" s="135" t="s">
        <v>842</v>
      </c>
      <c r="D1383" s="135" t="s">
        <v>1001</v>
      </c>
      <c r="E1383" s="123" t="s">
        <v>723</v>
      </c>
      <c r="F1383" s="94">
        <v>45748</v>
      </c>
      <c r="G1383" s="94">
        <v>45962</v>
      </c>
      <c r="H1383" s="136">
        <v>25000</v>
      </c>
      <c r="I1383" s="135">
        <v>0</v>
      </c>
      <c r="J1383" s="95">
        <v>25</v>
      </c>
      <c r="K1383" s="135">
        <v>717.5</v>
      </c>
      <c r="L1383" s="79">
        <f t="shared" si="126"/>
        <v>1774.9999999999998</v>
      </c>
      <c r="M1383" s="79">
        <f t="shared" si="127"/>
        <v>325</v>
      </c>
      <c r="N1383" s="81">
        <f t="shared" si="128"/>
        <v>760</v>
      </c>
      <c r="O1383" s="79">
        <f t="shared" si="130"/>
        <v>1772.5000000000002</v>
      </c>
      <c r="P1383" s="135">
        <v>25</v>
      </c>
      <c r="Q1383" s="79">
        <f t="shared" si="131"/>
        <v>5375</v>
      </c>
      <c r="R1383" s="136">
        <v>1502.5</v>
      </c>
      <c r="S1383" s="79">
        <f t="shared" si="129"/>
        <v>3872.5</v>
      </c>
      <c r="T1383" s="136">
        <v>23497.5</v>
      </c>
      <c r="U1383" s="80" t="s">
        <v>175</v>
      </c>
      <c r="V1383" s="137" t="s">
        <v>280</v>
      </c>
    </row>
    <row r="1384" spans="1:22" s="127" customFormat="1">
      <c r="A1384" s="92">
        <v>1377</v>
      </c>
      <c r="B1384" s="92" t="s">
        <v>1286</v>
      </c>
      <c r="C1384" s="92" t="s">
        <v>1000</v>
      </c>
      <c r="D1384" s="92" t="s">
        <v>1001</v>
      </c>
      <c r="E1384" s="123" t="s">
        <v>723</v>
      </c>
      <c r="F1384" s="94">
        <v>45748</v>
      </c>
      <c r="G1384" s="94">
        <v>45962</v>
      </c>
      <c r="H1384" s="136">
        <v>13000</v>
      </c>
      <c r="I1384" s="92">
        <v>0</v>
      </c>
      <c r="J1384" s="95">
        <v>25</v>
      </c>
      <c r="K1384" s="135">
        <v>373.1</v>
      </c>
      <c r="L1384" s="79">
        <f t="shared" si="126"/>
        <v>922.99999999999989</v>
      </c>
      <c r="M1384" s="79">
        <f t="shared" si="127"/>
        <v>169</v>
      </c>
      <c r="N1384" s="81">
        <f t="shared" si="128"/>
        <v>395.2</v>
      </c>
      <c r="O1384" s="79">
        <f t="shared" si="130"/>
        <v>921.7</v>
      </c>
      <c r="P1384" s="92">
        <v>25</v>
      </c>
      <c r="Q1384" s="79">
        <f t="shared" si="131"/>
        <v>2807</v>
      </c>
      <c r="R1384" s="92">
        <v>793.3</v>
      </c>
      <c r="S1384" s="79">
        <f t="shared" si="129"/>
        <v>2013.7</v>
      </c>
      <c r="T1384" s="136">
        <v>12206.7</v>
      </c>
      <c r="U1384" s="80" t="s">
        <v>175</v>
      </c>
      <c r="V1384" s="97" t="s">
        <v>280</v>
      </c>
    </row>
    <row r="1385" spans="1:22" s="127" customFormat="1">
      <c r="A1385" s="92">
        <v>1378</v>
      </c>
      <c r="B1385" s="92" t="s">
        <v>1287</v>
      </c>
      <c r="C1385" s="92" t="s">
        <v>62</v>
      </c>
      <c r="D1385" s="92" t="s">
        <v>1165</v>
      </c>
      <c r="E1385" s="93" t="s">
        <v>681</v>
      </c>
      <c r="F1385" s="94">
        <v>45748</v>
      </c>
      <c r="G1385" s="94">
        <v>45962</v>
      </c>
      <c r="H1385" s="136">
        <v>60000</v>
      </c>
      <c r="I1385" s="124">
        <v>3486.68</v>
      </c>
      <c r="J1385" s="95">
        <v>25</v>
      </c>
      <c r="K1385" s="136">
        <v>1722</v>
      </c>
      <c r="L1385" s="79">
        <f t="shared" si="126"/>
        <v>4260</v>
      </c>
      <c r="M1385" s="79">
        <f t="shared" si="127"/>
        <v>780</v>
      </c>
      <c r="N1385" s="81">
        <f t="shared" si="128"/>
        <v>1824</v>
      </c>
      <c r="O1385" s="79">
        <f t="shared" si="130"/>
        <v>4254</v>
      </c>
      <c r="P1385" s="92">
        <v>25</v>
      </c>
      <c r="Q1385" s="79">
        <f t="shared" si="131"/>
        <v>12865</v>
      </c>
      <c r="R1385" s="124">
        <v>7057.68</v>
      </c>
      <c r="S1385" s="79">
        <f t="shared" si="129"/>
        <v>9294</v>
      </c>
      <c r="T1385" s="136">
        <v>52942.32</v>
      </c>
      <c r="U1385" s="80" t="s">
        <v>175</v>
      </c>
      <c r="V1385" s="97" t="s">
        <v>280</v>
      </c>
    </row>
    <row r="1386" spans="1:22" s="127" customFormat="1">
      <c r="A1386" s="92">
        <v>1379</v>
      </c>
      <c r="B1386" s="92" t="s">
        <v>543</v>
      </c>
      <c r="C1386" s="92" t="s">
        <v>7</v>
      </c>
      <c r="D1386" s="92" t="s">
        <v>1781</v>
      </c>
      <c r="E1386" s="93" t="s">
        <v>681</v>
      </c>
      <c r="F1386" s="94">
        <v>45597</v>
      </c>
      <c r="G1386" s="94">
        <v>45778</v>
      </c>
      <c r="H1386" s="136">
        <v>70000</v>
      </c>
      <c r="I1386" s="124">
        <v>5368.48</v>
      </c>
      <c r="J1386" s="95">
        <v>25</v>
      </c>
      <c r="K1386" s="136">
        <v>2009</v>
      </c>
      <c r="L1386" s="79">
        <f t="shared" si="126"/>
        <v>4970</v>
      </c>
      <c r="M1386" s="79">
        <f t="shared" si="127"/>
        <v>910</v>
      </c>
      <c r="N1386" s="81">
        <f t="shared" si="128"/>
        <v>2128</v>
      </c>
      <c r="O1386" s="79">
        <f t="shared" si="130"/>
        <v>4963</v>
      </c>
      <c r="P1386" s="92">
        <v>125</v>
      </c>
      <c r="Q1386" s="79">
        <f t="shared" si="131"/>
        <v>15105</v>
      </c>
      <c r="R1386" s="124">
        <v>9630.48</v>
      </c>
      <c r="S1386" s="79">
        <f t="shared" si="129"/>
        <v>10843</v>
      </c>
      <c r="T1386" s="136">
        <v>60369.52</v>
      </c>
      <c r="U1386" s="80" t="s">
        <v>175</v>
      </c>
      <c r="V1386" s="81" t="s">
        <v>280</v>
      </c>
    </row>
    <row r="1387" spans="1:22" s="127" customFormat="1">
      <c r="A1387" s="92">
        <v>1380</v>
      </c>
      <c r="B1387" s="92" t="s">
        <v>827</v>
      </c>
      <c r="C1387" s="92" t="s">
        <v>842</v>
      </c>
      <c r="D1387" s="92" t="s">
        <v>195</v>
      </c>
      <c r="E1387" s="123" t="s">
        <v>723</v>
      </c>
      <c r="F1387" s="94">
        <v>45627</v>
      </c>
      <c r="G1387" s="94">
        <v>45809</v>
      </c>
      <c r="H1387" s="136">
        <v>25000</v>
      </c>
      <c r="I1387" s="92">
        <v>0</v>
      </c>
      <c r="J1387" s="95">
        <v>25</v>
      </c>
      <c r="K1387" s="135">
        <v>717.5</v>
      </c>
      <c r="L1387" s="79">
        <f t="shared" si="126"/>
        <v>1774.9999999999998</v>
      </c>
      <c r="M1387" s="79">
        <f t="shared" si="127"/>
        <v>325</v>
      </c>
      <c r="N1387" s="81">
        <f t="shared" si="128"/>
        <v>760</v>
      </c>
      <c r="O1387" s="79">
        <f t="shared" si="130"/>
        <v>1772.5000000000002</v>
      </c>
      <c r="P1387" s="92">
        <v>25</v>
      </c>
      <c r="Q1387" s="79">
        <f t="shared" si="131"/>
        <v>5375</v>
      </c>
      <c r="R1387" s="124">
        <v>1502.5</v>
      </c>
      <c r="S1387" s="79">
        <f t="shared" si="129"/>
        <v>3872.5</v>
      </c>
      <c r="T1387" s="136">
        <v>23497.5</v>
      </c>
      <c r="U1387" s="80" t="s">
        <v>175</v>
      </c>
      <c r="V1387" s="81" t="s">
        <v>281</v>
      </c>
    </row>
    <row r="1388" spans="1:22" s="127" customFormat="1">
      <c r="A1388" s="92">
        <v>1381</v>
      </c>
      <c r="B1388" s="92" t="s">
        <v>1288</v>
      </c>
      <c r="C1388" s="92" t="s">
        <v>1000</v>
      </c>
      <c r="D1388" s="92" t="s">
        <v>1001</v>
      </c>
      <c r="E1388" s="123" t="s">
        <v>723</v>
      </c>
      <c r="F1388" s="94">
        <v>45748</v>
      </c>
      <c r="G1388" s="94">
        <v>45962</v>
      </c>
      <c r="H1388" s="136">
        <v>13000</v>
      </c>
      <c r="I1388" s="92">
        <v>0</v>
      </c>
      <c r="J1388" s="95">
        <v>25</v>
      </c>
      <c r="K1388" s="135">
        <v>373.1</v>
      </c>
      <c r="L1388" s="79">
        <f t="shared" si="126"/>
        <v>922.99999999999989</v>
      </c>
      <c r="M1388" s="79">
        <f t="shared" si="127"/>
        <v>169</v>
      </c>
      <c r="N1388" s="81">
        <f t="shared" si="128"/>
        <v>395.2</v>
      </c>
      <c r="O1388" s="79">
        <f t="shared" si="130"/>
        <v>921.7</v>
      </c>
      <c r="P1388" s="92">
        <v>25</v>
      </c>
      <c r="Q1388" s="79">
        <f t="shared" si="131"/>
        <v>2807</v>
      </c>
      <c r="R1388" s="92">
        <v>793.3</v>
      </c>
      <c r="S1388" s="79">
        <f t="shared" si="129"/>
        <v>2013.7</v>
      </c>
      <c r="T1388" s="136">
        <v>12206.7</v>
      </c>
      <c r="U1388" s="80" t="s">
        <v>175</v>
      </c>
      <c r="V1388" s="97" t="s">
        <v>281</v>
      </c>
    </row>
    <row r="1389" spans="1:22" s="127" customFormat="1">
      <c r="A1389" s="92">
        <v>1382</v>
      </c>
      <c r="B1389" s="92" t="s">
        <v>1153</v>
      </c>
      <c r="C1389" s="92" t="s">
        <v>398</v>
      </c>
      <c r="D1389" s="92" t="s">
        <v>182</v>
      </c>
      <c r="E1389" s="93" t="s">
        <v>681</v>
      </c>
      <c r="F1389" s="94">
        <v>45474</v>
      </c>
      <c r="G1389" s="94">
        <v>45809</v>
      </c>
      <c r="H1389" s="136">
        <v>50000</v>
      </c>
      <c r="I1389" s="124">
        <v>1854</v>
      </c>
      <c r="J1389" s="95">
        <v>25</v>
      </c>
      <c r="K1389" s="136">
        <v>1435</v>
      </c>
      <c r="L1389" s="79">
        <f t="shared" si="126"/>
        <v>3549.9999999999995</v>
      </c>
      <c r="M1389" s="79">
        <f t="shared" si="127"/>
        <v>650</v>
      </c>
      <c r="N1389" s="81">
        <f t="shared" si="128"/>
        <v>1520</v>
      </c>
      <c r="O1389" s="79">
        <f t="shared" si="130"/>
        <v>3545.0000000000005</v>
      </c>
      <c r="P1389" s="92">
        <v>25</v>
      </c>
      <c r="Q1389" s="79">
        <f t="shared" si="131"/>
        <v>10725</v>
      </c>
      <c r="R1389" s="124">
        <v>4834</v>
      </c>
      <c r="S1389" s="79">
        <f t="shared" si="129"/>
        <v>7745</v>
      </c>
      <c r="T1389" s="136">
        <v>45066</v>
      </c>
      <c r="U1389" s="80" t="s">
        <v>175</v>
      </c>
      <c r="V1389" s="81" t="s">
        <v>281</v>
      </c>
    </row>
    <row r="1390" spans="1:22" s="127" customFormat="1">
      <c r="A1390" s="92">
        <v>1383</v>
      </c>
      <c r="B1390" s="92" t="s">
        <v>1701</v>
      </c>
      <c r="C1390" s="92" t="s">
        <v>842</v>
      </c>
      <c r="D1390" s="92" t="s">
        <v>1748</v>
      </c>
      <c r="E1390" s="93" t="s">
        <v>723</v>
      </c>
      <c r="F1390" s="94">
        <v>45717</v>
      </c>
      <c r="G1390" s="94">
        <v>45901</v>
      </c>
      <c r="H1390" s="136">
        <v>20000</v>
      </c>
      <c r="I1390" s="92">
        <v>0</v>
      </c>
      <c r="J1390" s="95">
        <v>25</v>
      </c>
      <c r="K1390" s="135">
        <v>574</v>
      </c>
      <c r="L1390" s="79">
        <f t="shared" si="126"/>
        <v>1419.9999999999998</v>
      </c>
      <c r="M1390" s="79">
        <f t="shared" si="127"/>
        <v>260</v>
      </c>
      <c r="N1390" s="81">
        <f t="shared" si="128"/>
        <v>608</v>
      </c>
      <c r="O1390" s="79">
        <f t="shared" si="130"/>
        <v>1418</v>
      </c>
      <c r="P1390" s="92">
        <v>25</v>
      </c>
      <c r="Q1390" s="79">
        <f t="shared" si="131"/>
        <v>4305</v>
      </c>
      <c r="R1390" s="124">
        <v>1207</v>
      </c>
      <c r="S1390" s="79">
        <f t="shared" si="129"/>
        <v>3098</v>
      </c>
      <c r="T1390" s="136">
        <v>18793</v>
      </c>
      <c r="U1390" s="80" t="s">
        <v>175</v>
      </c>
      <c r="V1390" s="97" t="s">
        <v>280</v>
      </c>
    </row>
    <row r="1391" spans="1:22" s="127" customFormat="1">
      <c r="A1391" s="92">
        <v>1384</v>
      </c>
      <c r="B1391" s="92" t="s">
        <v>610</v>
      </c>
      <c r="C1391" s="92" t="s">
        <v>269</v>
      </c>
      <c r="D1391" s="92" t="s">
        <v>737</v>
      </c>
      <c r="E1391" s="93" t="s">
        <v>681</v>
      </c>
      <c r="F1391" s="94">
        <v>45656</v>
      </c>
      <c r="G1391" s="94">
        <v>45807</v>
      </c>
      <c r="H1391" s="136">
        <v>65000</v>
      </c>
      <c r="I1391" s="124">
        <v>3741.39</v>
      </c>
      <c r="J1391" s="95">
        <v>25</v>
      </c>
      <c r="K1391" s="136">
        <v>1865.5</v>
      </c>
      <c r="L1391" s="79">
        <f t="shared" si="126"/>
        <v>4615</v>
      </c>
      <c r="M1391" s="79">
        <f t="shared" si="127"/>
        <v>845</v>
      </c>
      <c r="N1391" s="81">
        <f t="shared" si="128"/>
        <v>1976</v>
      </c>
      <c r="O1391" s="79">
        <f t="shared" si="130"/>
        <v>4608.5</v>
      </c>
      <c r="P1391" s="124">
        <v>3555.92</v>
      </c>
      <c r="Q1391" s="79">
        <f t="shared" si="131"/>
        <v>17465.919999999998</v>
      </c>
      <c r="R1391" s="124">
        <v>11138.81</v>
      </c>
      <c r="S1391" s="79">
        <f t="shared" si="129"/>
        <v>10068.5</v>
      </c>
      <c r="T1391" s="136">
        <v>53861.19</v>
      </c>
      <c r="U1391" s="80" t="s">
        <v>175</v>
      </c>
      <c r="V1391" s="81" t="s">
        <v>280</v>
      </c>
    </row>
    <row r="1392" spans="1:22" s="127" customFormat="1">
      <c r="A1392" s="92">
        <v>1385</v>
      </c>
      <c r="B1392" s="92" t="s">
        <v>424</v>
      </c>
      <c r="C1392" s="92" t="s">
        <v>46</v>
      </c>
      <c r="D1392" s="92" t="s">
        <v>185</v>
      </c>
      <c r="E1392" s="93" t="s">
        <v>681</v>
      </c>
      <c r="F1392" s="94">
        <v>45717</v>
      </c>
      <c r="G1392" s="94">
        <v>45901</v>
      </c>
      <c r="H1392" s="136">
        <v>65000</v>
      </c>
      <c r="I1392" s="124">
        <v>4427.58</v>
      </c>
      <c r="J1392" s="95">
        <v>25</v>
      </c>
      <c r="K1392" s="136">
        <v>1865.5</v>
      </c>
      <c r="L1392" s="79">
        <f t="shared" si="126"/>
        <v>4615</v>
      </c>
      <c r="M1392" s="79">
        <f t="shared" si="127"/>
        <v>845</v>
      </c>
      <c r="N1392" s="81">
        <f t="shared" si="128"/>
        <v>1976</v>
      </c>
      <c r="O1392" s="79">
        <f t="shared" si="130"/>
        <v>4608.5</v>
      </c>
      <c r="P1392" s="92">
        <v>25</v>
      </c>
      <c r="Q1392" s="79">
        <f t="shared" si="131"/>
        <v>13935</v>
      </c>
      <c r="R1392" s="124">
        <v>8294.08</v>
      </c>
      <c r="S1392" s="79">
        <f t="shared" si="129"/>
        <v>10068.5</v>
      </c>
      <c r="T1392" s="136">
        <v>56705.919999999998</v>
      </c>
      <c r="U1392" s="80" t="s">
        <v>175</v>
      </c>
      <c r="V1392" s="97" t="s">
        <v>280</v>
      </c>
    </row>
    <row r="1393" spans="1:22" s="127" customFormat="1">
      <c r="A1393" s="92">
        <v>1386</v>
      </c>
      <c r="B1393" s="92" t="s">
        <v>1702</v>
      </c>
      <c r="C1393" s="92" t="s">
        <v>1744</v>
      </c>
      <c r="D1393" s="92" t="s">
        <v>192</v>
      </c>
      <c r="E1393" s="93" t="s">
        <v>681</v>
      </c>
      <c r="F1393" s="94">
        <v>45717</v>
      </c>
      <c r="G1393" s="94">
        <v>45901</v>
      </c>
      <c r="H1393" s="136">
        <v>80000</v>
      </c>
      <c r="I1393" s="124">
        <v>7400.87</v>
      </c>
      <c r="J1393" s="95">
        <v>25</v>
      </c>
      <c r="K1393" s="136">
        <v>2296</v>
      </c>
      <c r="L1393" s="79">
        <f t="shared" si="126"/>
        <v>5679.9999999999991</v>
      </c>
      <c r="M1393" s="79">
        <f t="shared" si="127"/>
        <v>1040</v>
      </c>
      <c r="N1393" s="81">
        <f t="shared" si="128"/>
        <v>2432</v>
      </c>
      <c r="O1393" s="79">
        <f t="shared" si="130"/>
        <v>5672</v>
      </c>
      <c r="P1393" s="92">
        <v>25</v>
      </c>
      <c r="Q1393" s="79">
        <f t="shared" si="131"/>
        <v>17145</v>
      </c>
      <c r="R1393" s="124">
        <v>12153.87</v>
      </c>
      <c r="S1393" s="79">
        <f t="shared" si="129"/>
        <v>12392</v>
      </c>
      <c r="T1393" s="136">
        <v>67846.13</v>
      </c>
      <c r="U1393" s="80" t="s">
        <v>175</v>
      </c>
      <c r="V1393" s="97" t="s">
        <v>281</v>
      </c>
    </row>
    <row r="1394" spans="1:22" s="127" customFormat="1">
      <c r="A1394" s="92">
        <v>1387</v>
      </c>
      <c r="B1394" s="92" t="s">
        <v>983</v>
      </c>
      <c r="C1394" s="92" t="s">
        <v>1000</v>
      </c>
      <c r="D1394" s="92" t="s">
        <v>1001</v>
      </c>
      <c r="E1394" s="123" t="s">
        <v>723</v>
      </c>
      <c r="F1394" s="94">
        <v>45748</v>
      </c>
      <c r="G1394" s="94">
        <v>45962</v>
      </c>
      <c r="H1394" s="136">
        <v>15000</v>
      </c>
      <c r="I1394" s="92">
        <v>0</v>
      </c>
      <c r="J1394" s="95">
        <v>25</v>
      </c>
      <c r="K1394" s="135">
        <v>430.5</v>
      </c>
      <c r="L1394" s="79">
        <f t="shared" si="126"/>
        <v>1065</v>
      </c>
      <c r="M1394" s="79">
        <f t="shared" si="127"/>
        <v>195</v>
      </c>
      <c r="N1394" s="81">
        <f t="shared" si="128"/>
        <v>456</v>
      </c>
      <c r="O1394" s="79">
        <f t="shared" si="130"/>
        <v>1063.5</v>
      </c>
      <c r="P1394" s="92">
        <v>25</v>
      </c>
      <c r="Q1394" s="79">
        <f t="shared" si="131"/>
        <v>3235</v>
      </c>
      <c r="R1394" s="92">
        <v>793.3</v>
      </c>
      <c r="S1394" s="79">
        <f t="shared" si="129"/>
        <v>2323.5</v>
      </c>
      <c r="T1394" s="136">
        <v>14088.5</v>
      </c>
      <c r="U1394" s="80" t="s">
        <v>175</v>
      </c>
      <c r="V1394" s="96" t="s">
        <v>281</v>
      </c>
    </row>
    <row r="1395" spans="1:22" s="127" customFormat="1">
      <c r="A1395" s="92">
        <v>1388</v>
      </c>
      <c r="B1395" s="92" t="s">
        <v>861</v>
      </c>
      <c r="C1395" s="92" t="s">
        <v>8</v>
      </c>
      <c r="D1395" s="92" t="s">
        <v>1748</v>
      </c>
      <c r="E1395" s="123" t="s">
        <v>723</v>
      </c>
      <c r="F1395" s="94">
        <v>45597</v>
      </c>
      <c r="G1395" s="94">
        <v>45778</v>
      </c>
      <c r="H1395" s="136">
        <v>20000</v>
      </c>
      <c r="I1395" s="92">
        <v>0</v>
      </c>
      <c r="J1395" s="95">
        <v>25</v>
      </c>
      <c r="K1395" s="135">
        <v>574</v>
      </c>
      <c r="L1395" s="79">
        <f t="shared" si="126"/>
        <v>1419.9999999999998</v>
      </c>
      <c r="M1395" s="79">
        <f t="shared" si="127"/>
        <v>260</v>
      </c>
      <c r="N1395" s="81">
        <f t="shared" si="128"/>
        <v>608</v>
      </c>
      <c r="O1395" s="79">
        <f t="shared" si="130"/>
        <v>1418</v>
      </c>
      <c r="P1395" s="92">
        <v>25</v>
      </c>
      <c r="Q1395" s="79">
        <f t="shared" si="131"/>
        <v>4305</v>
      </c>
      <c r="R1395" s="124">
        <v>1207</v>
      </c>
      <c r="S1395" s="79">
        <f t="shared" si="129"/>
        <v>3098</v>
      </c>
      <c r="T1395" s="136">
        <v>18793</v>
      </c>
      <c r="U1395" s="80" t="s">
        <v>175</v>
      </c>
      <c r="V1395" s="81" t="s">
        <v>280</v>
      </c>
    </row>
    <row r="1396" spans="1:22" s="127" customFormat="1">
      <c r="A1396" s="92">
        <v>1389</v>
      </c>
      <c r="B1396" s="92" t="s">
        <v>1092</v>
      </c>
      <c r="C1396" s="92" t="s">
        <v>6</v>
      </c>
      <c r="D1396" s="92" t="s">
        <v>1838</v>
      </c>
      <c r="E1396" s="93" t="s">
        <v>681</v>
      </c>
      <c r="F1396" s="94">
        <v>45627</v>
      </c>
      <c r="G1396" s="94">
        <v>45809</v>
      </c>
      <c r="H1396" s="136">
        <v>155000</v>
      </c>
      <c r="I1396" s="124">
        <v>22690.49</v>
      </c>
      <c r="J1396" s="95">
        <v>25</v>
      </c>
      <c r="K1396" s="136">
        <v>4448.5</v>
      </c>
      <c r="L1396" s="79">
        <f t="shared" si="126"/>
        <v>11004.999999999998</v>
      </c>
      <c r="M1396" s="79">
        <f t="shared" si="127"/>
        <v>2015</v>
      </c>
      <c r="N1396" s="81">
        <f t="shared" si="128"/>
        <v>4712</v>
      </c>
      <c r="O1396" s="79">
        <f t="shared" si="130"/>
        <v>10989.5</v>
      </c>
      <c r="P1396" s="92">
        <v>25</v>
      </c>
      <c r="Q1396" s="79">
        <f t="shared" si="131"/>
        <v>33195</v>
      </c>
      <c r="R1396" s="124">
        <v>31284.99</v>
      </c>
      <c r="S1396" s="79">
        <f t="shared" si="129"/>
        <v>24009.5</v>
      </c>
      <c r="T1396" s="136">
        <v>120771.76</v>
      </c>
      <c r="U1396" s="80" t="s">
        <v>175</v>
      </c>
      <c r="V1396" s="81" t="s">
        <v>280</v>
      </c>
    </row>
    <row r="1397" spans="1:22" s="127" customFormat="1">
      <c r="A1397" s="92">
        <v>1390</v>
      </c>
      <c r="B1397" s="92" t="s">
        <v>984</v>
      </c>
      <c r="C1397" s="92" t="s">
        <v>1000</v>
      </c>
      <c r="D1397" s="92" t="s">
        <v>1001</v>
      </c>
      <c r="E1397" s="123" t="s">
        <v>723</v>
      </c>
      <c r="F1397" s="94">
        <v>45597</v>
      </c>
      <c r="G1397" s="94">
        <v>45778</v>
      </c>
      <c r="H1397" s="136">
        <v>15000</v>
      </c>
      <c r="I1397" s="92">
        <v>0</v>
      </c>
      <c r="J1397" s="95">
        <v>25</v>
      </c>
      <c r="K1397" s="135">
        <v>430.5</v>
      </c>
      <c r="L1397" s="79">
        <f t="shared" si="126"/>
        <v>1065</v>
      </c>
      <c r="M1397" s="79">
        <f t="shared" si="127"/>
        <v>195</v>
      </c>
      <c r="N1397" s="81">
        <f t="shared" si="128"/>
        <v>456</v>
      </c>
      <c r="O1397" s="79">
        <f t="shared" si="130"/>
        <v>1063.5</v>
      </c>
      <c r="P1397" s="92">
        <v>25</v>
      </c>
      <c r="Q1397" s="79">
        <f t="shared" si="131"/>
        <v>3235</v>
      </c>
      <c r="R1397" s="92">
        <v>793.3</v>
      </c>
      <c r="S1397" s="79">
        <f t="shared" si="129"/>
        <v>2323.5</v>
      </c>
      <c r="T1397" s="136">
        <v>14088.5</v>
      </c>
      <c r="U1397" s="80" t="s">
        <v>175</v>
      </c>
      <c r="V1397" s="97" t="s">
        <v>280</v>
      </c>
    </row>
    <row r="1398" spans="1:22" s="127" customFormat="1">
      <c r="A1398" s="92">
        <v>1391</v>
      </c>
      <c r="B1398" s="92" t="s">
        <v>1703</v>
      </c>
      <c r="C1398" s="92" t="s">
        <v>1000</v>
      </c>
      <c r="D1398" s="92" t="s">
        <v>1001</v>
      </c>
      <c r="E1398" s="93" t="s">
        <v>723</v>
      </c>
      <c r="F1398" s="94">
        <v>45717</v>
      </c>
      <c r="G1398" s="94">
        <v>45901</v>
      </c>
      <c r="H1398" s="136">
        <v>15000</v>
      </c>
      <c r="I1398" s="92">
        <v>0</v>
      </c>
      <c r="J1398" s="95">
        <v>25</v>
      </c>
      <c r="K1398" s="135">
        <v>430.5</v>
      </c>
      <c r="L1398" s="79">
        <f t="shared" si="126"/>
        <v>1065</v>
      </c>
      <c r="M1398" s="79">
        <f t="shared" si="127"/>
        <v>195</v>
      </c>
      <c r="N1398" s="81">
        <f t="shared" si="128"/>
        <v>456</v>
      </c>
      <c r="O1398" s="79">
        <f t="shared" si="130"/>
        <v>1063.5</v>
      </c>
      <c r="P1398" s="92">
        <v>25</v>
      </c>
      <c r="Q1398" s="79">
        <f t="shared" si="131"/>
        <v>3235</v>
      </c>
      <c r="R1398" s="92">
        <v>911.5</v>
      </c>
      <c r="S1398" s="79">
        <f t="shared" si="129"/>
        <v>2323.5</v>
      </c>
      <c r="T1398" s="136">
        <v>14088.5</v>
      </c>
      <c r="U1398" s="80" t="s">
        <v>175</v>
      </c>
      <c r="V1398" s="97" t="s">
        <v>281</v>
      </c>
    </row>
    <row r="1399" spans="1:22" s="127" customFormat="1">
      <c r="A1399" s="92">
        <v>1392</v>
      </c>
      <c r="B1399" s="92" t="s">
        <v>338</v>
      </c>
      <c r="C1399" s="92" t="s">
        <v>399</v>
      </c>
      <c r="D1399" s="92" t="s">
        <v>188</v>
      </c>
      <c r="E1399" s="93" t="s">
        <v>681</v>
      </c>
      <c r="F1399" s="94">
        <v>45597</v>
      </c>
      <c r="G1399" s="94">
        <v>45778</v>
      </c>
      <c r="H1399" s="136">
        <v>65000</v>
      </c>
      <c r="I1399" s="124">
        <v>4427.58</v>
      </c>
      <c r="J1399" s="95">
        <v>25</v>
      </c>
      <c r="K1399" s="136">
        <v>1865.5</v>
      </c>
      <c r="L1399" s="79">
        <f t="shared" si="126"/>
        <v>4615</v>
      </c>
      <c r="M1399" s="79">
        <f t="shared" si="127"/>
        <v>845</v>
      </c>
      <c r="N1399" s="81">
        <f t="shared" si="128"/>
        <v>1976</v>
      </c>
      <c r="O1399" s="79">
        <f t="shared" si="130"/>
        <v>4608.5</v>
      </c>
      <c r="P1399" s="124">
        <v>2025</v>
      </c>
      <c r="Q1399" s="79">
        <f t="shared" si="131"/>
        <v>15935</v>
      </c>
      <c r="R1399" s="124">
        <v>10294.08</v>
      </c>
      <c r="S1399" s="79">
        <f t="shared" si="129"/>
        <v>10068.5</v>
      </c>
      <c r="T1399" s="136">
        <v>56705.919999999998</v>
      </c>
      <c r="U1399" s="80" t="s">
        <v>175</v>
      </c>
      <c r="V1399" s="81" t="s">
        <v>280</v>
      </c>
    </row>
    <row r="1400" spans="1:22" s="127" customFormat="1">
      <c r="A1400" s="92">
        <v>1393</v>
      </c>
      <c r="B1400" s="92" t="s">
        <v>1289</v>
      </c>
      <c r="C1400" s="92" t="s">
        <v>6</v>
      </c>
      <c r="D1400" s="92" t="s">
        <v>1794</v>
      </c>
      <c r="E1400" s="93" t="s">
        <v>681</v>
      </c>
      <c r="F1400" s="94">
        <v>45748</v>
      </c>
      <c r="G1400" s="94">
        <v>45962</v>
      </c>
      <c r="H1400" s="136">
        <v>168000</v>
      </c>
      <c r="I1400" s="124">
        <v>22690.49</v>
      </c>
      <c r="J1400" s="95">
        <v>25</v>
      </c>
      <c r="K1400" s="136">
        <v>4821.6000000000004</v>
      </c>
      <c r="L1400" s="79">
        <f t="shared" si="126"/>
        <v>11927.999999999998</v>
      </c>
      <c r="M1400" s="79">
        <f t="shared" si="127"/>
        <v>2184</v>
      </c>
      <c r="N1400" s="81">
        <f t="shared" si="128"/>
        <v>5107.2</v>
      </c>
      <c r="O1400" s="79">
        <f t="shared" si="130"/>
        <v>11911.2</v>
      </c>
      <c r="P1400" s="92">
        <v>25</v>
      </c>
      <c r="Q1400" s="79">
        <f t="shared" si="131"/>
        <v>35977</v>
      </c>
      <c r="R1400" s="124">
        <v>28439.85</v>
      </c>
      <c r="S1400" s="79">
        <f t="shared" si="129"/>
        <v>26023.199999999997</v>
      </c>
      <c r="T1400" s="136">
        <v>128658.94</v>
      </c>
      <c r="U1400" s="80" t="s">
        <v>175</v>
      </c>
      <c r="V1400" s="97" t="s">
        <v>281</v>
      </c>
    </row>
    <row r="1401" spans="1:22" s="127" customFormat="1">
      <c r="A1401" s="92">
        <v>1394</v>
      </c>
      <c r="B1401" s="92" t="s">
        <v>1704</v>
      </c>
      <c r="C1401" s="92" t="s">
        <v>1000</v>
      </c>
      <c r="D1401" s="92" t="s">
        <v>1001</v>
      </c>
      <c r="E1401" s="93" t="s">
        <v>723</v>
      </c>
      <c r="F1401" s="94">
        <v>45717</v>
      </c>
      <c r="G1401" s="94">
        <v>45901</v>
      </c>
      <c r="H1401" s="136">
        <v>15000</v>
      </c>
      <c r="I1401" s="92">
        <v>0</v>
      </c>
      <c r="J1401" s="95">
        <v>25</v>
      </c>
      <c r="K1401" s="135">
        <v>430.5</v>
      </c>
      <c r="L1401" s="79">
        <f t="shared" si="126"/>
        <v>1065</v>
      </c>
      <c r="M1401" s="79">
        <f t="shared" si="127"/>
        <v>195</v>
      </c>
      <c r="N1401" s="81">
        <f t="shared" si="128"/>
        <v>456</v>
      </c>
      <c r="O1401" s="79">
        <f t="shared" si="130"/>
        <v>1063.5</v>
      </c>
      <c r="P1401" s="92">
        <v>25</v>
      </c>
      <c r="Q1401" s="79">
        <f t="shared" si="131"/>
        <v>3235</v>
      </c>
      <c r="R1401" s="92">
        <v>911.5</v>
      </c>
      <c r="S1401" s="79">
        <f t="shared" si="129"/>
        <v>2323.5</v>
      </c>
      <c r="T1401" s="136">
        <v>14088.5</v>
      </c>
      <c r="U1401" s="80" t="s">
        <v>175</v>
      </c>
      <c r="V1401" s="97" t="s">
        <v>281</v>
      </c>
    </row>
    <row r="1402" spans="1:22" s="127" customFormat="1">
      <c r="A1402" s="92">
        <v>1395</v>
      </c>
      <c r="B1402" s="92" t="s">
        <v>30</v>
      </c>
      <c r="C1402" s="92" t="s">
        <v>736</v>
      </c>
      <c r="D1402" s="92" t="s">
        <v>600</v>
      </c>
      <c r="E1402" s="93" t="s">
        <v>681</v>
      </c>
      <c r="F1402" s="94">
        <v>45656</v>
      </c>
      <c r="G1402" s="94">
        <v>45807</v>
      </c>
      <c r="H1402" s="136">
        <v>125000</v>
      </c>
      <c r="I1402" s="124">
        <v>17985.990000000002</v>
      </c>
      <c r="J1402" s="95">
        <v>25</v>
      </c>
      <c r="K1402" s="136">
        <v>3587.5</v>
      </c>
      <c r="L1402" s="79">
        <f t="shared" si="126"/>
        <v>8875</v>
      </c>
      <c r="M1402" s="79">
        <f t="shared" si="127"/>
        <v>1625</v>
      </c>
      <c r="N1402" s="81">
        <f t="shared" si="128"/>
        <v>3800</v>
      </c>
      <c r="O1402" s="79">
        <f t="shared" si="130"/>
        <v>8862.5</v>
      </c>
      <c r="P1402" s="124">
        <v>5378.03</v>
      </c>
      <c r="Q1402" s="79">
        <f t="shared" si="131"/>
        <v>32128.03</v>
      </c>
      <c r="R1402" s="124">
        <v>30751.52</v>
      </c>
      <c r="S1402" s="79">
        <f t="shared" si="129"/>
        <v>19362.5</v>
      </c>
      <c r="T1402" s="136">
        <v>94248.48</v>
      </c>
      <c r="U1402" s="80" t="s">
        <v>175</v>
      </c>
      <c r="V1402" s="81" t="s">
        <v>280</v>
      </c>
    </row>
    <row r="1403" spans="1:22" s="127" customFormat="1">
      <c r="A1403" s="92">
        <v>1396</v>
      </c>
      <c r="B1403" s="92" t="s">
        <v>388</v>
      </c>
      <c r="C1403" s="92" t="s">
        <v>404</v>
      </c>
      <c r="D1403" s="92" t="s">
        <v>217</v>
      </c>
      <c r="E1403" s="93" t="s">
        <v>681</v>
      </c>
      <c r="F1403" s="94">
        <v>45689</v>
      </c>
      <c r="G1403" s="94">
        <v>45870</v>
      </c>
      <c r="H1403" s="136">
        <v>50000</v>
      </c>
      <c r="I1403" s="124">
        <v>1854</v>
      </c>
      <c r="J1403" s="95">
        <v>25</v>
      </c>
      <c r="K1403" s="136">
        <v>1435</v>
      </c>
      <c r="L1403" s="79">
        <f t="shared" si="126"/>
        <v>3549.9999999999995</v>
      </c>
      <c r="M1403" s="79">
        <f t="shared" si="127"/>
        <v>650</v>
      </c>
      <c r="N1403" s="81">
        <f t="shared" si="128"/>
        <v>1520</v>
      </c>
      <c r="O1403" s="79">
        <f t="shared" si="130"/>
        <v>3545.0000000000005</v>
      </c>
      <c r="P1403" s="92">
        <v>25</v>
      </c>
      <c r="Q1403" s="79">
        <f t="shared" si="131"/>
        <v>10725</v>
      </c>
      <c r="R1403" s="124">
        <v>4834</v>
      </c>
      <c r="S1403" s="79">
        <f t="shared" si="129"/>
        <v>7745</v>
      </c>
      <c r="T1403" s="136">
        <v>45166</v>
      </c>
      <c r="U1403" s="80" t="s">
        <v>175</v>
      </c>
      <c r="V1403" s="97" t="s">
        <v>281</v>
      </c>
    </row>
    <row r="1404" spans="1:22" s="127" customFormat="1">
      <c r="A1404" s="92">
        <v>1397</v>
      </c>
      <c r="B1404" s="92" t="s">
        <v>1409</v>
      </c>
      <c r="C1404" s="92" t="s">
        <v>1000</v>
      </c>
      <c r="D1404" s="92" t="s">
        <v>1001</v>
      </c>
      <c r="E1404" s="123" t="s">
        <v>723</v>
      </c>
      <c r="F1404" s="94">
        <v>45658</v>
      </c>
      <c r="G1404" s="94">
        <v>45809</v>
      </c>
      <c r="H1404" s="136">
        <v>15000</v>
      </c>
      <c r="I1404" s="92">
        <v>0</v>
      </c>
      <c r="J1404" s="95">
        <v>25</v>
      </c>
      <c r="K1404" s="135">
        <v>430.5</v>
      </c>
      <c r="L1404" s="79">
        <f t="shared" si="126"/>
        <v>1065</v>
      </c>
      <c r="M1404" s="79">
        <f t="shared" si="127"/>
        <v>195</v>
      </c>
      <c r="N1404" s="81">
        <f t="shared" si="128"/>
        <v>456</v>
      </c>
      <c r="O1404" s="79">
        <f t="shared" si="130"/>
        <v>1063.5</v>
      </c>
      <c r="P1404" s="92">
        <v>25</v>
      </c>
      <c r="Q1404" s="79">
        <f t="shared" si="131"/>
        <v>3235</v>
      </c>
      <c r="R1404" s="92">
        <v>911.5</v>
      </c>
      <c r="S1404" s="79">
        <f t="shared" si="129"/>
        <v>2323.5</v>
      </c>
      <c r="T1404" s="136">
        <v>14088.5</v>
      </c>
      <c r="U1404" s="80" t="s">
        <v>175</v>
      </c>
      <c r="V1404" s="97" t="s">
        <v>281</v>
      </c>
    </row>
    <row r="1405" spans="1:22" s="127" customFormat="1">
      <c r="A1405" s="92">
        <v>1398</v>
      </c>
      <c r="B1405" s="92" t="s">
        <v>1290</v>
      </c>
      <c r="C1405" s="92" t="s">
        <v>1000</v>
      </c>
      <c r="D1405" s="92" t="s">
        <v>1001</v>
      </c>
      <c r="E1405" s="123" t="s">
        <v>723</v>
      </c>
      <c r="F1405" s="94">
        <v>45748</v>
      </c>
      <c r="G1405" s="94">
        <v>45962</v>
      </c>
      <c r="H1405" s="136">
        <v>13000</v>
      </c>
      <c r="I1405" s="92">
        <v>0</v>
      </c>
      <c r="J1405" s="95">
        <v>25</v>
      </c>
      <c r="K1405" s="135">
        <v>373.1</v>
      </c>
      <c r="L1405" s="79">
        <f t="shared" si="126"/>
        <v>922.99999999999989</v>
      </c>
      <c r="M1405" s="79">
        <f t="shared" si="127"/>
        <v>169</v>
      </c>
      <c r="N1405" s="81">
        <f t="shared" si="128"/>
        <v>395.2</v>
      </c>
      <c r="O1405" s="79">
        <f t="shared" si="130"/>
        <v>921.7</v>
      </c>
      <c r="P1405" s="92">
        <v>25</v>
      </c>
      <c r="Q1405" s="79">
        <f t="shared" si="131"/>
        <v>2807</v>
      </c>
      <c r="R1405" s="92">
        <v>793.3</v>
      </c>
      <c r="S1405" s="79">
        <f t="shared" si="129"/>
        <v>2013.7</v>
      </c>
      <c r="T1405" s="136">
        <v>12206.7</v>
      </c>
      <c r="U1405" s="80" t="s">
        <v>175</v>
      </c>
      <c r="V1405" s="97" t="s">
        <v>281</v>
      </c>
    </row>
    <row r="1406" spans="1:22" s="127" customFormat="1">
      <c r="A1406" s="92">
        <v>1399</v>
      </c>
      <c r="B1406" s="92" t="s">
        <v>985</v>
      </c>
      <c r="C1406" s="92" t="s">
        <v>1000</v>
      </c>
      <c r="D1406" s="92" t="s">
        <v>1001</v>
      </c>
      <c r="E1406" s="123" t="s">
        <v>723</v>
      </c>
      <c r="F1406" s="94">
        <v>45689</v>
      </c>
      <c r="G1406" s="94">
        <v>45870</v>
      </c>
      <c r="H1406" s="136">
        <v>15000</v>
      </c>
      <c r="I1406" s="92">
        <v>0</v>
      </c>
      <c r="J1406" s="95">
        <v>25</v>
      </c>
      <c r="K1406" s="135">
        <v>430.5</v>
      </c>
      <c r="L1406" s="79">
        <f t="shared" si="126"/>
        <v>1065</v>
      </c>
      <c r="M1406" s="79">
        <f t="shared" si="127"/>
        <v>195</v>
      </c>
      <c r="N1406" s="81">
        <f t="shared" si="128"/>
        <v>456</v>
      </c>
      <c r="O1406" s="79">
        <f t="shared" si="130"/>
        <v>1063.5</v>
      </c>
      <c r="P1406" s="92">
        <v>25</v>
      </c>
      <c r="Q1406" s="79">
        <f t="shared" si="131"/>
        <v>3235</v>
      </c>
      <c r="R1406" s="92">
        <v>793.3</v>
      </c>
      <c r="S1406" s="79">
        <f t="shared" si="129"/>
        <v>2323.5</v>
      </c>
      <c r="T1406" s="136">
        <v>14088.5</v>
      </c>
      <c r="U1406" s="80" t="s">
        <v>175</v>
      </c>
      <c r="V1406" s="97" t="s">
        <v>281</v>
      </c>
    </row>
    <row r="1407" spans="1:22" s="127" customFormat="1">
      <c r="A1407" s="92">
        <v>1400</v>
      </c>
      <c r="B1407" s="92" t="s">
        <v>298</v>
      </c>
      <c r="C1407" s="92" t="s">
        <v>72</v>
      </c>
      <c r="D1407" s="92" t="s">
        <v>1745</v>
      </c>
      <c r="E1407" s="93" t="s">
        <v>681</v>
      </c>
      <c r="F1407" s="94">
        <v>45597</v>
      </c>
      <c r="G1407" s="94">
        <v>45778</v>
      </c>
      <c r="H1407" s="136">
        <v>25000</v>
      </c>
      <c r="I1407" s="92">
        <v>0</v>
      </c>
      <c r="J1407" s="95">
        <v>25</v>
      </c>
      <c r="K1407" s="135">
        <v>717.5</v>
      </c>
      <c r="L1407" s="79">
        <f t="shared" si="126"/>
        <v>1774.9999999999998</v>
      </c>
      <c r="M1407" s="79">
        <f t="shared" si="127"/>
        <v>325</v>
      </c>
      <c r="N1407" s="81">
        <f t="shared" si="128"/>
        <v>760</v>
      </c>
      <c r="O1407" s="79">
        <f t="shared" si="130"/>
        <v>1772.5000000000002</v>
      </c>
      <c r="P1407" s="92">
        <v>125</v>
      </c>
      <c r="Q1407" s="79">
        <f t="shared" si="131"/>
        <v>5475</v>
      </c>
      <c r="R1407" s="124">
        <v>1602.5</v>
      </c>
      <c r="S1407" s="79">
        <f t="shared" si="129"/>
        <v>3872.5</v>
      </c>
      <c r="T1407" s="136">
        <v>23397.5</v>
      </c>
      <c r="U1407" s="80" t="s">
        <v>175</v>
      </c>
      <c r="V1407" s="97" t="s">
        <v>280</v>
      </c>
    </row>
    <row r="1408" spans="1:22" s="127" customFormat="1">
      <c r="A1408" s="92">
        <v>1401</v>
      </c>
      <c r="B1408" s="92" t="s">
        <v>318</v>
      </c>
      <c r="C1408" s="92" t="s">
        <v>109</v>
      </c>
      <c r="D1408" s="92" t="s">
        <v>1854</v>
      </c>
      <c r="E1408" s="93" t="s">
        <v>681</v>
      </c>
      <c r="F1408" s="94">
        <v>45627</v>
      </c>
      <c r="G1408" s="94">
        <v>45809</v>
      </c>
      <c r="H1408" s="136">
        <v>20000</v>
      </c>
      <c r="I1408" s="92">
        <v>0</v>
      </c>
      <c r="J1408" s="95">
        <v>25</v>
      </c>
      <c r="K1408" s="135">
        <v>574</v>
      </c>
      <c r="L1408" s="79">
        <f t="shared" si="126"/>
        <v>1419.9999999999998</v>
      </c>
      <c r="M1408" s="79">
        <f t="shared" si="127"/>
        <v>260</v>
      </c>
      <c r="N1408" s="81">
        <f t="shared" si="128"/>
        <v>608</v>
      </c>
      <c r="O1408" s="79">
        <f t="shared" si="130"/>
        <v>1418</v>
      </c>
      <c r="P1408" s="92">
        <v>25</v>
      </c>
      <c r="Q1408" s="79">
        <f t="shared" si="131"/>
        <v>4305</v>
      </c>
      <c r="R1408" s="124">
        <v>1207</v>
      </c>
      <c r="S1408" s="79">
        <f t="shared" si="129"/>
        <v>3098</v>
      </c>
      <c r="T1408" s="136">
        <v>18793</v>
      </c>
      <c r="U1408" s="80" t="s">
        <v>175</v>
      </c>
      <c r="V1408" s="97" t="s">
        <v>280</v>
      </c>
    </row>
    <row r="1409" spans="1:22" s="127" customFormat="1">
      <c r="A1409" s="92">
        <v>1402</v>
      </c>
      <c r="B1409" s="92" t="s">
        <v>97</v>
      </c>
      <c r="C1409" s="92" t="s">
        <v>59</v>
      </c>
      <c r="D1409" s="92" t="s">
        <v>182</v>
      </c>
      <c r="E1409" s="93" t="s">
        <v>681</v>
      </c>
      <c r="F1409" s="94">
        <v>45627</v>
      </c>
      <c r="G1409" s="94">
        <v>45809</v>
      </c>
      <c r="H1409" s="136">
        <v>38000</v>
      </c>
      <c r="I1409" s="92">
        <v>160.38</v>
      </c>
      <c r="J1409" s="95">
        <v>25</v>
      </c>
      <c r="K1409" s="136">
        <v>1090.5999999999999</v>
      </c>
      <c r="L1409" s="79">
        <f t="shared" si="126"/>
        <v>2697.9999999999995</v>
      </c>
      <c r="M1409" s="79">
        <f t="shared" si="127"/>
        <v>494</v>
      </c>
      <c r="N1409" s="81">
        <f t="shared" si="128"/>
        <v>1155.2</v>
      </c>
      <c r="O1409" s="79">
        <f t="shared" si="130"/>
        <v>2694.2000000000003</v>
      </c>
      <c r="P1409" s="124">
        <v>14422.82</v>
      </c>
      <c r="Q1409" s="79">
        <f t="shared" si="131"/>
        <v>22554.82</v>
      </c>
      <c r="R1409" s="124">
        <v>16829</v>
      </c>
      <c r="S1409" s="79">
        <f t="shared" si="129"/>
        <v>5886.2</v>
      </c>
      <c r="T1409" s="136">
        <v>18911.169999999998</v>
      </c>
      <c r="U1409" s="80" t="s">
        <v>175</v>
      </c>
      <c r="V1409" s="97" t="s">
        <v>280</v>
      </c>
    </row>
    <row r="1410" spans="1:22" s="127" customFormat="1">
      <c r="A1410" s="92">
        <v>1403</v>
      </c>
      <c r="B1410" s="92" t="s">
        <v>1410</v>
      </c>
      <c r="C1410" s="92" t="s">
        <v>1000</v>
      </c>
      <c r="D1410" s="92" t="s">
        <v>1001</v>
      </c>
      <c r="E1410" s="123" t="s">
        <v>723</v>
      </c>
      <c r="F1410" s="94">
        <v>45658</v>
      </c>
      <c r="G1410" s="94">
        <v>45809</v>
      </c>
      <c r="H1410" s="136">
        <v>15000</v>
      </c>
      <c r="I1410" s="92">
        <v>0</v>
      </c>
      <c r="J1410" s="95">
        <v>25</v>
      </c>
      <c r="K1410" s="135">
        <v>430.5</v>
      </c>
      <c r="L1410" s="79">
        <f t="shared" si="126"/>
        <v>1065</v>
      </c>
      <c r="M1410" s="79">
        <f t="shared" si="127"/>
        <v>195</v>
      </c>
      <c r="N1410" s="81">
        <f t="shared" si="128"/>
        <v>456</v>
      </c>
      <c r="O1410" s="79">
        <f t="shared" si="130"/>
        <v>1063.5</v>
      </c>
      <c r="P1410" s="92">
        <v>25</v>
      </c>
      <c r="Q1410" s="79">
        <f t="shared" si="131"/>
        <v>3235</v>
      </c>
      <c r="R1410" s="92">
        <v>911.5</v>
      </c>
      <c r="S1410" s="79">
        <f t="shared" si="129"/>
        <v>2323.5</v>
      </c>
      <c r="T1410" s="136">
        <v>14088.5</v>
      </c>
      <c r="U1410" s="80" t="s">
        <v>175</v>
      </c>
      <c r="V1410" s="97" t="s">
        <v>281</v>
      </c>
    </row>
    <row r="1411" spans="1:22" s="127" customFormat="1">
      <c r="A1411" s="92">
        <v>1404</v>
      </c>
      <c r="B1411" s="135" t="s">
        <v>1972</v>
      </c>
      <c r="C1411" s="135" t="s">
        <v>1000</v>
      </c>
      <c r="D1411" s="135" t="s">
        <v>1001</v>
      </c>
      <c r="E1411" s="123" t="s">
        <v>723</v>
      </c>
      <c r="F1411" s="94">
        <v>45748</v>
      </c>
      <c r="G1411" s="94">
        <v>45962</v>
      </c>
      <c r="H1411" s="136">
        <v>15000</v>
      </c>
      <c r="I1411" s="135">
        <v>0</v>
      </c>
      <c r="J1411" s="95">
        <v>25</v>
      </c>
      <c r="K1411" s="135">
        <v>430.5</v>
      </c>
      <c r="L1411" s="79">
        <f t="shared" si="126"/>
        <v>1065</v>
      </c>
      <c r="M1411" s="79">
        <f t="shared" si="127"/>
        <v>195</v>
      </c>
      <c r="N1411" s="81">
        <f t="shared" si="128"/>
        <v>456</v>
      </c>
      <c r="O1411" s="79">
        <f t="shared" si="130"/>
        <v>1063.5</v>
      </c>
      <c r="P1411" s="135">
        <v>25</v>
      </c>
      <c r="Q1411" s="79">
        <f t="shared" si="131"/>
        <v>3235</v>
      </c>
      <c r="R1411" s="135">
        <v>911.5</v>
      </c>
      <c r="S1411" s="79">
        <f t="shared" si="129"/>
        <v>2323.5</v>
      </c>
      <c r="T1411" s="136">
        <v>14088.5</v>
      </c>
      <c r="U1411" s="80" t="s">
        <v>175</v>
      </c>
      <c r="V1411" s="137" t="s">
        <v>281</v>
      </c>
    </row>
    <row r="1412" spans="1:22" s="127" customFormat="1">
      <c r="A1412" s="92">
        <v>1405</v>
      </c>
      <c r="B1412" s="135" t="s">
        <v>1973</v>
      </c>
      <c r="C1412" s="135" t="s">
        <v>398</v>
      </c>
      <c r="D1412" s="135" t="s">
        <v>195</v>
      </c>
      <c r="E1412" s="123" t="s">
        <v>723</v>
      </c>
      <c r="F1412" s="94">
        <v>45748</v>
      </c>
      <c r="G1412" s="94">
        <v>45962</v>
      </c>
      <c r="H1412" s="136">
        <v>145000</v>
      </c>
      <c r="I1412" s="136">
        <v>22690.49</v>
      </c>
      <c r="J1412" s="95">
        <v>25</v>
      </c>
      <c r="K1412" s="136">
        <v>4161.5</v>
      </c>
      <c r="L1412" s="79">
        <f t="shared" si="126"/>
        <v>10294.999999999998</v>
      </c>
      <c r="M1412" s="79">
        <f t="shared" si="127"/>
        <v>1885</v>
      </c>
      <c r="N1412" s="81">
        <f t="shared" si="128"/>
        <v>4408</v>
      </c>
      <c r="O1412" s="79">
        <f t="shared" si="130"/>
        <v>10280.5</v>
      </c>
      <c r="P1412" s="135">
        <v>25</v>
      </c>
      <c r="Q1412" s="79">
        <f t="shared" si="131"/>
        <v>31055</v>
      </c>
      <c r="R1412" s="136">
        <v>31284.99</v>
      </c>
      <c r="S1412" s="79">
        <f t="shared" si="129"/>
        <v>22460.5</v>
      </c>
      <c r="T1412" s="136">
        <v>113715.01</v>
      </c>
      <c r="U1412" s="80" t="s">
        <v>175</v>
      </c>
      <c r="V1412" s="137" t="s">
        <v>281</v>
      </c>
    </row>
    <row r="1413" spans="1:22" s="127" customFormat="1">
      <c r="A1413" s="92">
        <v>1406</v>
      </c>
      <c r="B1413" s="92" t="s">
        <v>1705</v>
      </c>
      <c r="C1413" s="92" t="s">
        <v>1000</v>
      </c>
      <c r="D1413" s="92" t="s">
        <v>1001</v>
      </c>
      <c r="E1413" s="93" t="s">
        <v>723</v>
      </c>
      <c r="F1413" s="94">
        <v>45717</v>
      </c>
      <c r="G1413" s="94">
        <v>45901</v>
      </c>
      <c r="H1413" s="136">
        <v>15000</v>
      </c>
      <c r="I1413" s="92">
        <v>0</v>
      </c>
      <c r="J1413" s="95">
        <v>25</v>
      </c>
      <c r="K1413" s="135">
        <v>430.5</v>
      </c>
      <c r="L1413" s="79">
        <f t="shared" si="126"/>
        <v>1065</v>
      </c>
      <c r="M1413" s="79">
        <f t="shared" si="127"/>
        <v>195</v>
      </c>
      <c r="N1413" s="81">
        <f t="shared" si="128"/>
        <v>456</v>
      </c>
      <c r="O1413" s="79">
        <f t="shared" si="130"/>
        <v>1063.5</v>
      </c>
      <c r="P1413" s="92">
        <v>25</v>
      </c>
      <c r="Q1413" s="79">
        <f t="shared" si="131"/>
        <v>3235</v>
      </c>
      <c r="R1413" s="92">
        <v>911.5</v>
      </c>
      <c r="S1413" s="79">
        <f t="shared" si="129"/>
        <v>2323.5</v>
      </c>
      <c r="T1413" s="136">
        <v>14088.5</v>
      </c>
      <c r="U1413" s="80" t="s">
        <v>175</v>
      </c>
      <c r="V1413" s="97" t="s">
        <v>281</v>
      </c>
    </row>
    <row r="1414" spans="1:22" s="127" customFormat="1">
      <c r="A1414" s="92">
        <v>1407</v>
      </c>
      <c r="B1414" s="92" t="s">
        <v>1411</v>
      </c>
      <c r="C1414" s="92" t="s">
        <v>1000</v>
      </c>
      <c r="D1414" s="92" t="s">
        <v>1001</v>
      </c>
      <c r="E1414" s="123" t="s">
        <v>723</v>
      </c>
      <c r="F1414" s="94">
        <v>45658</v>
      </c>
      <c r="G1414" s="94">
        <v>45809</v>
      </c>
      <c r="H1414" s="136">
        <v>15000</v>
      </c>
      <c r="I1414" s="92">
        <v>0</v>
      </c>
      <c r="J1414" s="95">
        <v>25</v>
      </c>
      <c r="K1414" s="135">
        <v>430.5</v>
      </c>
      <c r="L1414" s="79">
        <f t="shared" si="126"/>
        <v>1065</v>
      </c>
      <c r="M1414" s="79">
        <f t="shared" si="127"/>
        <v>195</v>
      </c>
      <c r="N1414" s="81">
        <f t="shared" si="128"/>
        <v>456</v>
      </c>
      <c r="O1414" s="79">
        <f t="shared" si="130"/>
        <v>1063.5</v>
      </c>
      <c r="P1414" s="92">
        <v>25</v>
      </c>
      <c r="Q1414" s="79">
        <f t="shared" si="131"/>
        <v>3235</v>
      </c>
      <c r="R1414" s="92">
        <v>911.5</v>
      </c>
      <c r="S1414" s="79">
        <f t="shared" si="129"/>
        <v>2323.5</v>
      </c>
      <c r="T1414" s="136">
        <v>14088.5</v>
      </c>
      <c r="U1414" s="80" t="s">
        <v>175</v>
      </c>
      <c r="V1414" s="97" t="s">
        <v>281</v>
      </c>
    </row>
    <row r="1415" spans="1:22" s="127" customFormat="1">
      <c r="A1415" s="92">
        <v>1408</v>
      </c>
      <c r="B1415" s="92" t="s">
        <v>1412</v>
      </c>
      <c r="C1415" s="92" t="s">
        <v>1000</v>
      </c>
      <c r="D1415" s="92" t="s">
        <v>1001</v>
      </c>
      <c r="E1415" s="123" t="s">
        <v>723</v>
      </c>
      <c r="F1415" s="94">
        <v>45658</v>
      </c>
      <c r="G1415" s="94">
        <v>45809</v>
      </c>
      <c r="H1415" s="136">
        <v>15000</v>
      </c>
      <c r="I1415" s="92">
        <v>0</v>
      </c>
      <c r="J1415" s="95">
        <v>25</v>
      </c>
      <c r="K1415" s="135">
        <v>430.5</v>
      </c>
      <c r="L1415" s="79">
        <f t="shared" si="126"/>
        <v>1065</v>
      </c>
      <c r="M1415" s="79">
        <f t="shared" si="127"/>
        <v>195</v>
      </c>
      <c r="N1415" s="81">
        <f t="shared" si="128"/>
        <v>456</v>
      </c>
      <c r="O1415" s="79">
        <f t="shared" si="130"/>
        <v>1063.5</v>
      </c>
      <c r="P1415" s="92">
        <v>25</v>
      </c>
      <c r="Q1415" s="79">
        <f t="shared" si="131"/>
        <v>3235</v>
      </c>
      <c r="R1415" s="92">
        <v>911.5</v>
      </c>
      <c r="S1415" s="79">
        <f t="shared" si="129"/>
        <v>2323.5</v>
      </c>
      <c r="T1415" s="136">
        <v>14088.5</v>
      </c>
      <c r="U1415" s="80" t="s">
        <v>175</v>
      </c>
      <c r="V1415" s="97" t="s">
        <v>281</v>
      </c>
    </row>
    <row r="1416" spans="1:22" s="127" customFormat="1">
      <c r="A1416" s="92">
        <v>1409</v>
      </c>
      <c r="B1416" s="92" t="s">
        <v>1291</v>
      </c>
      <c r="C1416" s="92" t="s">
        <v>1000</v>
      </c>
      <c r="D1416" s="92" t="s">
        <v>1001</v>
      </c>
      <c r="E1416" s="123" t="s">
        <v>723</v>
      </c>
      <c r="F1416" s="94">
        <v>45748</v>
      </c>
      <c r="G1416" s="94">
        <v>45962</v>
      </c>
      <c r="H1416" s="136">
        <v>13000</v>
      </c>
      <c r="I1416" s="92">
        <v>0</v>
      </c>
      <c r="J1416" s="95">
        <v>25</v>
      </c>
      <c r="K1416" s="135">
        <v>373.1</v>
      </c>
      <c r="L1416" s="79">
        <f t="shared" ref="L1416:L1479" si="132">H1416*0.071</f>
        <v>922.99999999999989</v>
      </c>
      <c r="M1416" s="79">
        <f t="shared" ref="M1416:M1479" si="133">H1416*0.013</f>
        <v>169</v>
      </c>
      <c r="N1416" s="81">
        <f t="shared" ref="N1416:N1479" si="134">+H1416*0.0304</f>
        <v>395.2</v>
      </c>
      <c r="O1416" s="79">
        <f t="shared" si="130"/>
        <v>921.7</v>
      </c>
      <c r="P1416" s="92">
        <v>25</v>
      </c>
      <c r="Q1416" s="79">
        <f t="shared" si="131"/>
        <v>2807</v>
      </c>
      <c r="R1416" s="92">
        <v>793.3</v>
      </c>
      <c r="S1416" s="79">
        <f t="shared" ref="S1416:S1479" si="135">L1416+M1416+O1416</f>
        <v>2013.7</v>
      </c>
      <c r="T1416" s="136">
        <v>12206.7</v>
      </c>
      <c r="U1416" s="80" t="s">
        <v>175</v>
      </c>
      <c r="V1416" s="97" t="s">
        <v>281</v>
      </c>
    </row>
    <row r="1417" spans="1:22" s="127" customFormat="1">
      <c r="A1417" s="92">
        <v>1410</v>
      </c>
      <c r="B1417" s="92" t="s">
        <v>1706</v>
      </c>
      <c r="C1417" s="92" t="s">
        <v>1000</v>
      </c>
      <c r="D1417" s="92" t="s">
        <v>1001</v>
      </c>
      <c r="E1417" s="93" t="s">
        <v>723</v>
      </c>
      <c r="F1417" s="94">
        <v>45717</v>
      </c>
      <c r="G1417" s="94">
        <v>45901</v>
      </c>
      <c r="H1417" s="136">
        <v>15000</v>
      </c>
      <c r="I1417" s="92">
        <v>0</v>
      </c>
      <c r="J1417" s="95">
        <v>25</v>
      </c>
      <c r="K1417" s="135">
        <v>430.5</v>
      </c>
      <c r="L1417" s="79">
        <f t="shared" si="132"/>
        <v>1065</v>
      </c>
      <c r="M1417" s="79">
        <f t="shared" si="133"/>
        <v>195</v>
      </c>
      <c r="N1417" s="81">
        <f t="shared" si="134"/>
        <v>456</v>
      </c>
      <c r="O1417" s="79">
        <f t="shared" ref="O1417:O1480" si="136">H1417*0.0709</f>
        <v>1063.5</v>
      </c>
      <c r="P1417" s="92">
        <v>25</v>
      </c>
      <c r="Q1417" s="79">
        <f t="shared" ref="Q1417:Q1480" si="137">SUM(K1417:P1417)</f>
        <v>3235</v>
      </c>
      <c r="R1417" s="92">
        <v>911.5</v>
      </c>
      <c r="S1417" s="79">
        <f t="shared" si="135"/>
        <v>2323.5</v>
      </c>
      <c r="T1417" s="136">
        <v>14088.5</v>
      </c>
      <c r="U1417" s="80" t="s">
        <v>175</v>
      </c>
      <c r="V1417" s="97" t="s">
        <v>280</v>
      </c>
    </row>
    <row r="1418" spans="1:22" s="127" customFormat="1">
      <c r="A1418" s="92">
        <v>1411</v>
      </c>
      <c r="B1418" s="135" t="s">
        <v>1974</v>
      </c>
      <c r="C1418" s="135" t="s">
        <v>1000</v>
      </c>
      <c r="D1418" s="135" t="s">
        <v>1001</v>
      </c>
      <c r="E1418" s="123" t="s">
        <v>723</v>
      </c>
      <c r="F1418" s="94">
        <v>45748</v>
      </c>
      <c r="G1418" s="94">
        <v>45962</v>
      </c>
      <c r="H1418" s="136">
        <v>15000</v>
      </c>
      <c r="I1418" s="135">
        <v>0</v>
      </c>
      <c r="J1418" s="95">
        <v>25</v>
      </c>
      <c r="K1418" s="135">
        <v>430.5</v>
      </c>
      <c r="L1418" s="79">
        <f t="shared" si="132"/>
        <v>1065</v>
      </c>
      <c r="M1418" s="79">
        <f t="shared" si="133"/>
        <v>195</v>
      </c>
      <c r="N1418" s="81">
        <f t="shared" si="134"/>
        <v>456</v>
      </c>
      <c r="O1418" s="79">
        <f t="shared" si="136"/>
        <v>1063.5</v>
      </c>
      <c r="P1418" s="135">
        <v>25</v>
      </c>
      <c r="Q1418" s="79">
        <f t="shared" si="137"/>
        <v>3235</v>
      </c>
      <c r="R1418" s="135">
        <v>911.5</v>
      </c>
      <c r="S1418" s="79">
        <f t="shared" si="135"/>
        <v>2323.5</v>
      </c>
      <c r="T1418" s="136">
        <v>14088.5</v>
      </c>
      <c r="U1418" s="80" t="s">
        <v>175</v>
      </c>
      <c r="V1418" s="137" t="s">
        <v>281</v>
      </c>
    </row>
    <row r="1419" spans="1:22" s="127" customFormat="1">
      <c r="A1419" s="92">
        <v>1412</v>
      </c>
      <c r="B1419" s="135" t="s">
        <v>1975</v>
      </c>
      <c r="C1419" s="135" t="s">
        <v>1000</v>
      </c>
      <c r="D1419" s="135" t="s">
        <v>1001</v>
      </c>
      <c r="E1419" s="123" t="s">
        <v>723</v>
      </c>
      <c r="F1419" s="94">
        <v>45748</v>
      </c>
      <c r="G1419" s="94">
        <v>45962</v>
      </c>
      <c r="H1419" s="136">
        <v>15000</v>
      </c>
      <c r="I1419" s="135">
        <v>0</v>
      </c>
      <c r="J1419" s="95">
        <v>25</v>
      </c>
      <c r="K1419" s="135">
        <v>430.5</v>
      </c>
      <c r="L1419" s="79">
        <f t="shared" si="132"/>
        <v>1065</v>
      </c>
      <c r="M1419" s="79">
        <f t="shared" si="133"/>
        <v>195</v>
      </c>
      <c r="N1419" s="81">
        <f t="shared" si="134"/>
        <v>456</v>
      </c>
      <c r="O1419" s="79">
        <f t="shared" si="136"/>
        <v>1063.5</v>
      </c>
      <c r="P1419" s="135">
        <v>25</v>
      </c>
      <c r="Q1419" s="79">
        <f t="shared" si="137"/>
        <v>3235</v>
      </c>
      <c r="R1419" s="135">
        <v>911.5</v>
      </c>
      <c r="S1419" s="79">
        <f t="shared" si="135"/>
        <v>2323.5</v>
      </c>
      <c r="T1419" s="136">
        <v>14088.5</v>
      </c>
      <c r="U1419" s="80" t="s">
        <v>175</v>
      </c>
      <c r="V1419" s="137" t="s">
        <v>281</v>
      </c>
    </row>
    <row r="1420" spans="1:22" s="127" customFormat="1">
      <c r="A1420" s="92">
        <v>1413</v>
      </c>
      <c r="B1420" s="92" t="s">
        <v>674</v>
      </c>
      <c r="C1420" s="92" t="s">
        <v>7</v>
      </c>
      <c r="D1420" s="92" t="s">
        <v>392</v>
      </c>
      <c r="E1420" s="93" t="s">
        <v>681</v>
      </c>
      <c r="F1420" s="94">
        <v>45627</v>
      </c>
      <c r="G1420" s="94">
        <v>45809</v>
      </c>
      <c r="H1420" s="136">
        <v>70000</v>
      </c>
      <c r="I1420" s="124">
        <v>5025.38</v>
      </c>
      <c r="J1420" s="95">
        <v>25</v>
      </c>
      <c r="K1420" s="136">
        <v>2009</v>
      </c>
      <c r="L1420" s="79">
        <f t="shared" si="132"/>
        <v>4970</v>
      </c>
      <c r="M1420" s="79">
        <f t="shared" si="133"/>
        <v>910</v>
      </c>
      <c r="N1420" s="81">
        <f t="shared" si="134"/>
        <v>2128</v>
      </c>
      <c r="O1420" s="79">
        <f t="shared" si="136"/>
        <v>4963</v>
      </c>
      <c r="P1420" s="124">
        <v>3740.46</v>
      </c>
      <c r="Q1420" s="79">
        <f t="shared" si="137"/>
        <v>18720.46</v>
      </c>
      <c r="R1420" s="124">
        <v>12902.84</v>
      </c>
      <c r="S1420" s="79">
        <f t="shared" si="135"/>
        <v>10843</v>
      </c>
      <c r="T1420" s="136">
        <v>59097.16</v>
      </c>
      <c r="U1420" s="80" t="s">
        <v>175</v>
      </c>
      <c r="V1420" s="97" t="s">
        <v>280</v>
      </c>
    </row>
    <row r="1421" spans="1:22" s="127" customFormat="1">
      <c r="A1421" s="92">
        <v>1414</v>
      </c>
      <c r="B1421" s="92" t="s">
        <v>1413</v>
      </c>
      <c r="C1421" s="92" t="s">
        <v>1000</v>
      </c>
      <c r="D1421" s="92" t="s">
        <v>1001</v>
      </c>
      <c r="E1421" s="123" t="s">
        <v>723</v>
      </c>
      <c r="F1421" s="94">
        <v>45658</v>
      </c>
      <c r="G1421" s="94">
        <v>45809</v>
      </c>
      <c r="H1421" s="136">
        <v>15000</v>
      </c>
      <c r="I1421" s="92">
        <v>0</v>
      </c>
      <c r="J1421" s="95">
        <v>25</v>
      </c>
      <c r="K1421" s="135">
        <v>430.5</v>
      </c>
      <c r="L1421" s="79">
        <f t="shared" si="132"/>
        <v>1065</v>
      </c>
      <c r="M1421" s="79">
        <f t="shared" si="133"/>
        <v>195</v>
      </c>
      <c r="N1421" s="81">
        <f t="shared" si="134"/>
        <v>456</v>
      </c>
      <c r="O1421" s="79">
        <f t="shared" si="136"/>
        <v>1063.5</v>
      </c>
      <c r="P1421" s="92">
        <v>25</v>
      </c>
      <c r="Q1421" s="79">
        <f t="shared" si="137"/>
        <v>3235</v>
      </c>
      <c r="R1421" s="92">
        <v>911.5</v>
      </c>
      <c r="S1421" s="79">
        <f t="shared" si="135"/>
        <v>2323.5</v>
      </c>
      <c r="T1421" s="136">
        <v>14088.5</v>
      </c>
      <c r="U1421" s="80" t="s">
        <v>175</v>
      </c>
      <c r="V1421" s="97" t="s">
        <v>281</v>
      </c>
    </row>
    <row r="1422" spans="1:22" s="127" customFormat="1">
      <c r="A1422" s="92">
        <v>1415</v>
      </c>
      <c r="B1422" s="92" t="s">
        <v>1414</v>
      </c>
      <c r="C1422" s="92" t="s">
        <v>1000</v>
      </c>
      <c r="D1422" s="92" t="s">
        <v>1001</v>
      </c>
      <c r="E1422" s="123" t="s">
        <v>723</v>
      </c>
      <c r="F1422" s="94">
        <v>45658</v>
      </c>
      <c r="G1422" s="94">
        <v>45809</v>
      </c>
      <c r="H1422" s="136">
        <v>15000</v>
      </c>
      <c r="I1422" s="92">
        <v>0</v>
      </c>
      <c r="J1422" s="95">
        <v>25</v>
      </c>
      <c r="K1422" s="135">
        <v>430.5</v>
      </c>
      <c r="L1422" s="79">
        <f t="shared" si="132"/>
        <v>1065</v>
      </c>
      <c r="M1422" s="79">
        <f t="shared" si="133"/>
        <v>195</v>
      </c>
      <c r="N1422" s="81">
        <f t="shared" si="134"/>
        <v>456</v>
      </c>
      <c r="O1422" s="79">
        <f t="shared" si="136"/>
        <v>1063.5</v>
      </c>
      <c r="P1422" s="92">
        <v>25</v>
      </c>
      <c r="Q1422" s="79">
        <f t="shared" si="137"/>
        <v>3235</v>
      </c>
      <c r="R1422" s="92">
        <v>911.5</v>
      </c>
      <c r="S1422" s="79">
        <f t="shared" si="135"/>
        <v>2323.5</v>
      </c>
      <c r="T1422" s="136">
        <v>14088.5</v>
      </c>
      <c r="U1422" s="80" t="s">
        <v>175</v>
      </c>
      <c r="V1422" s="97" t="s">
        <v>281</v>
      </c>
    </row>
    <row r="1423" spans="1:22" s="127" customFormat="1">
      <c r="A1423" s="92">
        <v>1416</v>
      </c>
      <c r="B1423" s="135" t="s">
        <v>1976</v>
      </c>
      <c r="C1423" s="135" t="s">
        <v>1000</v>
      </c>
      <c r="D1423" s="135" t="s">
        <v>1001</v>
      </c>
      <c r="E1423" s="123" t="s">
        <v>723</v>
      </c>
      <c r="F1423" s="94">
        <v>45748</v>
      </c>
      <c r="G1423" s="94">
        <v>45962</v>
      </c>
      <c r="H1423" s="136">
        <v>15000</v>
      </c>
      <c r="I1423" s="135">
        <v>0</v>
      </c>
      <c r="J1423" s="95">
        <v>25</v>
      </c>
      <c r="K1423" s="135">
        <v>430.5</v>
      </c>
      <c r="L1423" s="79">
        <f t="shared" si="132"/>
        <v>1065</v>
      </c>
      <c r="M1423" s="79">
        <f t="shared" si="133"/>
        <v>195</v>
      </c>
      <c r="N1423" s="81">
        <f t="shared" si="134"/>
        <v>456</v>
      </c>
      <c r="O1423" s="79">
        <f t="shared" si="136"/>
        <v>1063.5</v>
      </c>
      <c r="P1423" s="135">
        <v>25</v>
      </c>
      <c r="Q1423" s="79">
        <f t="shared" si="137"/>
        <v>3235</v>
      </c>
      <c r="R1423" s="135">
        <v>911.5</v>
      </c>
      <c r="S1423" s="79">
        <f t="shared" si="135"/>
        <v>2323.5</v>
      </c>
      <c r="T1423" s="136">
        <v>14088.5</v>
      </c>
      <c r="U1423" s="80" t="s">
        <v>175</v>
      </c>
      <c r="V1423" s="137" t="s">
        <v>281</v>
      </c>
    </row>
    <row r="1424" spans="1:22" s="127" customFormat="1">
      <c r="A1424" s="92">
        <v>1417</v>
      </c>
      <c r="B1424" s="135" t="s">
        <v>1977</v>
      </c>
      <c r="C1424" s="135" t="s">
        <v>1000</v>
      </c>
      <c r="D1424" s="135" t="s">
        <v>1001</v>
      </c>
      <c r="E1424" s="123" t="s">
        <v>723</v>
      </c>
      <c r="F1424" s="94">
        <v>45748</v>
      </c>
      <c r="G1424" s="94">
        <v>45962</v>
      </c>
      <c r="H1424" s="136">
        <v>15000</v>
      </c>
      <c r="I1424" s="135">
        <v>0</v>
      </c>
      <c r="J1424" s="95">
        <v>25</v>
      </c>
      <c r="K1424" s="135">
        <v>430.5</v>
      </c>
      <c r="L1424" s="79">
        <f t="shared" si="132"/>
        <v>1065</v>
      </c>
      <c r="M1424" s="79">
        <f t="shared" si="133"/>
        <v>195</v>
      </c>
      <c r="N1424" s="81">
        <f t="shared" si="134"/>
        <v>456</v>
      </c>
      <c r="O1424" s="79">
        <f t="shared" si="136"/>
        <v>1063.5</v>
      </c>
      <c r="P1424" s="135">
        <v>25</v>
      </c>
      <c r="Q1424" s="79">
        <f t="shared" si="137"/>
        <v>3235</v>
      </c>
      <c r="R1424" s="135">
        <v>911.5</v>
      </c>
      <c r="S1424" s="79">
        <f t="shared" si="135"/>
        <v>2323.5</v>
      </c>
      <c r="T1424" s="136">
        <v>14088.5</v>
      </c>
      <c r="U1424" s="80" t="s">
        <v>175</v>
      </c>
      <c r="V1424" s="137" t="s">
        <v>281</v>
      </c>
    </row>
    <row r="1425" spans="1:22" s="127" customFormat="1">
      <c r="A1425" s="92">
        <v>1418</v>
      </c>
      <c r="B1425" s="92" t="s">
        <v>1519</v>
      </c>
      <c r="C1425" s="92" t="s">
        <v>554</v>
      </c>
      <c r="D1425" s="92" t="s">
        <v>1745</v>
      </c>
      <c r="E1425" s="93" t="s">
        <v>681</v>
      </c>
      <c r="F1425" s="94">
        <v>45689</v>
      </c>
      <c r="G1425" s="94">
        <v>45870</v>
      </c>
      <c r="H1425" s="136">
        <v>46000</v>
      </c>
      <c r="I1425" s="124">
        <v>1289.46</v>
      </c>
      <c r="J1425" s="95">
        <v>25</v>
      </c>
      <c r="K1425" s="136">
        <v>1320.2</v>
      </c>
      <c r="L1425" s="79">
        <f t="shared" si="132"/>
        <v>3265.9999999999995</v>
      </c>
      <c r="M1425" s="79">
        <f t="shared" si="133"/>
        <v>598</v>
      </c>
      <c r="N1425" s="81">
        <f t="shared" si="134"/>
        <v>1398.4</v>
      </c>
      <c r="O1425" s="79">
        <f t="shared" si="136"/>
        <v>3261.4</v>
      </c>
      <c r="P1425" s="92">
        <v>25</v>
      </c>
      <c r="Q1425" s="79">
        <f t="shared" si="137"/>
        <v>9869</v>
      </c>
      <c r="R1425" s="124">
        <v>4033.06</v>
      </c>
      <c r="S1425" s="79">
        <f t="shared" si="135"/>
        <v>7125.4</v>
      </c>
      <c r="T1425" s="136">
        <v>41966.94</v>
      </c>
      <c r="U1425" s="80" t="s">
        <v>175</v>
      </c>
      <c r="V1425" s="97" t="s">
        <v>281</v>
      </c>
    </row>
    <row r="1426" spans="1:22" s="127" customFormat="1">
      <c r="A1426" s="92">
        <v>1419</v>
      </c>
      <c r="B1426" s="92" t="s">
        <v>501</v>
      </c>
      <c r="C1426" s="92" t="s">
        <v>56</v>
      </c>
      <c r="D1426" s="92" t="s">
        <v>1749</v>
      </c>
      <c r="E1426" s="93" t="s">
        <v>681</v>
      </c>
      <c r="F1426" s="94">
        <v>45597</v>
      </c>
      <c r="G1426" s="94">
        <v>45778</v>
      </c>
      <c r="H1426" s="136">
        <v>70000</v>
      </c>
      <c r="I1426" s="124">
        <v>5368.48</v>
      </c>
      <c r="J1426" s="95">
        <v>25</v>
      </c>
      <c r="K1426" s="136">
        <v>2009</v>
      </c>
      <c r="L1426" s="79">
        <f t="shared" si="132"/>
        <v>4970</v>
      </c>
      <c r="M1426" s="79">
        <f t="shared" si="133"/>
        <v>910</v>
      </c>
      <c r="N1426" s="81">
        <f t="shared" si="134"/>
        <v>2128</v>
      </c>
      <c r="O1426" s="79">
        <f t="shared" si="136"/>
        <v>4963</v>
      </c>
      <c r="P1426" s="92">
        <v>125</v>
      </c>
      <c r="Q1426" s="79">
        <f t="shared" si="137"/>
        <v>15105</v>
      </c>
      <c r="R1426" s="124">
        <v>9630.48</v>
      </c>
      <c r="S1426" s="79">
        <f t="shared" si="135"/>
        <v>10843</v>
      </c>
      <c r="T1426" s="136">
        <v>60369.52</v>
      </c>
      <c r="U1426" s="80" t="s">
        <v>175</v>
      </c>
      <c r="V1426" s="97" t="s">
        <v>280</v>
      </c>
    </row>
    <row r="1427" spans="1:22" s="127" customFormat="1">
      <c r="A1427" s="92">
        <v>1420</v>
      </c>
      <c r="B1427" s="92" t="s">
        <v>1032</v>
      </c>
      <c r="C1427" s="92" t="s">
        <v>842</v>
      </c>
      <c r="D1427" s="92" t="s">
        <v>1748</v>
      </c>
      <c r="E1427" s="123" t="s">
        <v>723</v>
      </c>
      <c r="F1427" s="94">
        <v>45597</v>
      </c>
      <c r="G1427" s="94">
        <v>45778</v>
      </c>
      <c r="H1427" s="136">
        <v>25000</v>
      </c>
      <c r="I1427" s="92">
        <v>0</v>
      </c>
      <c r="J1427" s="95">
        <v>25</v>
      </c>
      <c r="K1427" s="135">
        <v>717.5</v>
      </c>
      <c r="L1427" s="79">
        <f t="shared" si="132"/>
        <v>1774.9999999999998</v>
      </c>
      <c r="M1427" s="79">
        <f t="shared" si="133"/>
        <v>325</v>
      </c>
      <c r="N1427" s="81">
        <f t="shared" si="134"/>
        <v>760</v>
      </c>
      <c r="O1427" s="79">
        <f t="shared" si="136"/>
        <v>1772.5000000000002</v>
      </c>
      <c r="P1427" s="92">
        <v>25</v>
      </c>
      <c r="Q1427" s="79">
        <f t="shared" si="137"/>
        <v>5375</v>
      </c>
      <c r="R1427" s="124">
        <v>1502.5</v>
      </c>
      <c r="S1427" s="79">
        <f t="shared" si="135"/>
        <v>3872.5</v>
      </c>
      <c r="T1427" s="136">
        <v>23497.5</v>
      </c>
      <c r="U1427" s="80" t="s">
        <v>175</v>
      </c>
      <c r="V1427" s="97" t="s">
        <v>281</v>
      </c>
    </row>
    <row r="1428" spans="1:22" s="127" customFormat="1">
      <c r="A1428" s="92">
        <v>1421</v>
      </c>
      <c r="B1428" s="92" t="s">
        <v>331</v>
      </c>
      <c r="C1428" s="92" t="s">
        <v>22</v>
      </c>
      <c r="D1428" s="92" t="s">
        <v>1817</v>
      </c>
      <c r="E1428" s="93" t="s">
        <v>681</v>
      </c>
      <c r="F1428" s="94">
        <v>45597</v>
      </c>
      <c r="G1428" s="94">
        <v>45778</v>
      </c>
      <c r="H1428" s="136">
        <v>20000</v>
      </c>
      <c r="I1428" s="92">
        <v>0</v>
      </c>
      <c r="J1428" s="95">
        <v>25</v>
      </c>
      <c r="K1428" s="135">
        <v>574</v>
      </c>
      <c r="L1428" s="79">
        <f t="shared" si="132"/>
        <v>1419.9999999999998</v>
      </c>
      <c r="M1428" s="79">
        <f t="shared" si="133"/>
        <v>260</v>
      </c>
      <c r="N1428" s="81">
        <f t="shared" si="134"/>
        <v>608</v>
      </c>
      <c r="O1428" s="79">
        <f t="shared" si="136"/>
        <v>1418</v>
      </c>
      <c r="P1428" s="92">
        <v>25</v>
      </c>
      <c r="Q1428" s="79">
        <f t="shared" si="137"/>
        <v>4305</v>
      </c>
      <c r="R1428" s="124">
        <v>1207</v>
      </c>
      <c r="S1428" s="79">
        <f t="shared" si="135"/>
        <v>3098</v>
      </c>
      <c r="T1428" s="136">
        <v>18793</v>
      </c>
      <c r="U1428" s="80" t="s">
        <v>175</v>
      </c>
      <c r="V1428" s="97" t="s">
        <v>280</v>
      </c>
    </row>
    <row r="1429" spans="1:22" s="127" customFormat="1">
      <c r="A1429" s="92">
        <v>1422</v>
      </c>
      <c r="B1429" s="92" t="s">
        <v>267</v>
      </c>
      <c r="C1429" s="92" t="s">
        <v>22</v>
      </c>
      <c r="D1429" s="92" t="s">
        <v>1816</v>
      </c>
      <c r="E1429" s="93" t="s">
        <v>681</v>
      </c>
      <c r="F1429" s="94">
        <v>45627</v>
      </c>
      <c r="G1429" s="94">
        <v>45809</v>
      </c>
      <c r="H1429" s="136">
        <v>20000</v>
      </c>
      <c r="I1429" s="92">
        <v>0</v>
      </c>
      <c r="J1429" s="95">
        <v>25</v>
      </c>
      <c r="K1429" s="135">
        <v>574</v>
      </c>
      <c r="L1429" s="79">
        <f t="shared" si="132"/>
        <v>1419.9999999999998</v>
      </c>
      <c r="M1429" s="79">
        <f t="shared" si="133"/>
        <v>260</v>
      </c>
      <c r="N1429" s="81">
        <f t="shared" si="134"/>
        <v>608</v>
      </c>
      <c r="O1429" s="79">
        <f t="shared" si="136"/>
        <v>1418</v>
      </c>
      <c r="P1429" s="124">
        <v>1840.46</v>
      </c>
      <c r="Q1429" s="79">
        <f t="shared" si="137"/>
        <v>6120.46</v>
      </c>
      <c r="R1429" s="124">
        <v>3022.46</v>
      </c>
      <c r="S1429" s="79">
        <f t="shared" si="135"/>
        <v>3098</v>
      </c>
      <c r="T1429" s="136">
        <v>16977.54</v>
      </c>
      <c r="U1429" s="80" t="s">
        <v>175</v>
      </c>
      <c r="V1429" s="97" t="s">
        <v>280</v>
      </c>
    </row>
    <row r="1430" spans="1:22" s="127" customFormat="1">
      <c r="A1430" s="92">
        <v>1423</v>
      </c>
      <c r="B1430" s="92" t="s">
        <v>828</v>
      </c>
      <c r="C1430" s="92" t="s">
        <v>398</v>
      </c>
      <c r="D1430" s="92" t="s">
        <v>1753</v>
      </c>
      <c r="E1430" s="93" t="s">
        <v>681</v>
      </c>
      <c r="F1430" s="94">
        <v>45656</v>
      </c>
      <c r="G1430" s="94">
        <v>45807</v>
      </c>
      <c r="H1430" s="136">
        <v>20000</v>
      </c>
      <c r="I1430" s="92">
        <v>0</v>
      </c>
      <c r="J1430" s="95">
        <v>25</v>
      </c>
      <c r="K1430" s="135">
        <v>574</v>
      </c>
      <c r="L1430" s="79">
        <f t="shared" si="132"/>
        <v>1419.9999999999998</v>
      </c>
      <c r="M1430" s="79">
        <f t="shared" si="133"/>
        <v>260</v>
      </c>
      <c r="N1430" s="81">
        <f t="shared" si="134"/>
        <v>608</v>
      </c>
      <c r="O1430" s="79">
        <f t="shared" si="136"/>
        <v>1418</v>
      </c>
      <c r="P1430" s="92">
        <v>25</v>
      </c>
      <c r="Q1430" s="79">
        <f t="shared" si="137"/>
        <v>4305</v>
      </c>
      <c r="R1430" s="124">
        <v>1207</v>
      </c>
      <c r="S1430" s="79">
        <f t="shared" si="135"/>
        <v>3098</v>
      </c>
      <c r="T1430" s="136">
        <v>18793</v>
      </c>
      <c r="U1430" s="80" t="s">
        <v>175</v>
      </c>
      <c r="V1430" s="97" t="s">
        <v>280</v>
      </c>
    </row>
    <row r="1431" spans="1:22" s="127" customFormat="1">
      <c r="A1431" s="92">
        <v>1424</v>
      </c>
      <c r="B1431" s="92" t="s">
        <v>1415</v>
      </c>
      <c r="C1431" s="92" t="s">
        <v>1000</v>
      </c>
      <c r="D1431" s="92" t="s">
        <v>1001</v>
      </c>
      <c r="E1431" s="123" t="s">
        <v>723</v>
      </c>
      <c r="F1431" s="94">
        <v>45658</v>
      </c>
      <c r="G1431" s="94">
        <v>45809</v>
      </c>
      <c r="H1431" s="136">
        <v>15000</v>
      </c>
      <c r="I1431" s="92">
        <v>0</v>
      </c>
      <c r="J1431" s="95">
        <v>25</v>
      </c>
      <c r="K1431" s="135">
        <v>430.5</v>
      </c>
      <c r="L1431" s="79">
        <f t="shared" si="132"/>
        <v>1065</v>
      </c>
      <c r="M1431" s="79">
        <f t="shared" si="133"/>
        <v>195</v>
      </c>
      <c r="N1431" s="81">
        <f t="shared" si="134"/>
        <v>456</v>
      </c>
      <c r="O1431" s="79">
        <f t="shared" si="136"/>
        <v>1063.5</v>
      </c>
      <c r="P1431" s="92">
        <v>25</v>
      </c>
      <c r="Q1431" s="79">
        <f t="shared" si="137"/>
        <v>3235</v>
      </c>
      <c r="R1431" s="92">
        <v>911.5</v>
      </c>
      <c r="S1431" s="79">
        <f t="shared" si="135"/>
        <v>2323.5</v>
      </c>
      <c r="T1431" s="136">
        <v>14088.5</v>
      </c>
      <c r="U1431" s="80" t="s">
        <v>175</v>
      </c>
      <c r="V1431" s="97" t="s">
        <v>281</v>
      </c>
    </row>
    <row r="1432" spans="1:22" s="127" customFormat="1">
      <c r="A1432" s="92">
        <v>1425</v>
      </c>
      <c r="B1432" s="92" t="s">
        <v>1707</v>
      </c>
      <c r="C1432" s="92" t="s">
        <v>842</v>
      </c>
      <c r="D1432" s="92" t="s">
        <v>1748</v>
      </c>
      <c r="E1432" s="93" t="s">
        <v>723</v>
      </c>
      <c r="F1432" s="94">
        <v>45717</v>
      </c>
      <c r="G1432" s="94">
        <v>45901</v>
      </c>
      <c r="H1432" s="136">
        <v>30000</v>
      </c>
      <c r="I1432" s="92">
        <v>0</v>
      </c>
      <c r="J1432" s="95">
        <v>25</v>
      </c>
      <c r="K1432" s="135">
        <v>861</v>
      </c>
      <c r="L1432" s="79">
        <f t="shared" si="132"/>
        <v>2130</v>
      </c>
      <c r="M1432" s="79">
        <f t="shared" si="133"/>
        <v>390</v>
      </c>
      <c r="N1432" s="81">
        <f t="shared" si="134"/>
        <v>912</v>
      </c>
      <c r="O1432" s="79">
        <f t="shared" si="136"/>
        <v>2127</v>
      </c>
      <c r="P1432" s="92">
        <v>25</v>
      </c>
      <c r="Q1432" s="79">
        <f t="shared" si="137"/>
        <v>6445</v>
      </c>
      <c r="R1432" s="124">
        <v>1798</v>
      </c>
      <c r="S1432" s="79">
        <f t="shared" si="135"/>
        <v>4647</v>
      </c>
      <c r="T1432" s="136">
        <v>28202</v>
      </c>
      <c r="U1432" s="80" t="s">
        <v>175</v>
      </c>
      <c r="V1432" s="97" t="s">
        <v>280</v>
      </c>
    </row>
    <row r="1433" spans="1:22" s="127" customFormat="1">
      <c r="A1433" s="92">
        <v>1426</v>
      </c>
      <c r="B1433" s="92" t="s">
        <v>724</v>
      </c>
      <c r="C1433" s="92" t="s">
        <v>72</v>
      </c>
      <c r="D1433" s="92" t="s">
        <v>1801</v>
      </c>
      <c r="E1433" s="93" t="s">
        <v>681</v>
      </c>
      <c r="F1433" s="94">
        <v>45656</v>
      </c>
      <c r="G1433" s="94">
        <v>45807</v>
      </c>
      <c r="H1433" s="136">
        <v>50000</v>
      </c>
      <c r="I1433" s="124">
        <v>1854</v>
      </c>
      <c r="J1433" s="95">
        <v>25</v>
      </c>
      <c r="K1433" s="136">
        <v>1435</v>
      </c>
      <c r="L1433" s="79">
        <f t="shared" si="132"/>
        <v>3549.9999999999995</v>
      </c>
      <c r="M1433" s="79">
        <f t="shared" si="133"/>
        <v>650</v>
      </c>
      <c r="N1433" s="81">
        <f t="shared" si="134"/>
        <v>1520</v>
      </c>
      <c r="O1433" s="79">
        <f t="shared" si="136"/>
        <v>3545.0000000000005</v>
      </c>
      <c r="P1433" s="92">
        <v>25</v>
      </c>
      <c r="Q1433" s="79">
        <f t="shared" si="137"/>
        <v>10725</v>
      </c>
      <c r="R1433" s="124">
        <v>4834</v>
      </c>
      <c r="S1433" s="79">
        <f t="shared" si="135"/>
        <v>7745</v>
      </c>
      <c r="T1433" s="136">
        <v>45166</v>
      </c>
      <c r="U1433" s="80" t="s">
        <v>175</v>
      </c>
      <c r="V1433" s="97" t="s">
        <v>280</v>
      </c>
    </row>
    <row r="1434" spans="1:22" s="127" customFormat="1">
      <c r="A1434" s="92">
        <v>1427</v>
      </c>
      <c r="B1434" s="92" t="s">
        <v>1154</v>
      </c>
      <c r="C1434" s="92" t="s">
        <v>842</v>
      </c>
      <c r="D1434" s="92" t="s">
        <v>1001</v>
      </c>
      <c r="E1434" s="123" t="s">
        <v>723</v>
      </c>
      <c r="F1434" s="94">
        <v>45474</v>
      </c>
      <c r="G1434" s="94">
        <v>45809</v>
      </c>
      <c r="H1434" s="136">
        <v>30000</v>
      </c>
      <c r="I1434" s="92">
        <v>0</v>
      </c>
      <c r="J1434" s="95">
        <v>25</v>
      </c>
      <c r="K1434" s="135">
        <v>861</v>
      </c>
      <c r="L1434" s="79">
        <f t="shared" si="132"/>
        <v>2130</v>
      </c>
      <c r="M1434" s="79">
        <f t="shared" si="133"/>
        <v>390</v>
      </c>
      <c r="N1434" s="81">
        <f t="shared" si="134"/>
        <v>912</v>
      </c>
      <c r="O1434" s="79">
        <f t="shared" si="136"/>
        <v>2127</v>
      </c>
      <c r="P1434" s="92">
        <v>25</v>
      </c>
      <c r="Q1434" s="79">
        <f t="shared" si="137"/>
        <v>6445</v>
      </c>
      <c r="R1434" s="124">
        <v>1798</v>
      </c>
      <c r="S1434" s="79">
        <f t="shared" si="135"/>
        <v>4647</v>
      </c>
      <c r="T1434" s="136">
        <v>28202</v>
      </c>
      <c r="U1434" s="80" t="s">
        <v>175</v>
      </c>
      <c r="V1434" s="97" t="s">
        <v>281</v>
      </c>
    </row>
    <row r="1435" spans="1:22" s="127" customFormat="1">
      <c r="A1435" s="92">
        <v>1428</v>
      </c>
      <c r="B1435" s="92" t="s">
        <v>346</v>
      </c>
      <c r="C1435" s="92" t="s">
        <v>109</v>
      </c>
      <c r="D1435" s="92" t="s">
        <v>1778</v>
      </c>
      <c r="E1435" s="93" t="s">
        <v>681</v>
      </c>
      <c r="F1435" s="94">
        <v>45656</v>
      </c>
      <c r="G1435" s="94">
        <v>45807</v>
      </c>
      <c r="H1435" s="136">
        <v>20000</v>
      </c>
      <c r="I1435" s="92">
        <v>0</v>
      </c>
      <c r="J1435" s="95">
        <v>25</v>
      </c>
      <c r="K1435" s="135">
        <v>574</v>
      </c>
      <c r="L1435" s="79">
        <f t="shared" si="132"/>
        <v>1419.9999999999998</v>
      </c>
      <c r="M1435" s="79">
        <f t="shared" si="133"/>
        <v>260</v>
      </c>
      <c r="N1435" s="81">
        <f t="shared" si="134"/>
        <v>608</v>
      </c>
      <c r="O1435" s="79">
        <f t="shared" si="136"/>
        <v>1418</v>
      </c>
      <c r="P1435" s="92">
        <v>25</v>
      </c>
      <c r="Q1435" s="79">
        <f t="shared" si="137"/>
        <v>4305</v>
      </c>
      <c r="R1435" s="124">
        <v>1207</v>
      </c>
      <c r="S1435" s="79">
        <f t="shared" si="135"/>
        <v>3098</v>
      </c>
      <c r="T1435" s="136">
        <v>18793</v>
      </c>
      <c r="U1435" s="80" t="s">
        <v>175</v>
      </c>
      <c r="V1435" s="97" t="s">
        <v>280</v>
      </c>
    </row>
    <row r="1436" spans="1:22" s="127" customFormat="1">
      <c r="A1436" s="92">
        <v>1429</v>
      </c>
      <c r="B1436" s="92" t="s">
        <v>1416</v>
      </c>
      <c r="C1436" s="92" t="s">
        <v>1000</v>
      </c>
      <c r="D1436" s="92" t="s">
        <v>188</v>
      </c>
      <c r="E1436" s="123" t="s">
        <v>723</v>
      </c>
      <c r="F1436" s="94">
        <v>45658</v>
      </c>
      <c r="G1436" s="94">
        <v>45809</v>
      </c>
      <c r="H1436" s="136">
        <v>15000</v>
      </c>
      <c r="I1436" s="92">
        <v>0</v>
      </c>
      <c r="J1436" s="95">
        <v>25</v>
      </c>
      <c r="K1436" s="135">
        <v>430.5</v>
      </c>
      <c r="L1436" s="79">
        <f t="shared" si="132"/>
        <v>1065</v>
      </c>
      <c r="M1436" s="79">
        <f t="shared" si="133"/>
        <v>195</v>
      </c>
      <c r="N1436" s="81">
        <f t="shared" si="134"/>
        <v>456</v>
      </c>
      <c r="O1436" s="79">
        <f t="shared" si="136"/>
        <v>1063.5</v>
      </c>
      <c r="P1436" s="92">
        <v>25</v>
      </c>
      <c r="Q1436" s="79">
        <f t="shared" si="137"/>
        <v>3235</v>
      </c>
      <c r="R1436" s="92">
        <v>911.5</v>
      </c>
      <c r="S1436" s="79">
        <f t="shared" si="135"/>
        <v>2323.5</v>
      </c>
      <c r="T1436" s="136">
        <v>14088.5</v>
      </c>
      <c r="U1436" s="80" t="s">
        <v>175</v>
      </c>
      <c r="V1436" s="97" t="s">
        <v>281</v>
      </c>
    </row>
    <row r="1437" spans="1:22" s="127" customFormat="1">
      <c r="A1437" s="92">
        <v>1430</v>
      </c>
      <c r="B1437" s="92" t="s">
        <v>908</v>
      </c>
      <c r="C1437" s="92" t="s">
        <v>64</v>
      </c>
      <c r="D1437" s="92" t="s">
        <v>194</v>
      </c>
      <c r="E1437" s="93" t="s">
        <v>681</v>
      </c>
      <c r="F1437" s="94">
        <v>45656</v>
      </c>
      <c r="G1437" s="94">
        <v>45807</v>
      </c>
      <c r="H1437" s="136">
        <v>40000</v>
      </c>
      <c r="I1437" s="92">
        <v>442.65</v>
      </c>
      <c r="J1437" s="95">
        <v>25</v>
      </c>
      <c r="K1437" s="136">
        <v>1148</v>
      </c>
      <c r="L1437" s="79">
        <f t="shared" si="132"/>
        <v>2839.9999999999995</v>
      </c>
      <c r="M1437" s="79">
        <f t="shared" si="133"/>
        <v>520</v>
      </c>
      <c r="N1437" s="81">
        <f t="shared" si="134"/>
        <v>1216</v>
      </c>
      <c r="O1437" s="79">
        <f t="shared" si="136"/>
        <v>2836</v>
      </c>
      <c r="P1437" s="124">
        <v>5715.27</v>
      </c>
      <c r="Q1437" s="79">
        <f t="shared" si="137"/>
        <v>14275.27</v>
      </c>
      <c r="R1437" s="124">
        <v>8521.92</v>
      </c>
      <c r="S1437" s="79">
        <f t="shared" si="135"/>
        <v>6196</v>
      </c>
      <c r="T1437" s="136">
        <v>34168.35</v>
      </c>
      <c r="U1437" s="80" t="s">
        <v>175</v>
      </c>
      <c r="V1437" s="97" t="s">
        <v>281</v>
      </c>
    </row>
    <row r="1438" spans="1:22" s="127" customFormat="1">
      <c r="A1438" s="92">
        <v>1431</v>
      </c>
      <c r="B1438" s="92" t="s">
        <v>986</v>
      </c>
      <c r="C1438" s="92" t="s">
        <v>1000</v>
      </c>
      <c r="D1438" s="92" t="s">
        <v>1001</v>
      </c>
      <c r="E1438" s="123" t="s">
        <v>723</v>
      </c>
      <c r="F1438" s="94">
        <v>45536</v>
      </c>
      <c r="G1438" s="94">
        <v>45809</v>
      </c>
      <c r="H1438" s="136">
        <v>15000</v>
      </c>
      <c r="I1438" s="92">
        <v>0</v>
      </c>
      <c r="J1438" s="95">
        <v>25</v>
      </c>
      <c r="K1438" s="135">
        <v>430.5</v>
      </c>
      <c r="L1438" s="79">
        <f t="shared" si="132"/>
        <v>1065</v>
      </c>
      <c r="M1438" s="79">
        <f t="shared" si="133"/>
        <v>195</v>
      </c>
      <c r="N1438" s="81">
        <f t="shared" si="134"/>
        <v>456</v>
      </c>
      <c r="O1438" s="79">
        <f t="shared" si="136"/>
        <v>1063.5</v>
      </c>
      <c r="P1438" s="92">
        <v>25</v>
      </c>
      <c r="Q1438" s="79">
        <f t="shared" si="137"/>
        <v>3235</v>
      </c>
      <c r="R1438" s="92">
        <v>793.3</v>
      </c>
      <c r="S1438" s="79">
        <f t="shared" si="135"/>
        <v>2323.5</v>
      </c>
      <c r="T1438" s="136">
        <v>14088.5</v>
      </c>
      <c r="U1438" s="80" t="s">
        <v>175</v>
      </c>
      <c r="V1438" s="97" t="s">
        <v>281</v>
      </c>
    </row>
    <row r="1439" spans="1:22" s="127" customFormat="1">
      <c r="A1439" s="92">
        <v>1432</v>
      </c>
      <c r="B1439" s="92" t="s">
        <v>1708</v>
      </c>
      <c r="C1439" s="92" t="s">
        <v>6</v>
      </c>
      <c r="D1439" s="92" t="s">
        <v>1794</v>
      </c>
      <c r="E1439" s="93" t="s">
        <v>681</v>
      </c>
      <c r="F1439" s="94">
        <v>45717</v>
      </c>
      <c r="G1439" s="94">
        <v>45901</v>
      </c>
      <c r="H1439" s="136">
        <v>168000</v>
      </c>
      <c r="I1439" s="124">
        <v>28100.67</v>
      </c>
      <c r="J1439" s="95">
        <v>25</v>
      </c>
      <c r="K1439" s="136">
        <v>4821.6000000000004</v>
      </c>
      <c r="L1439" s="79">
        <f t="shared" si="132"/>
        <v>11927.999999999998</v>
      </c>
      <c r="M1439" s="79">
        <f t="shared" si="133"/>
        <v>2184</v>
      </c>
      <c r="N1439" s="81">
        <f t="shared" si="134"/>
        <v>5107.2</v>
      </c>
      <c r="O1439" s="79">
        <f t="shared" si="136"/>
        <v>11911.2</v>
      </c>
      <c r="P1439" s="92">
        <v>25</v>
      </c>
      <c r="Q1439" s="79">
        <f t="shared" si="137"/>
        <v>35977</v>
      </c>
      <c r="R1439" s="124">
        <v>38054.47</v>
      </c>
      <c r="S1439" s="79">
        <f t="shared" si="135"/>
        <v>26023.199999999997</v>
      </c>
      <c r="T1439" s="136">
        <v>129945.53</v>
      </c>
      <c r="U1439" s="80" t="s">
        <v>175</v>
      </c>
      <c r="V1439" s="97" t="s">
        <v>281</v>
      </c>
    </row>
    <row r="1440" spans="1:22" s="127" customFormat="1">
      <c r="A1440" s="92">
        <v>1433</v>
      </c>
      <c r="B1440" s="92" t="s">
        <v>1155</v>
      </c>
      <c r="C1440" s="92" t="s">
        <v>842</v>
      </c>
      <c r="D1440" s="92" t="s">
        <v>1001</v>
      </c>
      <c r="E1440" s="123" t="s">
        <v>723</v>
      </c>
      <c r="F1440" s="94">
        <v>45597</v>
      </c>
      <c r="G1440" s="94">
        <v>45778</v>
      </c>
      <c r="H1440" s="136">
        <v>50000</v>
      </c>
      <c r="I1440" s="124">
        <v>1854</v>
      </c>
      <c r="J1440" s="95">
        <v>25</v>
      </c>
      <c r="K1440" s="136">
        <v>1435</v>
      </c>
      <c r="L1440" s="79">
        <f t="shared" si="132"/>
        <v>3549.9999999999995</v>
      </c>
      <c r="M1440" s="79">
        <f t="shared" si="133"/>
        <v>650</v>
      </c>
      <c r="N1440" s="81">
        <f t="shared" si="134"/>
        <v>1520</v>
      </c>
      <c r="O1440" s="79">
        <f t="shared" si="136"/>
        <v>3545.0000000000005</v>
      </c>
      <c r="P1440" s="92">
        <v>25</v>
      </c>
      <c r="Q1440" s="79">
        <f t="shared" si="137"/>
        <v>10725</v>
      </c>
      <c r="R1440" s="124">
        <v>4834</v>
      </c>
      <c r="S1440" s="79">
        <f t="shared" si="135"/>
        <v>7745</v>
      </c>
      <c r="T1440" s="136">
        <v>45166</v>
      </c>
      <c r="U1440" s="80" t="s">
        <v>175</v>
      </c>
      <c r="V1440" s="97" t="s">
        <v>280</v>
      </c>
    </row>
    <row r="1441" spans="1:22" s="127" customFormat="1">
      <c r="A1441" s="92">
        <v>1434</v>
      </c>
      <c r="B1441" s="92" t="s">
        <v>1417</v>
      </c>
      <c r="C1441" s="92" t="s">
        <v>1000</v>
      </c>
      <c r="D1441" s="92" t="s">
        <v>1001</v>
      </c>
      <c r="E1441" s="123" t="s">
        <v>723</v>
      </c>
      <c r="F1441" s="94">
        <v>45658</v>
      </c>
      <c r="G1441" s="94">
        <v>45809</v>
      </c>
      <c r="H1441" s="136">
        <v>15000</v>
      </c>
      <c r="I1441" s="92">
        <v>0</v>
      </c>
      <c r="J1441" s="95">
        <v>25</v>
      </c>
      <c r="K1441" s="135">
        <v>430.5</v>
      </c>
      <c r="L1441" s="79">
        <f t="shared" si="132"/>
        <v>1065</v>
      </c>
      <c r="M1441" s="79">
        <f t="shared" si="133"/>
        <v>195</v>
      </c>
      <c r="N1441" s="81">
        <f t="shared" si="134"/>
        <v>456</v>
      </c>
      <c r="O1441" s="79">
        <f t="shared" si="136"/>
        <v>1063.5</v>
      </c>
      <c r="P1441" s="92">
        <v>25</v>
      </c>
      <c r="Q1441" s="79">
        <f t="shared" si="137"/>
        <v>3235</v>
      </c>
      <c r="R1441" s="92">
        <v>911.5</v>
      </c>
      <c r="S1441" s="79">
        <f t="shared" si="135"/>
        <v>2323.5</v>
      </c>
      <c r="T1441" s="136">
        <v>14088.5</v>
      </c>
      <c r="U1441" s="80" t="s">
        <v>175</v>
      </c>
      <c r="V1441" s="97" t="s">
        <v>280</v>
      </c>
    </row>
    <row r="1442" spans="1:22" s="127" customFormat="1">
      <c r="A1442" s="92">
        <v>1435</v>
      </c>
      <c r="B1442" s="92" t="s">
        <v>1520</v>
      </c>
      <c r="C1442" s="92" t="s">
        <v>271</v>
      </c>
      <c r="D1442" s="92" t="s">
        <v>181</v>
      </c>
      <c r="E1442" s="93" t="s">
        <v>681</v>
      </c>
      <c r="F1442" s="94">
        <v>45689</v>
      </c>
      <c r="G1442" s="94">
        <v>45870</v>
      </c>
      <c r="H1442" s="136">
        <v>80000</v>
      </c>
      <c r="I1442" s="124">
        <v>7400.87</v>
      </c>
      <c r="J1442" s="95">
        <v>25</v>
      </c>
      <c r="K1442" s="136">
        <v>2296</v>
      </c>
      <c r="L1442" s="79">
        <f t="shared" si="132"/>
        <v>5679.9999999999991</v>
      </c>
      <c r="M1442" s="79">
        <f t="shared" si="133"/>
        <v>1040</v>
      </c>
      <c r="N1442" s="81">
        <f t="shared" si="134"/>
        <v>2432</v>
      </c>
      <c r="O1442" s="79">
        <f t="shared" si="136"/>
        <v>5672</v>
      </c>
      <c r="P1442" s="92">
        <v>25</v>
      </c>
      <c r="Q1442" s="79">
        <f t="shared" si="137"/>
        <v>17145</v>
      </c>
      <c r="R1442" s="124">
        <v>12153.87</v>
      </c>
      <c r="S1442" s="79">
        <f t="shared" si="135"/>
        <v>12392</v>
      </c>
      <c r="T1442" s="136">
        <v>64933.01</v>
      </c>
      <c r="U1442" s="80" t="s">
        <v>175</v>
      </c>
      <c r="V1442" s="97" t="s">
        <v>281</v>
      </c>
    </row>
    <row r="1443" spans="1:22" s="127" customFormat="1">
      <c r="A1443" s="92">
        <v>1436</v>
      </c>
      <c r="B1443" s="92" t="s">
        <v>365</v>
      </c>
      <c r="C1443" s="92" t="s">
        <v>22</v>
      </c>
      <c r="D1443" s="92" t="s">
        <v>1773</v>
      </c>
      <c r="E1443" s="93" t="s">
        <v>681</v>
      </c>
      <c r="F1443" s="94">
        <v>45656</v>
      </c>
      <c r="G1443" s="94">
        <v>45807</v>
      </c>
      <c r="H1443" s="136">
        <v>20000</v>
      </c>
      <c r="I1443" s="92">
        <v>0</v>
      </c>
      <c r="J1443" s="95">
        <v>25</v>
      </c>
      <c r="K1443" s="135">
        <v>574</v>
      </c>
      <c r="L1443" s="79">
        <f t="shared" si="132"/>
        <v>1419.9999999999998</v>
      </c>
      <c r="M1443" s="79">
        <f t="shared" si="133"/>
        <v>260</v>
      </c>
      <c r="N1443" s="81">
        <f t="shared" si="134"/>
        <v>608</v>
      </c>
      <c r="O1443" s="79">
        <f t="shared" si="136"/>
        <v>1418</v>
      </c>
      <c r="P1443" s="92">
        <v>735.82</v>
      </c>
      <c r="Q1443" s="79">
        <f t="shared" si="137"/>
        <v>5015.82</v>
      </c>
      <c r="R1443" s="124">
        <v>1917.82</v>
      </c>
      <c r="S1443" s="79">
        <f t="shared" si="135"/>
        <v>3098</v>
      </c>
      <c r="T1443" s="136">
        <v>18693</v>
      </c>
      <c r="U1443" s="80" t="s">
        <v>175</v>
      </c>
      <c r="V1443" s="97" t="s">
        <v>280</v>
      </c>
    </row>
    <row r="1444" spans="1:22" s="127" customFormat="1">
      <c r="A1444" s="92">
        <v>1437</v>
      </c>
      <c r="B1444" s="92" t="s">
        <v>74</v>
      </c>
      <c r="C1444" s="92" t="s">
        <v>5</v>
      </c>
      <c r="D1444" s="92" t="s">
        <v>1833</v>
      </c>
      <c r="E1444" s="93" t="s">
        <v>681</v>
      </c>
      <c r="F1444" s="94">
        <v>45627</v>
      </c>
      <c r="G1444" s="94">
        <v>45809</v>
      </c>
      <c r="H1444" s="136">
        <v>160000</v>
      </c>
      <c r="I1444" s="124">
        <v>26218.87</v>
      </c>
      <c r="J1444" s="95">
        <v>25</v>
      </c>
      <c r="K1444" s="136">
        <v>4592</v>
      </c>
      <c r="L1444" s="79">
        <f t="shared" si="132"/>
        <v>11359.999999999998</v>
      </c>
      <c r="M1444" s="79">
        <f t="shared" si="133"/>
        <v>2080</v>
      </c>
      <c r="N1444" s="81">
        <f t="shared" si="134"/>
        <v>4864</v>
      </c>
      <c r="O1444" s="79">
        <f t="shared" si="136"/>
        <v>11344</v>
      </c>
      <c r="P1444" s="92">
        <v>25</v>
      </c>
      <c r="Q1444" s="79">
        <f t="shared" si="137"/>
        <v>34265</v>
      </c>
      <c r="R1444" s="124">
        <v>35699.870000000003</v>
      </c>
      <c r="S1444" s="79">
        <f t="shared" si="135"/>
        <v>24784</v>
      </c>
      <c r="T1444" s="136">
        <v>124300.13</v>
      </c>
      <c r="U1444" s="80" t="s">
        <v>175</v>
      </c>
      <c r="V1444" s="97" t="s">
        <v>280</v>
      </c>
    </row>
    <row r="1445" spans="1:22" s="127" customFormat="1">
      <c r="A1445" s="92">
        <v>1438</v>
      </c>
      <c r="B1445" s="92" t="s">
        <v>1292</v>
      </c>
      <c r="C1445" s="92" t="s">
        <v>56</v>
      </c>
      <c r="D1445" s="92" t="s">
        <v>1833</v>
      </c>
      <c r="E1445" s="93" t="s">
        <v>681</v>
      </c>
      <c r="F1445" s="94">
        <v>45748</v>
      </c>
      <c r="G1445" s="94">
        <v>45962</v>
      </c>
      <c r="H1445" s="136">
        <v>95000</v>
      </c>
      <c r="I1445" s="124">
        <v>10929.24</v>
      </c>
      <c r="J1445" s="95">
        <v>25</v>
      </c>
      <c r="K1445" s="136">
        <v>2726.5</v>
      </c>
      <c r="L1445" s="79">
        <f t="shared" si="132"/>
        <v>6744.9999999999991</v>
      </c>
      <c r="M1445" s="79">
        <f t="shared" si="133"/>
        <v>1235</v>
      </c>
      <c r="N1445" s="81">
        <f t="shared" si="134"/>
        <v>2888</v>
      </c>
      <c r="O1445" s="79">
        <f t="shared" si="136"/>
        <v>6735.5</v>
      </c>
      <c r="P1445" s="124">
        <v>5920.2</v>
      </c>
      <c r="Q1445" s="79">
        <f t="shared" si="137"/>
        <v>26250.2</v>
      </c>
      <c r="R1445" s="124">
        <v>22463.94</v>
      </c>
      <c r="S1445" s="79">
        <f t="shared" si="135"/>
        <v>14715.5</v>
      </c>
      <c r="T1445" s="136">
        <v>62489.85</v>
      </c>
      <c r="U1445" s="80" t="s">
        <v>175</v>
      </c>
      <c r="V1445" s="97" t="s">
        <v>280</v>
      </c>
    </row>
    <row r="1446" spans="1:22" s="127" customFormat="1">
      <c r="A1446" s="92">
        <v>1439</v>
      </c>
      <c r="B1446" s="92" t="s">
        <v>1418</v>
      </c>
      <c r="C1446" s="92" t="s">
        <v>1000</v>
      </c>
      <c r="D1446" s="92" t="s">
        <v>1001</v>
      </c>
      <c r="E1446" s="123" t="s">
        <v>723</v>
      </c>
      <c r="F1446" s="94">
        <v>45658</v>
      </c>
      <c r="G1446" s="94">
        <v>45839</v>
      </c>
      <c r="H1446" s="136">
        <v>15000</v>
      </c>
      <c r="I1446" s="92">
        <v>0</v>
      </c>
      <c r="J1446" s="95">
        <v>25</v>
      </c>
      <c r="K1446" s="135">
        <v>430.5</v>
      </c>
      <c r="L1446" s="79">
        <f t="shared" si="132"/>
        <v>1065</v>
      </c>
      <c r="M1446" s="79">
        <f t="shared" si="133"/>
        <v>195</v>
      </c>
      <c r="N1446" s="81">
        <f t="shared" si="134"/>
        <v>456</v>
      </c>
      <c r="O1446" s="79">
        <f t="shared" si="136"/>
        <v>1063.5</v>
      </c>
      <c r="P1446" s="92">
        <v>25</v>
      </c>
      <c r="Q1446" s="79">
        <f t="shared" si="137"/>
        <v>3235</v>
      </c>
      <c r="R1446" s="92">
        <v>911.5</v>
      </c>
      <c r="S1446" s="79">
        <f t="shared" si="135"/>
        <v>2323.5</v>
      </c>
      <c r="T1446" s="136">
        <v>14088.5</v>
      </c>
      <c r="U1446" s="80" t="s">
        <v>175</v>
      </c>
      <c r="V1446" s="97" t="s">
        <v>281</v>
      </c>
    </row>
    <row r="1447" spans="1:22" s="127" customFormat="1">
      <c r="A1447" s="92">
        <v>1440</v>
      </c>
      <c r="B1447" s="92" t="s">
        <v>829</v>
      </c>
      <c r="C1447" s="92" t="s">
        <v>845</v>
      </c>
      <c r="D1447" s="92" t="s">
        <v>1748</v>
      </c>
      <c r="E1447" s="123" t="s">
        <v>723</v>
      </c>
      <c r="F1447" s="94">
        <v>45597</v>
      </c>
      <c r="G1447" s="94">
        <v>45778</v>
      </c>
      <c r="H1447" s="136">
        <v>45000</v>
      </c>
      <c r="I1447" s="124">
        <v>1148.33</v>
      </c>
      <c r="J1447" s="95">
        <v>25</v>
      </c>
      <c r="K1447" s="136">
        <v>1291.5</v>
      </c>
      <c r="L1447" s="79">
        <f t="shared" si="132"/>
        <v>3194.9999999999995</v>
      </c>
      <c r="M1447" s="79">
        <f t="shared" si="133"/>
        <v>585</v>
      </c>
      <c r="N1447" s="81">
        <f t="shared" si="134"/>
        <v>1368</v>
      </c>
      <c r="O1447" s="79">
        <f t="shared" si="136"/>
        <v>3190.5</v>
      </c>
      <c r="P1447" s="92">
        <v>25</v>
      </c>
      <c r="Q1447" s="79">
        <f t="shared" si="137"/>
        <v>9655</v>
      </c>
      <c r="R1447" s="124">
        <v>3832.83</v>
      </c>
      <c r="S1447" s="79">
        <f t="shared" si="135"/>
        <v>6970.5</v>
      </c>
      <c r="T1447" s="136">
        <v>41167.17</v>
      </c>
      <c r="U1447" s="80" t="s">
        <v>175</v>
      </c>
      <c r="V1447" s="97" t="s">
        <v>280</v>
      </c>
    </row>
    <row r="1448" spans="1:22" s="127" customFormat="1">
      <c r="A1448" s="92">
        <v>1441</v>
      </c>
      <c r="B1448" s="92" t="s">
        <v>502</v>
      </c>
      <c r="C1448" s="92" t="s">
        <v>22</v>
      </c>
      <c r="D1448" s="92" t="s">
        <v>1781</v>
      </c>
      <c r="E1448" s="93" t="s">
        <v>681</v>
      </c>
      <c r="F1448" s="94">
        <v>45474</v>
      </c>
      <c r="G1448" s="94">
        <v>45809</v>
      </c>
      <c r="H1448" s="136">
        <v>20000</v>
      </c>
      <c r="I1448" s="92">
        <v>0</v>
      </c>
      <c r="J1448" s="95">
        <v>25</v>
      </c>
      <c r="K1448" s="135">
        <v>574</v>
      </c>
      <c r="L1448" s="79">
        <f t="shared" si="132"/>
        <v>1419.9999999999998</v>
      </c>
      <c r="M1448" s="79">
        <f t="shared" si="133"/>
        <v>260</v>
      </c>
      <c r="N1448" s="81">
        <f t="shared" si="134"/>
        <v>608</v>
      </c>
      <c r="O1448" s="79">
        <f t="shared" si="136"/>
        <v>1418</v>
      </c>
      <c r="P1448" s="92">
        <v>125</v>
      </c>
      <c r="Q1448" s="79">
        <f t="shared" si="137"/>
        <v>4405</v>
      </c>
      <c r="R1448" s="124">
        <v>1307</v>
      </c>
      <c r="S1448" s="79">
        <f t="shared" si="135"/>
        <v>3098</v>
      </c>
      <c r="T1448" s="136">
        <v>18693</v>
      </c>
      <c r="U1448" s="80" t="s">
        <v>175</v>
      </c>
      <c r="V1448" s="97" t="s">
        <v>281</v>
      </c>
    </row>
    <row r="1449" spans="1:22" s="127" customFormat="1">
      <c r="A1449" s="92">
        <v>1442</v>
      </c>
      <c r="B1449" s="92" t="s">
        <v>1293</v>
      </c>
      <c r="C1449" s="92" t="s">
        <v>271</v>
      </c>
      <c r="D1449" s="92" t="s">
        <v>1765</v>
      </c>
      <c r="E1449" s="93" t="s">
        <v>681</v>
      </c>
      <c r="F1449" s="94">
        <v>45748</v>
      </c>
      <c r="G1449" s="94">
        <v>45962</v>
      </c>
      <c r="H1449" s="136">
        <v>40000</v>
      </c>
      <c r="I1449" s="92">
        <v>442.65</v>
      </c>
      <c r="J1449" s="95">
        <v>25</v>
      </c>
      <c r="K1449" s="136">
        <v>1148</v>
      </c>
      <c r="L1449" s="79">
        <f t="shared" si="132"/>
        <v>2839.9999999999995</v>
      </c>
      <c r="M1449" s="79">
        <f t="shared" si="133"/>
        <v>520</v>
      </c>
      <c r="N1449" s="81">
        <f t="shared" si="134"/>
        <v>1216</v>
      </c>
      <c r="O1449" s="79">
        <f t="shared" si="136"/>
        <v>2836</v>
      </c>
      <c r="P1449" s="92">
        <v>25</v>
      </c>
      <c r="Q1449" s="79">
        <f t="shared" si="137"/>
        <v>8585</v>
      </c>
      <c r="R1449" s="124">
        <v>2831.65</v>
      </c>
      <c r="S1449" s="79">
        <f t="shared" si="135"/>
        <v>6196</v>
      </c>
      <c r="T1449" s="136">
        <v>37168.35</v>
      </c>
      <c r="U1449" s="80" t="s">
        <v>175</v>
      </c>
      <c r="V1449" s="97" t="s">
        <v>280</v>
      </c>
    </row>
    <row r="1450" spans="1:22" s="127" customFormat="1">
      <c r="A1450" s="92">
        <v>1443</v>
      </c>
      <c r="B1450" s="92" t="s">
        <v>484</v>
      </c>
      <c r="C1450" s="92" t="s">
        <v>72</v>
      </c>
      <c r="D1450" s="92" t="s">
        <v>177</v>
      </c>
      <c r="E1450" s="93" t="s">
        <v>681</v>
      </c>
      <c r="F1450" s="94">
        <v>45597</v>
      </c>
      <c r="G1450" s="94">
        <v>45778</v>
      </c>
      <c r="H1450" s="136">
        <v>25000</v>
      </c>
      <c r="I1450" s="92">
        <v>0</v>
      </c>
      <c r="J1450" s="95">
        <v>25</v>
      </c>
      <c r="K1450" s="135">
        <v>717.5</v>
      </c>
      <c r="L1450" s="79">
        <f t="shared" si="132"/>
        <v>1774.9999999999998</v>
      </c>
      <c r="M1450" s="79">
        <f t="shared" si="133"/>
        <v>325</v>
      </c>
      <c r="N1450" s="81">
        <f t="shared" si="134"/>
        <v>760</v>
      </c>
      <c r="O1450" s="79">
        <f t="shared" si="136"/>
        <v>1772.5000000000002</v>
      </c>
      <c r="P1450" s="124">
        <v>5916.59</v>
      </c>
      <c r="Q1450" s="79">
        <f t="shared" si="137"/>
        <v>11266.59</v>
      </c>
      <c r="R1450" s="124">
        <v>7394.09</v>
      </c>
      <c r="S1450" s="79">
        <f t="shared" si="135"/>
        <v>3872.5</v>
      </c>
      <c r="T1450" s="136">
        <v>18489.98</v>
      </c>
      <c r="U1450" s="80" t="s">
        <v>175</v>
      </c>
      <c r="V1450" s="97" t="s">
        <v>281</v>
      </c>
    </row>
    <row r="1451" spans="1:22" s="127" customFormat="1">
      <c r="A1451" s="92">
        <v>1444</v>
      </c>
      <c r="B1451" s="92" t="s">
        <v>58</v>
      </c>
      <c r="C1451" s="92" t="s">
        <v>24</v>
      </c>
      <c r="D1451" s="92" t="s">
        <v>1760</v>
      </c>
      <c r="E1451" s="93" t="s">
        <v>681</v>
      </c>
      <c r="F1451" s="94">
        <v>45627</v>
      </c>
      <c r="G1451" s="94">
        <v>45809</v>
      </c>
      <c r="H1451" s="136">
        <v>20000</v>
      </c>
      <c r="I1451" s="92">
        <v>0</v>
      </c>
      <c r="J1451" s="95">
        <v>25</v>
      </c>
      <c r="K1451" s="135">
        <v>574</v>
      </c>
      <c r="L1451" s="79">
        <f t="shared" si="132"/>
        <v>1419.9999999999998</v>
      </c>
      <c r="M1451" s="79">
        <f t="shared" si="133"/>
        <v>260</v>
      </c>
      <c r="N1451" s="81">
        <f t="shared" si="134"/>
        <v>608</v>
      </c>
      <c r="O1451" s="79">
        <f t="shared" si="136"/>
        <v>1418</v>
      </c>
      <c r="P1451" s="92">
        <v>25</v>
      </c>
      <c r="Q1451" s="79">
        <f t="shared" si="137"/>
        <v>4305</v>
      </c>
      <c r="R1451" s="124">
        <v>1207</v>
      </c>
      <c r="S1451" s="79">
        <f t="shared" si="135"/>
        <v>3098</v>
      </c>
      <c r="T1451" s="136">
        <v>18793</v>
      </c>
      <c r="U1451" s="80" t="s">
        <v>175</v>
      </c>
      <c r="V1451" s="97" t="s">
        <v>280</v>
      </c>
    </row>
    <row r="1452" spans="1:22" s="127" customFormat="1">
      <c r="A1452" s="92">
        <v>1445</v>
      </c>
      <c r="B1452" s="92" t="s">
        <v>830</v>
      </c>
      <c r="C1452" s="92" t="s">
        <v>42</v>
      </c>
      <c r="D1452" s="92" t="s">
        <v>1764</v>
      </c>
      <c r="E1452" s="93" t="s">
        <v>681</v>
      </c>
      <c r="F1452" s="94">
        <v>45597</v>
      </c>
      <c r="G1452" s="94">
        <v>45778</v>
      </c>
      <c r="H1452" s="136">
        <v>65000</v>
      </c>
      <c r="I1452" s="124">
        <v>4427.58</v>
      </c>
      <c r="J1452" s="95">
        <v>25</v>
      </c>
      <c r="K1452" s="136">
        <v>1865.5</v>
      </c>
      <c r="L1452" s="79">
        <f t="shared" si="132"/>
        <v>4615</v>
      </c>
      <c r="M1452" s="79">
        <f t="shared" si="133"/>
        <v>845</v>
      </c>
      <c r="N1452" s="81">
        <f t="shared" si="134"/>
        <v>1976</v>
      </c>
      <c r="O1452" s="79">
        <f t="shared" si="136"/>
        <v>4608.5</v>
      </c>
      <c r="P1452" s="124">
        <v>5025</v>
      </c>
      <c r="Q1452" s="79">
        <f t="shared" si="137"/>
        <v>18935</v>
      </c>
      <c r="R1452" s="124">
        <v>13294.08</v>
      </c>
      <c r="S1452" s="79">
        <f t="shared" si="135"/>
        <v>10068.5</v>
      </c>
      <c r="T1452" s="136">
        <v>51705.919999999998</v>
      </c>
      <c r="U1452" s="80" t="s">
        <v>175</v>
      </c>
      <c r="V1452" s="97" t="s">
        <v>281</v>
      </c>
    </row>
    <row r="1453" spans="1:22" s="127" customFormat="1">
      <c r="A1453" s="92">
        <v>1446</v>
      </c>
      <c r="B1453" s="92" t="s">
        <v>49</v>
      </c>
      <c r="C1453" s="92" t="s">
        <v>50</v>
      </c>
      <c r="D1453" s="92" t="s">
        <v>1801</v>
      </c>
      <c r="E1453" s="93" t="s">
        <v>681</v>
      </c>
      <c r="F1453" s="94">
        <v>45656</v>
      </c>
      <c r="G1453" s="94">
        <v>45807</v>
      </c>
      <c r="H1453" s="136">
        <v>12500</v>
      </c>
      <c r="I1453" s="92">
        <v>0</v>
      </c>
      <c r="J1453" s="95">
        <v>25</v>
      </c>
      <c r="K1453" s="135">
        <v>358.75</v>
      </c>
      <c r="L1453" s="79">
        <f t="shared" si="132"/>
        <v>887.49999999999989</v>
      </c>
      <c r="M1453" s="79">
        <f t="shared" si="133"/>
        <v>162.5</v>
      </c>
      <c r="N1453" s="81">
        <f t="shared" si="134"/>
        <v>380</v>
      </c>
      <c r="O1453" s="79">
        <f t="shared" si="136"/>
        <v>886.25000000000011</v>
      </c>
      <c r="P1453" s="92">
        <v>25</v>
      </c>
      <c r="Q1453" s="79">
        <f t="shared" si="137"/>
        <v>2700</v>
      </c>
      <c r="R1453" s="92">
        <v>763.75</v>
      </c>
      <c r="S1453" s="79">
        <f t="shared" si="135"/>
        <v>1936.25</v>
      </c>
      <c r="T1453" s="136">
        <v>11736.25</v>
      </c>
      <c r="U1453" s="80" t="s">
        <v>175</v>
      </c>
      <c r="V1453" s="97" t="s">
        <v>281</v>
      </c>
    </row>
    <row r="1454" spans="1:22" s="127" customFormat="1">
      <c r="A1454" s="92">
        <v>1447</v>
      </c>
      <c r="B1454" s="92" t="s">
        <v>1033</v>
      </c>
      <c r="C1454" s="92" t="s">
        <v>65</v>
      </c>
      <c r="D1454" s="92" t="s">
        <v>1774</v>
      </c>
      <c r="E1454" s="93" t="s">
        <v>681</v>
      </c>
      <c r="F1454" s="94">
        <v>45597</v>
      </c>
      <c r="G1454" s="94">
        <v>45778</v>
      </c>
      <c r="H1454" s="136">
        <v>40000</v>
      </c>
      <c r="I1454" s="92">
        <v>442.65</v>
      </c>
      <c r="J1454" s="95">
        <v>25</v>
      </c>
      <c r="K1454" s="136">
        <v>1148</v>
      </c>
      <c r="L1454" s="79">
        <f t="shared" si="132"/>
        <v>2839.9999999999995</v>
      </c>
      <c r="M1454" s="79">
        <f t="shared" si="133"/>
        <v>520</v>
      </c>
      <c r="N1454" s="81">
        <f t="shared" si="134"/>
        <v>1216</v>
      </c>
      <c r="O1454" s="79">
        <f t="shared" si="136"/>
        <v>2836</v>
      </c>
      <c r="P1454" s="92">
        <v>25</v>
      </c>
      <c r="Q1454" s="79">
        <f t="shared" si="137"/>
        <v>8585</v>
      </c>
      <c r="R1454" s="124">
        <v>2831.65</v>
      </c>
      <c r="S1454" s="79">
        <f t="shared" si="135"/>
        <v>6196</v>
      </c>
      <c r="T1454" s="136">
        <v>37168.35</v>
      </c>
      <c r="U1454" s="80" t="s">
        <v>175</v>
      </c>
      <c r="V1454" s="97" t="s">
        <v>280</v>
      </c>
    </row>
    <row r="1455" spans="1:22" s="127" customFormat="1">
      <c r="A1455" s="92">
        <v>1448</v>
      </c>
      <c r="B1455" s="92" t="s">
        <v>1521</v>
      </c>
      <c r="C1455" s="92" t="s">
        <v>62</v>
      </c>
      <c r="D1455" s="92" t="s">
        <v>188</v>
      </c>
      <c r="E1455" s="93" t="s">
        <v>681</v>
      </c>
      <c r="F1455" s="94">
        <v>45689</v>
      </c>
      <c r="G1455" s="94">
        <v>45870</v>
      </c>
      <c r="H1455" s="136">
        <v>52000</v>
      </c>
      <c r="I1455" s="124">
        <v>2136.27</v>
      </c>
      <c r="J1455" s="95">
        <v>25</v>
      </c>
      <c r="K1455" s="136">
        <v>1492.4</v>
      </c>
      <c r="L1455" s="79">
        <f t="shared" si="132"/>
        <v>3691.9999999999995</v>
      </c>
      <c r="M1455" s="79">
        <f t="shared" si="133"/>
        <v>676</v>
      </c>
      <c r="N1455" s="81">
        <f t="shared" si="134"/>
        <v>1580.8</v>
      </c>
      <c r="O1455" s="79">
        <f t="shared" si="136"/>
        <v>3686.8</v>
      </c>
      <c r="P1455" s="92">
        <v>25</v>
      </c>
      <c r="Q1455" s="79">
        <f t="shared" si="137"/>
        <v>11153</v>
      </c>
      <c r="R1455" s="124">
        <v>5234.47</v>
      </c>
      <c r="S1455" s="79">
        <f t="shared" si="135"/>
        <v>8054.8</v>
      </c>
      <c r="T1455" s="136">
        <v>46765.53</v>
      </c>
      <c r="U1455" s="80" t="s">
        <v>175</v>
      </c>
      <c r="V1455" s="97" t="s">
        <v>281</v>
      </c>
    </row>
    <row r="1456" spans="1:22" s="127" customFormat="1">
      <c r="A1456" s="92">
        <v>1449</v>
      </c>
      <c r="B1456" s="92" t="s">
        <v>675</v>
      </c>
      <c r="C1456" s="92" t="s">
        <v>36</v>
      </c>
      <c r="D1456" s="92" t="s">
        <v>676</v>
      </c>
      <c r="E1456" s="93" t="s">
        <v>681</v>
      </c>
      <c r="F1456" s="94">
        <v>45538</v>
      </c>
      <c r="G1456" s="94">
        <v>45811</v>
      </c>
      <c r="H1456" s="136">
        <v>75000</v>
      </c>
      <c r="I1456" s="124">
        <v>5966.28</v>
      </c>
      <c r="J1456" s="95">
        <v>25</v>
      </c>
      <c r="K1456" s="136">
        <v>2152.5</v>
      </c>
      <c r="L1456" s="79">
        <f t="shared" si="132"/>
        <v>5324.9999999999991</v>
      </c>
      <c r="M1456" s="79">
        <f t="shared" si="133"/>
        <v>975</v>
      </c>
      <c r="N1456" s="81">
        <f t="shared" si="134"/>
        <v>2280</v>
      </c>
      <c r="O1456" s="79">
        <f t="shared" si="136"/>
        <v>5317.5</v>
      </c>
      <c r="P1456" s="124">
        <v>1840.46</v>
      </c>
      <c r="Q1456" s="79">
        <f t="shared" si="137"/>
        <v>17890.46</v>
      </c>
      <c r="R1456" s="124">
        <v>12239.24</v>
      </c>
      <c r="S1456" s="79">
        <f t="shared" si="135"/>
        <v>11617.5</v>
      </c>
      <c r="T1456" s="136">
        <v>62760.76</v>
      </c>
      <c r="U1456" s="80" t="s">
        <v>175</v>
      </c>
      <c r="V1456" s="97" t="s">
        <v>280</v>
      </c>
    </row>
    <row r="1457" spans="1:22" s="127" customFormat="1">
      <c r="A1457" s="92">
        <v>1450</v>
      </c>
      <c r="B1457" s="92" t="s">
        <v>548</v>
      </c>
      <c r="C1457" s="92" t="s">
        <v>271</v>
      </c>
      <c r="D1457" s="92" t="s">
        <v>181</v>
      </c>
      <c r="E1457" s="93" t="s">
        <v>681</v>
      </c>
      <c r="F1457" s="94">
        <v>45656</v>
      </c>
      <c r="G1457" s="94">
        <v>45807</v>
      </c>
      <c r="H1457" s="136">
        <v>95000</v>
      </c>
      <c r="I1457" s="124">
        <v>10929.24</v>
      </c>
      <c r="J1457" s="95">
        <v>25</v>
      </c>
      <c r="K1457" s="136">
        <v>2726.5</v>
      </c>
      <c r="L1457" s="79">
        <f t="shared" si="132"/>
        <v>6744.9999999999991</v>
      </c>
      <c r="M1457" s="79">
        <f t="shared" si="133"/>
        <v>1235</v>
      </c>
      <c r="N1457" s="81">
        <f t="shared" si="134"/>
        <v>2888</v>
      </c>
      <c r="O1457" s="79">
        <f t="shared" si="136"/>
        <v>6735.5</v>
      </c>
      <c r="P1457" s="124">
        <v>36194.31</v>
      </c>
      <c r="Q1457" s="79">
        <f t="shared" si="137"/>
        <v>56524.31</v>
      </c>
      <c r="R1457" s="124">
        <v>52738.05</v>
      </c>
      <c r="S1457" s="79">
        <f t="shared" si="135"/>
        <v>14715.5</v>
      </c>
      <c r="T1457" s="136">
        <v>53664.06</v>
      </c>
      <c r="U1457" s="80" t="s">
        <v>175</v>
      </c>
      <c r="V1457" s="97" t="s">
        <v>281</v>
      </c>
    </row>
    <row r="1458" spans="1:22" s="127" customFormat="1">
      <c r="A1458" s="92">
        <v>1451</v>
      </c>
      <c r="B1458" s="92" t="s">
        <v>381</v>
      </c>
      <c r="C1458" s="92" t="s">
        <v>56</v>
      </c>
      <c r="D1458" s="92" t="s">
        <v>185</v>
      </c>
      <c r="E1458" s="93" t="s">
        <v>681</v>
      </c>
      <c r="F1458" s="94">
        <v>45597</v>
      </c>
      <c r="G1458" s="94">
        <v>45778</v>
      </c>
      <c r="H1458" s="136">
        <v>55000</v>
      </c>
      <c r="I1458" s="124">
        <v>2559.6799999999998</v>
      </c>
      <c r="J1458" s="95">
        <v>25</v>
      </c>
      <c r="K1458" s="136">
        <v>1578.5</v>
      </c>
      <c r="L1458" s="79">
        <f t="shared" si="132"/>
        <v>3904.9999999999995</v>
      </c>
      <c r="M1458" s="79">
        <f t="shared" si="133"/>
        <v>715</v>
      </c>
      <c r="N1458" s="81">
        <f t="shared" si="134"/>
        <v>1672</v>
      </c>
      <c r="O1458" s="79">
        <f t="shared" si="136"/>
        <v>3899.5000000000005</v>
      </c>
      <c r="P1458" s="92">
        <v>25</v>
      </c>
      <c r="Q1458" s="79">
        <f t="shared" si="137"/>
        <v>11795</v>
      </c>
      <c r="R1458" s="124">
        <v>5835.18</v>
      </c>
      <c r="S1458" s="79">
        <f t="shared" si="135"/>
        <v>8519.5</v>
      </c>
      <c r="T1458" s="136">
        <v>49164.82</v>
      </c>
      <c r="U1458" s="80" t="s">
        <v>175</v>
      </c>
      <c r="V1458" s="97" t="s">
        <v>281</v>
      </c>
    </row>
    <row r="1459" spans="1:22" s="127" customFormat="1">
      <c r="A1459" s="92">
        <v>1452</v>
      </c>
      <c r="B1459" s="135" t="s">
        <v>1978</v>
      </c>
      <c r="C1459" s="135" t="s">
        <v>842</v>
      </c>
      <c r="D1459" s="135" t="s">
        <v>1001</v>
      </c>
      <c r="E1459" s="123" t="s">
        <v>723</v>
      </c>
      <c r="F1459" s="94">
        <v>45748</v>
      </c>
      <c r="G1459" s="94">
        <v>45962</v>
      </c>
      <c r="H1459" s="136">
        <v>25000</v>
      </c>
      <c r="I1459" s="135">
        <v>0</v>
      </c>
      <c r="J1459" s="95">
        <v>25</v>
      </c>
      <c r="K1459" s="135">
        <v>717.5</v>
      </c>
      <c r="L1459" s="79">
        <f t="shared" si="132"/>
        <v>1774.9999999999998</v>
      </c>
      <c r="M1459" s="79">
        <f t="shared" si="133"/>
        <v>325</v>
      </c>
      <c r="N1459" s="81">
        <f t="shared" si="134"/>
        <v>760</v>
      </c>
      <c r="O1459" s="79">
        <f t="shared" si="136"/>
        <v>1772.5000000000002</v>
      </c>
      <c r="P1459" s="135">
        <v>25</v>
      </c>
      <c r="Q1459" s="79">
        <f t="shared" si="137"/>
        <v>5375</v>
      </c>
      <c r="R1459" s="136">
        <v>1502.5</v>
      </c>
      <c r="S1459" s="79">
        <f t="shared" si="135"/>
        <v>3872.5</v>
      </c>
      <c r="T1459" s="136">
        <v>23497.5</v>
      </c>
      <c r="U1459" s="80" t="s">
        <v>175</v>
      </c>
      <c r="V1459" s="137" t="s">
        <v>281</v>
      </c>
    </row>
    <row r="1460" spans="1:22" s="127" customFormat="1">
      <c r="A1460" s="92">
        <v>1453</v>
      </c>
      <c r="B1460" s="92" t="s">
        <v>327</v>
      </c>
      <c r="C1460" s="92" t="s">
        <v>56</v>
      </c>
      <c r="D1460" s="92" t="s">
        <v>1751</v>
      </c>
      <c r="E1460" s="93" t="s">
        <v>681</v>
      </c>
      <c r="F1460" s="94">
        <v>45689</v>
      </c>
      <c r="G1460" s="94">
        <v>45870</v>
      </c>
      <c r="H1460" s="136">
        <v>60000</v>
      </c>
      <c r="I1460" s="124">
        <v>3486.68</v>
      </c>
      <c r="J1460" s="95">
        <v>25</v>
      </c>
      <c r="K1460" s="136">
        <v>1722</v>
      </c>
      <c r="L1460" s="79">
        <f t="shared" si="132"/>
        <v>4260</v>
      </c>
      <c r="M1460" s="79">
        <f t="shared" si="133"/>
        <v>780</v>
      </c>
      <c r="N1460" s="81">
        <f t="shared" si="134"/>
        <v>1824</v>
      </c>
      <c r="O1460" s="79">
        <f t="shared" si="136"/>
        <v>4254</v>
      </c>
      <c r="P1460" s="92">
        <v>125</v>
      </c>
      <c r="Q1460" s="79">
        <f t="shared" si="137"/>
        <v>12965</v>
      </c>
      <c r="R1460" s="124">
        <v>7157.68</v>
      </c>
      <c r="S1460" s="79">
        <f t="shared" si="135"/>
        <v>9294</v>
      </c>
      <c r="T1460" s="136">
        <v>52842.32</v>
      </c>
      <c r="U1460" s="80" t="s">
        <v>175</v>
      </c>
      <c r="V1460" s="97" t="s">
        <v>280</v>
      </c>
    </row>
    <row r="1461" spans="1:22" s="127" customFormat="1">
      <c r="A1461" s="92">
        <v>1454</v>
      </c>
      <c r="B1461" s="135" t="s">
        <v>1979</v>
      </c>
      <c r="C1461" s="135" t="s">
        <v>1000</v>
      </c>
      <c r="D1461" s="135" t="s">
        <v>1001</v>
      </c>
      <c r="E1461" s="123" t="s">
        <v>723</v>
      </c>
      <c r="F1461" s="94">
        <v>45748</v>
      </c>
      <c r="G1461" s="94">
        <v>45962</v>
      </c>
      <c r="H1461" s="136">
        <v>15000</v>
      </c>
      <c r="I1461" s="135">
        <v>0</v>
      </c>
      <c r="J1461" s="95">
        <v>25</v>
      </c>
      <c r="K1461" s="135">
        <v>430.5</v>
      </c>
      <c r="L1461" s="79">
        <f t="shared" si="132"/>
        <v>1065</v>
      </c>
      <c r="M1461" s="79">
        <f t="shared" si="133"/>
        <v>195</v>
      </c>
      <c r="N1461" s="81">
        <f t="shared" si="134"/>
        <v>456</v>
      </c>
      <c r="O1461" s="79">
        <f t="shared" si="136"/>
        <v>1063.5</v>
      </c>
      <c r="P1461" s="135">
        <v>25</v>
      </c>
      <c r="Q1461" s="79">
        <f t="shared" si="137"/>
        <v>3235</v>
      </c>
      <c r="R1461" s="135">
        <v>911.5</v>
      </c>
      <c r="S1461" s="79">
        <f t="shared" si="135"/>
        <v>2323.5</v>
      </c>
      <c r="T1461" s="136">
        <v>14088.5</v>
      </c>
      <c r="U1461" s="80" t="s">
        <v>175</v>
      </c>
      <c r="V1461" s="137" t="s">
        <v>281</v>
      </c>
    </row>
    <row r="1462" spans="1:22" s="127" customFormat="1">
      <c r="A1462" s="92">
        <v>1455</v>
      </c>
      <c r="B1462" s="92" t="s">
        <v>1156</v>
      </c>
      <c r="C1462" s="92" t="s">
        <v>469</v>
      </c>
      <c r="D1462" s="92" t="s">
        <v>189</v>
      </c>
      <c r="E1462" s="93" t="s">
        <v>681</v>
      </c>
      <c r="F1462" s="94">
        <v>45717</v>
      </c>
      <c r="G1462" s="94">
        <v>45901</v>
      </c>
      <c r="H1462" s="136">
        <v>80000</v>
      </c>
      <c r="I1462" s="124">
        <v>7400.87</v>
      </c>
      <c r="J1462" s="95">
        <v>25</v>
      </c>
      <c r="K1462" s="136">
        <v>2296</v>
      </c>
      <c r="L1462" s="79">
        <f t="shared" si="132"/>
        <v>5679.9999999999991</v>
      </c>
      <c r="M1462" s="79">
        <f t="shared" si="133"/>
        <v>1040</v>
      </c>
      <c r="N1462" s="81">
        <f t="shared" si="134"/>
        <v>2432</v>
      </c>
      <c r="O1462" s="79">
        <f t="shared" si="136"/>
        <v>5672</v>
      </c>
      <c r="P1462" s="92">
        <v>25</v>
      </c>
      <c r="Q1462" s="79">
        <f t="shared" si="137"/>
        <v>17145</v>
      </c>
      <c r="R1462" s="124">
        <v>12153.87</v>
      </c>
      <c r="S1462" s="79">
        <f t="shared" si="135"/>
        <v>12392</v>
      </c>
      <c r="T1462" s="136">
        <v>66559.539999999994</v>
      </c>
      <c r="U1462" s="80" t="s">
        <v>175</v>
      </c>
      <c r="V1462" s="97" t="s">
        <v>281</v>
      </c>
    </row>
    <row r="1463" spans="1:22" s="127" customFormat="1">
      <c r="A1463" s="92">
        <v>1456</v>
      </c>
      <c r="B1463" s="92" t="s">
        <v>677</v>
      </c>
      <c r="C1463" s="92" t="s">
        <v>678</v>
      </c>
      <c r="D1463" s="92" t="s">
        <v>194</v>
      </c>
      <c r="E1463" s="93" t="s">
        <v>681</v>
      </c>
      <c r="F1463" s="94">
        <v>45689</v>
      </c>
      <c r="G1463" s="94">
        <v>45870</v>
      </c>
      <c r="H1463" s="136">
        <v>90000</v>
      </c>
      <c r="I1463" s="124">
        <v>9753.1200000000008</v>
      </c>
      <c r="J1463" s="95">
        <v>25</v>
      </c>
      <c r="K1463" s="136">
        <v>2583</v>
      </c>
      <c r="L1463" s="79">
        <f t="shared" si="132"/>
        <v>6389.9999999999991</v>
      </c>
      <c r="M1463" s="79">
        <f t="shared" si="133"/>
        <v>1170</v>
      </c>
      <c r="N1463" s="81">
        <f t="shared" si="134"/>
        <v>2736</v>
      </c>
      <c r="O1463" s="79">
        <f t="shared" si="136"/>
        <v>6381</v>
      </c>
      <c r="P1463" s="124">
        <v>3069.45</v>
      </c>
      <c r="Q1463" s="79">
        <f t="shared" si="137"/>
        <v>22329.45</v>
      </c>
      <c r="R1463" s="124">
        <v>18141.57</v>
      </c>
      <c r="S1463" s="79">
        <f t="shared" si="135"/>
        <v>13941</v>
      </c>
      <c r="T1463" s="136">
        <v>74902.880000000005</v>
      </c>
      <c r="U1463" s="80" t="s">
        <v>175</v>
      </c>
      <c r="V1463" s="97" t="s">
        <v>280</v>
      </c>
    </row>
    <row r="1464" spans="1:22" s="127" customFormat="1">
      <c r="A1464" s="92">
        <v>1457</v>
      </c>
      <c r="B1464" s="92" t="s">
        <v>1294</v>
      </c>
      <c r="C1464" s="92" t="s">
        <v>1000</v>
      </c>
      <c r="D1464" s="92" t="s">
        <v>1001</v>
      </c>
      <c r="E1464" s="123" t="s">
        <v>723</v>
      </c>
      <c r="F1464" s="94">
        <v>45748</v>
      </c>
      <c r="G1464" s="94">
        <v>45962</v>
      </c>
      <c r="H1464" s="136">
        <v>13000</v>
      </c>
      <c r="I1464" s="92">
        <v>0</v>
      </c>
      <c r="J1464" s="95">
        <v>25</v>
      </c>
      <c r="K1464" s="135">
        <v>373.1</v>
      </c>
      <c r="L1464" s="79">
        <f t="shared" si="132"/>
        <v>922.99999999999989</v>
      </c>
      <c r="M1464" s="79">
        <f t="shared" si="133"/>
        <v>169</v>
      </c>
      <c r="N1464" s="81">
        <f t="shared" si="134"/>
        <v>395.2</v>
      </c>
      <c r="O1464" s="79">
        <f t="shared" si="136"/>
        <v>921.7</v>
      </c>
      <c r="P1464" s="92">
        <v>25</v>
      </c>
      <c r="Q1464" s="79">
        <f t="shared" si="137"/>
        <v>2807</v>
      </c>
      <c r="R1464" s="92">
        <v>793.3</v>
      </c>
      <c r="S1464" s="79">
        <f t="shared" si="135"/>
        <v>2013.7</v>
      </c>
      <c r="T1464" s="136">
        <v>12206.7</v>
      </c>
      <c r="U1464" s="80" t="s">
        <v>175</v>
      </c>
      <c r="V1464" s="97" t="s">
        <v>281</v>
      </c>
    </row>
    <row r="1465" spans="1:22" s="127" customFormat="1">
      <c r="A1465" s="92">
        <v>1458</v>
      </c>
      <c r="B1465" s="92" t="s">
        <v>1709</v>
      </c>
      <c r="C1465" s="92" t="s">
        <v>64</v>
      </c>
      <c r="D1465" s="92" t="s">
        <v>194</v>
      </c>
      <c r="E1465" s="93" t="s">
        <v>681</v>
      </c>
      <c r="F1465" s="94">
        <v>45717</v>
      </c>
      <c r="G1465" s="94">
        <v>45901</v>
      </c>
      <c r="H1465" s="136">
        <v>60000</v>
      </c>
      <c r="I1465" s="124">
        <v>3486.68</v>
      </c>
      <c r="J1465" s="95">
        <v>25</v>
      </c>
      <c r="K1465" s="136">
        <v>1722</v>
      </c>
      <c r="L1465" s="79">
        <f t="shared" si="132"/>
        <v>4260</v>
      </c>
      <c r="M1465" s="79">
        <f t="shared" si="133"/>
        <v>780</v>
      </c>
      <c r="N1465" s="81">
        <f t="shared" si="134"/>
        <v>1824</v>
      </c>
      <c r="O1465" s="79">
        <f t="shared" si="136"/>
        <v>4254</v>
      </c>
      <c r="P1465" s="92">
        <v>25</v>
      </c>
      <c r="Q1465" s="79">
        <f t="shared" si="137"/>
        <v>12865</v>
      </c>
      <c r="R1465" s="124">
        <v>7057.68</v>
      </c>
      <c r="S1465" s="79">
        <f t="shared" si="135"/>
        <v>9294</v>
      </c>
      <c r="T1465" s="136">
        <v>52942.32</v>
      </c>
      <c r="U1465" s="80" t="s">
        <v>175</v>
      </c>
      <c r="V1465" s="97" t="s">
        <v>281</v>
      </c>
    </row>
    <row r="1466" spans="1:22" s="127" customFormat="1">
      <c r="A1466" s="92">
        <v>1459</v>
      </c>
      <c r="B1466" s="92" t="s">
        <v>831</v>
      </c>
      <c r="C1466" s="92" t="s">
        <v>842</v>
      </c>
      <c r="D1466" s="92" t="s">
        <v>1748</v>
      </c>
      <c r="E1466" s="123" t="s">
        <v>723</v>
      </c>
      <c r="F1466" s="94">
        <v>45474</v>
      </c>
      <c r="G1466" s="94">
        <v>45809</v>
      </c>
      <c r="H1466" s="136">
        <v>25000</v>
      </c>
      <c r="I1466" s="92">
        <v>0</v>
      </c>
      <c r="J1466" s="95">
        <v>25</v>
      </c>
      <c r="K1466" s="135">
        <v>717.5</v>
      </c>
      <c r="L1466" s="79">
        <f t="shared" si="132"/>
        <v>1774.9999999999998</v>
      </c>
      <c r="M1466" s="79">
        <f t="shared" si="133"/>
        <v>325</v>
      </c>
      <c r="N1466" s="81">
        <f t="shared" si="134"/>
        <v>760</v>
      </c>
      <c r="O1466" s="79">
        <f t="shared" si="136"/>
        <v>1772.5000000000002</v>
      </c>
      <c r="P1466" s="92">
        <v>25</v>
      </c>
      <c r="Q1466" s="79">
        <f t="shared" si="137"/>
        <v>5375</v>
      </c>
      <c r="R1466" s="124">
        <v>1502.5</v>
      </c>
      <c r="S1466" s="79">
        <f t="shared" si="135"/>
        <v>3872.5</v>
      </c>
      <c r="T1466" s="136">
        <v>23497.5</v>
      </c>
      <c r="U1466" s="80" t="s">
        <v>175</v>
      </c>
      <c r="V1466" s="97" t="s">
        <v>280</v>
      </c>
    </row>
    <row r="1467" spans="1:22" s="127" customFormat="1">
      <c r="A1467" s="92">
        <v>1460</v>
      </c>
      <c r="B1467" s="92" t="s">
        <v>1419</v>
      </c>
      <c r="C1467" s="92" t="s">
        <v>398</v>
      </c>
      <c r="D1467" s="92" t="s">
        <v>195</v>
      </c>
      <c r="E1467" s="123" t="s">
        <v>723</v>
      </c>
      <c r="F1467" s="94">
        <v>45658</v>
      </c>
      <c r="G1467" s="94">
        <v>45809</v>
      </c>
      <c r="H1467" s="136">
        <v>145000</v>
      </c>
      <c r="I1467" s="124">
        <v>22690.49</v>
      </c>
      <c r="J1467" s="95">
        <v>25</v>
      </c>
      <c r="K1467" s="136">
        <v>4161.5</v>
      </c>
      <c r="L1467" s="79">
        <f t="shared" si="132"/>
        <v>10294.999999999998</v>
      </c>
      <c r="M1467" s="79">
        <f t="shared" si="133"/>
        <v>1885</v>
      </c>
      <c r="N1467" s="81">
        <f t="shared" si="134"/>
        <v>4408</v>
      </c>
      <c r="O1467" s="79">
        <f t="shared" si="136"/>
        <v>10280.5</v>
      </c>
      <c r="P1467" s="92">
        <v>25</v>
      </c>
      <c r="Q1467" s="79">
        <f t="shared" si="137"/>
        <v>31055</v>
      </c>
      <c r="R1467" s="124">
        <v>31284.99</v>
      </c>
      <c r="S1467" s="79">
        <f t="shared" si="135"/>
        <v>22460.5</v>
      </c>
      <c r="T1467" s="136">
        <v>113715.01</v>
      </c>
      <c r="U1467" s="80" t="s">
        <v>175</v>
      </c>
      <c r="V1467" s="97" t="s">
        <v>281</v>
      </c>
    </row>
    <row r="1468" spans="1:22" s="127" customFormat="1">
      <c r="A1468" s="92">
        <v>1461</v>
      </c>
      <c r="B1468" s="92" t="s">
        <v>1420</v>
      </c>
      <c r="C1468" s="92" t="s">
        <v>1000</v>
      </c>
      <c r="D1468" s="92" t="s">
        <v>1001</v>
      </c>
      <c r="E1468" s="123" t="s">
        <v>723</v>
      </c>
      <c r="F1468" s="94">
        <v>45658</v>
      </c>
      <c r="G1468" s="94">
        <v>45809</v>
      </c>
      <c r="H1468" s="136">
        <v>15000</v>
      </c>
      <c r="I1468" s="92">
        <v>0</v>
      </c>
      <c r="J1468" s="95">
        <v>25</v>
      </c>
      <c r="K1468" s="135">
        <v>430.5</v>
      </c>
      <c r="L1468" s="79">
        <f t="shared" si="132"/>
        <v>1065</v>
      </c>
      <c r="M1468" s="79">
        <f t="shared" si="133"/>
        <v>195</v>
      </c>
      <c r="N1468" s="81">
        <f t="shared" si="134"/>
        <v>456</v>
      </c>
      <c r="O1468" s="79">
        <f t="shared" si="136"/>
        <v>1063.5</v>
      </c>
      <c r="P1468" s="92">
        <v>25</v>
      </c>
      <c r="Q1468" s="79">
        <f t="shared" si="137"/>
        <v>3235</v>
      </c>
      <c r="R1468" s="92">
        <v>911.5</v>
      </c>
      <c r="S1468" s="79">
        <f t="shared" si="135"/>
        <v>2323.5</v>
      </c>
      <c r="T1468" s="136">
        <v>14088.5</v>
      </c>
      <c r="U1468" s="80" t="s">
        <v>175</v>
      </c>
      <c r="V1468" s="97" t="s">
        <v>281</v>
      </c>
    </row>
    <row r="1469" spans="1:22" s="127" customFormat="1">
      <c r="A1469" s="92">
        <v>1462</v>
      </c>
      <c r="B1469" s="92" t="s">
        <v>1093</v>
      </c>
      <c r="C1469" s="92" t="s">
        <v>6</v>
      </c>
      <c r="D1469" s="92" t="s">
        <v>178</v>
      </c>
      <c r="E1469" s="93" t="s">
        <v>681</v>
      </c>
      <c r="F1469" s="94">
        <v>45717</v>
      </c>
      <c r="G1469" s="94">
        <v>45901</v>
      </c>
      <c r="H1469" s="136">
        <v>155000</v>
      </c>
      <c r="I1469" s="124">
        <v>22261.63</v>
      </c>
      <c r="J1469" s="95">
        <v>25</v>
      </c>
      <c r="K1469" s="136">
        <v>4448.5</v>
      </c>
      <c r="L1469" s="79">
        <f t="shared" si="132"/>
        <v>11004.999999999998</v>
      </c>
      <c r="M1469" s="79">
        <f t="shared" si="133"/>
        <v>2015</v>
      </c>
      <c r="N1469" s="81">
        <f t="shared" si="134"/>
        <v>4712</v>
      </c>
      <c r="O1469" s="79">
        <f t="shared" si="136"/>
        <v>10989.5</v>
      </c>
      <c r="P1469" s="124">
        <v>1740.46</v>
      </c>
      <c r="Q1469" s="79">
        <f t="shared" si="137"/>
        <v>34910.46</v>
      </c>
      <c r="R1469" s="124">
        <v>32571.59</v>
      </c>
      <c r="S1469" s="79">
        <f t="shared" si="135"/>
        <v>24009.5</v>
      </c>
      <c r="T1469" s="136">
        <v>121270.81</v>
      </c>
      <c r="U1469" s="80" t="s">
        <v>175</v>
      </c>
      <c r="V1469" s="97" t="s">
        <v>280</v>
      </c>
    </row>
    <row r="1470" spans="1:22" s="127" customFormat="1">
      <c r="A1470" s="92">
        <v>1463</v>
      </c>
      <c r="B1470" s="92" t="s">
        <v>1421</v>
      </c>
      <c r="C1470" s="92" t="s">
        <v>1000</v>
      </c>
      <c r="D1470" s="92" t="s">
        <v>1001</v>
      </c>
      <c r="E1470" s="123" t="s">
        <v>723</v>
      </c>
      <c r="F1470" s="94">
        <v>45658</v>
      </c>
      <c r="G1470" s="94">
        <v>45809</v>
      </c>
      <c r="H1470" s="136">
        <v>15000</v>
      </c>
      <c r="I1470" s="92">
        <v>0</v>
      </c>
      <c r="J1470" s="95">
        <v>25</v>
      </c>
      <c r="K1470" s="135">
        <v>430.5</v>
      </c>
      <c r="L1470" s="79">
        <f t="shared" si="132"/>
        <v>1065</v>
      </c>
      <c r="M1470" s="79">
        <f t="shared" si="133"/>
        <v>195</v>
      </c>
      <c r="N1470" s="81">
        <f t="shared" si="134"/>
        <v>456</v>
      </c>
      <c r="O1470" s="79">
        <f t="shared" si="136"/>
        <v>1063.5</v>
      </c>
      <c r="P1470" s="92">
        <v>25</v>
      </c>
      <c r="Q1470" s="79">
        <f t="shared" si="137"/>
        <v>3235</v>
      </c>
      <c r="R1470" s="92">
        <v>911.5</v>
      </c>
      <c r="S1470" s="79">
        <f t="shared" si="135"/>
        <v>2323.5</v>
      </c>
      <c r="T1470" s="136">
        <v>14088.5</v>
      </c>
      <c r="U1470" s="80" t="s">
        <v>175</v>
      </c>
      <c r="V1470" s="97" t="s">
        <v>281</v>
      </c>
    </row>
    <row r="1471" spans="1:22" s="127" customFormat="1">
      <c r="A1471" s="92">
        <v>1464</v>
      </c>
      <c r="B1471" s="92" t="s">
        <v>1710</v>
      </c>
      <c r="C1471" s="92" t="s">
        <v>21</v>
      </c>
      <c r="D1471" s="92" t="s">
        <v>191</v>
      </c>
      <c r="E1471" s="93" t="s">
        <v>681</v>
      </c>
      <c r="F1471" s="94">
        <v>45717</v>
      </c>
      <c r="G1471" s="94">
        <v>45901</v>
      </c>
      <c r="H1471" s="136">
        <v>60000</v>
      </c>
      <c r="I1471" s="124">
        <v>3486.68</v>
      </c>
      <c r="J1471" s="95">
        <v>25</v>
      </c>
      <c r="K1471" s="136">
        <v>1722</v>
      </c>
      <c r="L1471" s="79">
        <f t="shared" si="132"/>
        <v>4260</v>
      </c>
      <c r="M1471" s="79">
        <f t="shared" si="133"/>
        <v>780</v>
      </c>
      <c r="N1471" s="81">
        <f t="shared" si="134"/>
        <v>1824</v>
      </c>
      <c r="O1471" s="79">
        <f t="shared" si="136"/>
        <v>4254</v>
      </c>
      <c r="P1471" s="92">
        <v>125</v>
      </c>
      <c r="Q1471" s="79">
        <f t="shared" si="137"/>
        <v>12965</v>
      </c>
      <c r="R1471" s="124">
        <v>7157.68</v>
      </c>
      <c r="S1471" s="79">
        <f t="shared" si="135"/>
        <v>9294</v>
      </c>
      <c r="T1471" s="136">
        <v>52842.32</v>
      </c>
      <c r="U1471" s="80" t="s">
        <v>175</v>
      </c>
      <c r="V1471" s="97" t="s">
        <v>281</v>
      </c>
    </row>
    <row r="1472" spans="1:22" s="127" customFormat="1">
      <c r="A1472" s="92">
        <v>1465</v>
      </c>
      <c r="B1472" s="92" t="s">
        <v>1422</v>
      </c>
      <c r="C1472" s="92" t="s">
        <v>1000</v>
      </c>
      <c r="D1472" s="92" t="s">
        <v>1001</v>
      </c>
      <c r="E1472" s="123" t="s">
        <v>723</v>
      </c>
      <c r="F1472" s="94">
        <v>45658</v>
      </c>
      <c r="G1472" s="94">
        <v>45809</v>
      </c>
      <c r="H1472" s="136">
        <v>15000</v>
      </c>
      <c r="I1472" s="92">
        <v>0</v>
      </c>
      <c r="J1472" s="95">
        <v>25</v>
      </c>
      <c r="K1472" s="135">
        <v>430.5</v>
      </c>
      <c r="L1472" s="79">
        <f t="shared" si="132"/>
        <v>1065</v>
      </c>
      <c r="M1472" s="79">
        <f t="shared" si="133"/>
        <v>195</v>
      </c>
      <c r="N1472" s="81">
        <f t="shared" si="134"/>
        <v>456</v>
      </c>
      <c r="O1472" s="79">
        <f t="shared" si="136"/>
        <v>1063.5</v>
      </c>
      <c r="P1472" s="92">
        <v>25</v>
      </c>
      <c r="Q1472" s="79">
        <f t="shared" si="137"/>
        <v>3235</v>
      </c>
      <c r="R1472" s="92">
        <v>911.5</v>
      </c>
      <c r="S1472" s="79">
        <f t="shared" si="135"/>
        <v>2323.5</v>
      </c>
      <c r="T1472" s="136">
        <v>14088.5</v>
      </c>
      <c r="U1472" s="80" t="s">
        <v>175</v>
      </c>
      <c r="V1472" s="97" t="s">
        <v>281</v>
      </c>
    </row>
    <row r="1473" spans="1:22" s="127" customFormat="1">
      <c r="A1473" s="92">
        <v>1466</v>
      </c>
      <c r="B1473" s="92" t="s">
        <v>1522</v>
      </c>
      <c r="C1473" s="92" t="s">
        <v>271</v>
      </c>
      <c r="D1473" s="92" t="s">
        <v>1164</v>
      </c>
      <c r="E1473" s="93" t="s">
        <v>681</v>
      </c>
      <c r="F1473" s="94">
        <v>45689</v>
      </c>
      <c r="G1473" s="94">
        <v>45870</v>
      </c>
      <c r="H1473" s="136">
        <v>80000</v>
      </c>
      <c r="I1473" s="124">
        <v>7400.87</v>
      </c>
      <c r="J1473" s="95">
        <v>25</v>
      </c>
      <c r="K1473" s="136">
        <v>2296</v>
      </c>
      <c r="L1473" s="79">
        <f t="shared" si="132"/>
        <v>5679.9999999999991</v>
      </c>
      <c r="M1473" s="79">
        <f t="shared" si="133"/>
        <v>1040</v>
      </c>
      <c r="N1473" s="81">
        <f t="shared" si="134"/>
        <v>2432</v>
      </c>
      <c r="O1473" s="79">
        <f t="shared" si="136"/>
        <v>5672</v>
      </c>
      <c r="P1473" s="92">
        <v>25</v>
      </c>
      <c r="Q1473" s="79">
        <f t="shared" si="137"/>
        <v>17145</v>
      </c>
      <c r="R1473" s="124">
        <v>12153.87</v>
      </c>
      <c r="S1473" s="79">
        <f t="shared" si="135"/>
        <v>12392</v>
      </c>
      <c r="T1473" s="136">
        <v>67846.13</v>
      </c>
      <c r="U1473" s="80" t="s">
        <v>175</v>
      </c>
      <c r="V1473" s="97" t="s">
        <v>281</v>
      </c>
    </row>
    <row r="1474" spans="1:22" s="127" customFormat="1">
      <c r="A1474" s="92">
        <v>1467</v>
      </c>
      <c r="B1474" s="92" t="s">
        <v>917</v>
      </c>
      <c r="C1474" s="92" t="s">
        <v>398</v>
      </c>
      <c r="D1474" s="92" t="s">
        <v>1753</v>
      </c>
      <c r="E1474" s="93" t="s">
        <v>681</v>
      </c>
      <c r="F1474" s="94">
        <v>45597</v>
      </c>
      <c r="G1474" s="94">
        <v>45778</v>
      </c>
      <c r="H1474" s="136">
        <v>30000</v>
      </c>
      <c r="I1474" s="92">
        <v>0</v>
      </c>
      <c r="J1474" s="95">
        <v>25</v>
      </c>
      <c r="K1474" s="135">
        <v>861</v>
      </c>
      <c r="L1474" s="79">
        <f t="shared" si="132"/>
        <v>2130</v>
      </c>
      <c r="M1474" s="79">
        <f t="shared" si="133"/>
        <v>390</v>
      </c>
      <c r="N1474" s="81">
        <f t="shared" si="134"/>
        <v>912</v>
      </c>
      <c r="O1474" s="79">
        <f t="shared" si="136"/>
        <v>2127</v>
      </c>
      <c r="P1474" s="92">
        <v>25</v>
      </c>
      <c r="Q1474" s="79">
        <f t="shared" si="137"/>
        <v>6445</v>
      </c>
      <c r="R1474" s="124">
        <v>1798</v>
      </c>
      <c r="S1474" s="79">
        <f t="shared" si="135"/>
        <v>4647</v>
      </c>
      <c r="T1474" s="136">
        <v>28202</v>
      </c>
      <c r="U1474" s="80" t="s">
        <v>175</v>
      </c>
      <c r="V1474" s="97" t="s">
        <v>280</v>
      </c>
    </row>
    <row r="1475" spans="1:22" s="127" customFormat="1">
      <c r="A1475" s="92">
        <v>1468</v>
      </c>
      <c r="B1475" s="92" t="s">
        <v>13</v>
      </c>
      <c r="C1475" s="92" t="s">
        <v>14</v>
      </c>
      <c r="D1475" s="92" t="s">
        <v>194</v>
      </c>
      <c r="E1475" s="93" t="s">
        <v>681</v>
      </c>
      <c r="F1475" s="94">
        <v>45474</v>
      </c>
      <c r="G1475" s="94">
        <v>45809</v>
      </c>
      <c r="H1475" s="136">
        <v>90000</v>
      </c>
      <c r="I1475" s="124">
        <v>9324.25</v>
      </c>
      <c r="J1475" s="95">
        <v>25</v>
      </c>
      <c r="K1475" s="136">
        <v>2583</v>
      </c>
      <c r="L1475" s="79">
        <f t="shared" si="132"/>
        <v>6389.9999999999991</v>
      </c>
      <c r="M1475" s="79">
        <f t="shared" si="133"/>
        <v>1170</v>
      </c>
      <c r="N1475" s="81">
        <f t="shared" si="134"/>
        <v>2736</v>
      </c>
      <c r="O1475" s="79">
        <f t="shared" si="136"/>
        <v>6381</v>
      </c>
      <c r="P1475" s="124">
        <v>2401.46</v>
      </c>
      <c r="Q1475" s="79">
        <f t="shared" si="137"/>
        <v>21661.46</v>
      </c>
      <c r="R1475" s="124">
        <v>17044.71</v>
      </c>
      <c r="S1475" s="79">
        <f t="shared" si="135"/>
        <v>13941</v>
      </c>
      <c r="T1475" s="136">
        <v>72955.289999999994</v>
      </c>
      <c r="U1475" s="80" t="s">
        <v>175</v>
      </c>
      <c r="V1475" s="97" t="s">
        <v>281</v>
      </c>
    </row>
    <row r="1476" spans="1:22" s="127" customFormat="1">
      <c r="A1476" s="92">
        <v>1469</v>
      </c>
      <c r="B1476" s="92" t="s">
        <v>1523</v>
      </c>
      <c r="C1476" s="92" t="s">
        <v>433</v>
      </c>
      <c r="D1476" s="92" t="s">
        <v>217</v>
      </c>
      <c r="E1476" s="93" t="s">
        <v>681</v>
      </c>
      <c r="F1476" s="94">
        <v>45689</v>
      </c>
      <c r="G1476" s="94">
        <v>45870</v>
      </c>
      <c r="H1476" s="136">
        <v>35000</v>
      </c>
      <c r="I1476" s="92">
        <v>0</v>
      </c>
      <c r="J1476" s="95">
        <v>25</v>
      </c>
      <c r="K1476" s="136">
        <v>1004.5</v>
      </c>
      <c r="L1476" s="79">
        <f t="shared" si="132"/>
        <v>2485</v>
      </c>
      <c r="M1476" s="79">
        <f t="shared" si="133"/>
        <v>455</v>
      </c>
      <c r="N1476" s="81">
        <f t="shared" si="134"/>
        <v>1064</v>
      </c>
      <c r="O1476" s="79">
        <f t="shared" si="136"/>
        <v>2481.5</v>
      </c>
      <c r="P1476" s="124">
        <v>1025</v>
      </c>
      <c r="Q1476" s="79">
        <f t="shared" si="137"/>
        <v>8515</v>
      </c>
      <c r="R1476" s="124">
        <v>3093.5</v>
      </c>
      <c r="S1476" s="79">
        <f t="shared" si="135"/>
        <v>5421.5</v>
      </c>
      <c r="T1476" s="136">
        <v>29137.54</v>
      </c>
      <c r="U1476" s="80" t="s">
        <v>175</v>
      </c>
      <c r="V1476" s="97" t="s">
        <v>281</v>
      </c>
    </row>
    <row r="1477" spans="1:22" s="127" customFormat="1">
      <c r="A1477" s="92">
        <v>1470</v>
      </c>
      <c r="B1477" s="135" t="s">
        <v>1980</v>
      </c>
      <c r="C1477" s="135" t="s">
        <v>1000</v>
      </c>
      <c r="D1477" s="135" t="s">
        <v>1001</v>
      </c>
      <c r="E1477" s="123" t="s">
        <v>723</v>
      </c>
      <c r="F1477" s="94">
        <v>45748</v>
      </c>
      <c r="G1477" s="94">
        <v>45962</v>
      </c>
      <c r="H1477" s="136">
        <v>15000</v>
      </c>
      <c r="I1477" s="135">
        <v>0</v>
      </c>
      <c r="J1477" s="95">
        <v>25</v>
      </c>
      <c r="K1477" s="135">
        <v>430.5</v>
      </c>
      <c r="L1477" s="79">
        <f t="shared" si="132"/>
        <v>1065</v>
      </c>
      <c r="M1477" s="79">
        <f t="shared" si="133"/>
        <v>195</v>
      </c>
      <c r="N1477" s="81">
        <f t="shared" si="134"/>
        <v>456</v>
      </c>
      <c r="O1477" s="79">
        <f t="shared" si="136"/>
        <v>1063.5</v>
      </c>
      <c r="P1477" s="135">
        <v>25</v>
      </c>
      <c r="Q1477" s="79">
        <f t="shared" si="137"/>
        <v>3235</v>
      </c>
      <c r="R1477" s="135">
        <v>911.5</v>
      </c>
      <c r="S1477" s="79">
        <f t="shared" si="135"/>
        <v>2323.5</v>
      </c>
      <c r="T1477" s="136">
        <v>14088.5</v>
      </c>
      <c r="U1477" s="80" t="s">
        <v>175</v>
      </c>
      <c r="V1477" s="137" t="s">
        <v>281</v>
      </c>
    </row>
    <row r="1478" spans="1:22" s="127" customFormat="1">
      <c r="A1478" s="92">
        <v>1471</v>
      </c>
      <c r="B1478" s="92" t="s">
        <v>363</v>
      </c>
      <c r="C1478" s="92" t="s">
        <v>22</v>
      </c>
      <c r="D1478" s="92" t="s">
        <v>1761</v>
      </c>
      <c r="E1478" s="93" t="s">
        <v>681</v>
      </c>
      <c r="F1478" s="94">
        <v>45717</v>
      </c>
      <c r="G1478" s="94">
        <v>45901</v>
      </c>
      <c r="H1478" s="136">
        <v>20000</v>
      </c>
      <c r="I1478" s="92">
        <v>0</v>
      </c>
      <c r="J1478" s="95">
        <v>25</v>
      </c>
      <c r="K1478" s="135">
        <v>574</v>
      </c>
      <c r="L1478" s="79">
        <f t="shared" si="132"/>
        <v>1419.9999999999998</v>
      </c>
      <c r="M1478" s="79">
        <f t="shared" si="133"/>
        <v>260</v>
      </c>
      <c r="N1478" s="81">
        <f t="shared" si="134"/>
        <v>608</v>
      </c>
      <c r="O1478" s="79">
        <f t="shared" si="136"/>
        <v>1418</v>
      </c>
      <c r="P1478" s="92">
        <v>25</v>
      </c>
      <c r="Q1478" s="79">
        <f t="shared" si="137"/>
        <v>4305</v>
      </c>
      <c r="R1478" s="124">
        <v>1207</v>
      </c>
      <c r="S1478" s="79">
        <f t="shared" si="135"/>
        <v>3098</v>
      </c>
      <c r="T1478" s="136">
        <v>18793</v>
      </c>
      <c r="U1478" s="80" t="s">
        <v>175</v>
      </c>
      <c r="V1478" s="97" t="s">
        <v>280</v>
      </c>
    </row>
    <row r="1479" spans="1:22" s="127" customFormat="1">
      <c r="A1479" s="92">
        <v>1472</v>
      </c>
      <c r="B1479" s="92" t="s">
        <v>1034</v>
      </c>
      <c r="C1479" s="92" t="s">
        <v>1037</v>
      </c>
      <c r="D1479" s="92" t="s">
        <v>182</v>
      </c>
      <c r="E1479" s="123" t="s">
        <v>723</v>
      </c>
      <c r="F1479" s="94">
        <v>45474</v>
      </c>
      <c r="G1479" s="94">
        <v>45809</v>
      </c>
      <c r="H1479" s="136">
        <v>100000</v>
      </c>
      <c r="I1479" s="124">
        <v>12105.37</v>
      </c>
      <c r="J1479" s="95">
        <v>25</v>
      </c>
      <c r="K1479" s="136">
        <v>2870</v>
      </c>
      <c r="L1479" s="79">
        <f t="shared" si="132"/>
        <v>7099.9999999999991</v>
      </c>
      <c r="M1479" s="79">
        <f t="shared" si="133"/>
        <v>1300</v>
      </c>
      <c r="N1479" s="81">
        <f t="shared" si="134"/>
        <v>3040</v>
      </c>
      <c r="O1479" s="79">
        <f t="shared" si="136"/>
        <v>7090.0000000000009</v>
      </c>
      <c r="P1479" s="92">
        <v>25</v>
      </c>
      <c r="Q1479" s="79">
        <f t="shared" si="137"/>
        <v>21425</v>
      </c>
      <c r="R1479" s="124">
        <v>18040.37</v>
      </c>
      <c r="S1479" s="79">
        <f t="shared" si="135"/>
        <v>15490</v>
      </c>
      <c r="T1479" s="136">
        <v>81959.63</v>
      </c>
      <c r="U1479" s="80" t="s">
        <v>175</v>
      </c>
      <c r="V1479" s="97" t="s">
        <v>280</v>
      </c>
    </row>
    <row r="1480" spans="1:22" s="127" customFormat="1">
      <c r="A1480" s="92">
        <v>1473</v>
      </c>
      <c r="B1480" s="92" t="s">
        <v>317</v>
      </c>
      <c r="C1480" s="92" t="s">
        <v>64</v>
      </c>
      <c r="D1480" s="92" t="s">
        <v>1810</v>
      </c>
      <c r="E1480" s="93" t="s">
        <v>681</v>
      </c>
      <c r="F1480" s="94">
        <v>45689</v>
      </c>
      <c r="G1480" s="94">
        <v>45870</v>
      </c>
      <c r="H1480" s="136">
        <v>35000</v>
      </c>
      <c r="I1480" s="92">
        <v>0</v>
      </c>
      <c r="J1480" s="95">
        <v>25</v>
      </c>
      <c r="K1480" s="136">
        <v>1004.5</v>
      </c>
      <c r="L1480" s="79">
        <f t="shared" ref="L1480:L1543" si="138">H1480*0.071</f>
        <v>2485</v>
      </c>
      <c r="M1480" s="79">
        <f t="shared" ref="M1480:M1543" si="139">H1480*0.013</f>
        <v>455</v>
      </c>
      <c r="N1480" s="81">
        <f t="shared" ref="N1480:N1543" si="140">+H1480*0.0304</f>
        <v>1064</v>
      </c>
      <c r="O1480" s="79">
        <f t="shared" si="136"/>
        <v>2481.5</v>
      </c>
      <c r="P1480" s="92">
        <v>25</v>
      </c>
      <c r="Q1480" s="79">
        <f t="shared" si="137"/>
        <v>7515</v>
      </c>
      <c r="R1480" s="124">
        <v>1254.28</v>
      </c>
      <c r="S1480" s="79">
        <f t="shared" ref="S1480:S1543" si="141">L1480+M1480+O1480</f>
        <v>5421.5</v>
      </c>
      <c r="T1480" s="136">
        <v>32906.5</v>
      </c>
      <c r="U1480" s="80" t="s">
        <v>175</v>
      </c>
      <c r="V1480" s="97" t="s">
        <v>280</v>
      </c>
    </row>
    <row r="1481" spans="1:22" s="127" customFormat="1">
      <c r="A1481" s="92">
        <v>1474</v>
      </c>
      <c r="B1481" s="92" t="s">
        <v>1295</v>
      </c>
      <c r="C1481" s="92" t="s">
        <v>14</v>
      </c>
      <c r="D1481" s="92" t="s">
        <v>194</v>
      </c>
      <c r="E1481" s="93" t="s">
        <v>681</v>
      </c>
      <c r="F1481" s="94">
        <v>45748</v>
      </c>
      <c r="G1481" s="94">
        <v>45962</v>
      </c>
      <c r="H1481" s="136">
        <v>80000</v>
      </c>
      <c r="I1481" s="124">
        <v>7400.87</v>
      </c>
      <c r="J1481" s="95">
        <v>25</v>
      </c>
      <c r="K1481" s="136">
        <v>2296</v>
      </c>
      <c r="L1481" s="79">
        <f t="shared" si="138"/>
        <v>5679.9999999999991</v>
      </c>
      <c r="M1481" s="79">
        <f t="shared" si="139"/>
        <v>1040</v>
      </c>
      <c r="N1481" s="81">
        <f t="shared" si="140"/>
        <v>2432</v>
      </c>
      <c r="O1481" s="79">
        <f t="shared" ref="O1481:O1544" si="142">H1481*0.0709</f>
        <v>5672</v>
      </c>
      <c r="P1481" s="92">
        <v>25</v>
      </c>
      <c r="Q1481" s="79">
        <f t="shared" ref="Q1481:Q1544" si="143">SUM(K1481:P1481)</f>
        <v>17145</v>
      </c>
      <c r="R1481" s="124">
        <v>12153.87</v>
      </c>
      <c r="S1481" s="79">
        <f t="shared" si="141"/>
        <v>12392</v>
      </c>
      <c r="T1481" s="136">
        <v>65846.13</v>
      </c>
      <c r="U1481" s="80" t="s">
        <v>175</v>
      </c>
      <c r="V1481" s="97" t="s">
        <v>281</v>
      </c>
    </row>
    <row r="1482" spans="1:22" s="127" customFormat="1">
      <c r="A1482" s="92">
        <v>1475</v>
      </c>
      <c r="B1482" s="92" t="s">
        <v>257</v>
      </c>
      <c r="C1482" s="92" t="s">
        <v>22</v>
      </c>
      <c r="D1482" s="92" t="s">
        <v>1755</v>
      </c>
      <c r="E1482" s="93" t="s">
        <v>681</v>
      </c>
      <c r="F1482" s="94">
        <v>45689</v>
      </c>
      <c r="G1482" s="94">
        <v>45870</v>
      </c>
      <c r="H1482" s="136">
        <v>20000</v>
      </c>
      <c r="I1482" s="92">
        <v>0</v>
      </c>
      <c r="J1482" s="95">
        <v>25</v>
      </c>
      <c r="K1482" s="135">
        <v>574</v>
      </c>
      <c r="L1482" s="79">
        <f t="shared" si="138"/>
        <v>1419.9999999999998</v>
      </c>
      <c r="M1482" s="79">
        <f t="shared" si="139"/>
        <v>260</v>
      </c>
      <c r="N1482" s="81">
        <f t="shared" si="140"/>
        <v>608</v>
      </c>
      <c r="O1482" s="79">
        <f t="shared" si="142"/>
        <v>1418</v>
      </c>
      <c r="P1482" s="92">
        <v>125</v>
      </c>
      <c r="Q1482" s="79">
        <f t="shared" si="143"/>
        <v>4405</v>
      </c>
      <c r="R1482" s="124">
        <v>1307</v>
      </c>
      <c r="S1482" s="79">
        <f t="shared" si="141"/>
        <v>3098</v>
      </c>
      <c r="T1482" s="136">
        <v>18693</v>
      </c>
      <c r="U1482" s="80" t="s">
        <v>175</v>
      </c>
      <c r="V1482" s="97" t="s">
        <v>280</v>
      </c>
    </row>
    <row r="1483" spans="1:22" s="127" customFormat="1">
      <c r="A1483" s="92">
        <v>1476</v>
      </c>
      <c r="B1483" s="92" t="s">
        <v>1711</v>
      </c>
      <c r="C1483" s="92" t="s">
        <v>1000</v>
      </c>
      <c r="D1483" s="92" t="s">
        <v>1001</v>
      </c>
      <c r="E1483" s="93" t="s">
        <v>723</v>
      </c>
      <c r="F1483" s="94">
        <v>45717</v>
      </c>
      <c r="G1483" s="94">
        <v>45901</v>
      </c>
      <c r="H1483" s="136">
        <v>15000</v>
      </c>
      <c r="I1483" s="92">
        <v>0</v>
      </c>
      <c r="J1483" s="95">
        <v>25</v>
      </c>
      <c r="K1483" s="135">
        <v>430.5</v>
      </c>
      <c r="L1483" s="79">
        <f t="shared" si="138"/>
        <v>1065</v>
      </c>
      <c r="M1483" s="79">
        <f t="shared" si="139"/>
        <v>195</v>
      </c>
      <c r="N1483" s="81">
        <f t="shared" si="140"/>
        <v>456</v>
      </c>
      <c r="O1483" s="79">
        <f t="shared" si="142"/>
        <v>1063.5</v>
      </c>
      <c r="P1483" s="92">
        <v>25</v>
      </c>
      <c r="Q1483" s="79">
        <f t="shared" si="143"/>
        <v>3235</v>
      </c>
      <c r="R1483" s="92">
        <v>911.5</v>
      </c>
      <c r="S1483" s="79">
        <f t="shared" si="141"/>
        <v>2323.5</v>
      </c>
      <c r="T1483" s="136">
        <v>14088.5</v>
      </c>
      <c r="U1483" s="80" t="s">
        <v>175</v>
      </c>
      <c r="V1483" s="97" t="s">
        <v>280</v>
      </c>
    </row>
    <row r="1484" spans="1:22" s="127" customFormat="1">
      <c r="A1484" s="92">
        <v>1477</v>
      </c>
      <c r="B1484" s="135" t="s">
        <v>1981</v>
      </c>
      <c r="C1484" s="135" t="s">
        <v>1000</v>
      </c>
      <c r="D1484" s="135" t="s">
        <v>1001</v>
      </c>
      <c r="E1484" s="123" t="s">
        <v>723</v>
      </c>
      <c r="F1484" s="94">
        <v>45748</v>
      </c>
      <c r="G1484" s="94">
        <v>45962</v>
      </c>
      <c r="H1484" s="136">
        <v>15000</v>
      </c>
      <c r="I1484" s="135">
        <v>0</v>
      </c>
      <c r="J1484" s="95">
        <v>25</v>
      </c>
      <c r="K1484" s="135">
        <v>430.5</v>
      </c>
      <c r="L1484" s="79">
        <f t="shared" si="138"/>
        <v>1065</v>
      </c>
      <c r="M1484" s="79">
        <f t="shared" si="139"/>
        <v>195</v>
      </c>
      <c r="N1484" s="81">
        <f t="shared" si="140"/>
        <v>456</v>
      </c>
      <c r="O1484" s="79">
        <f t="shared" si="142"/>
        <v>1063.5</v>
      </c>
      <c r="P1484" s="135">
        <v>25</v>
      </c>
      <c r="Q1484" s="79">
        <f t="shared" si="143"/>
        <v>3235</v>
      </c>
      <c r="R1484" s="135">
        <v>911.5</v>
      </c>
      <c r="S1484" s="79">
        <f t="shared" si="141"/>
        <v>2323.5</v>
      </c>
      <c r="T1484" s="136">
        <v>14088.5</v>
      </c>
      <c r="U1484" s="80" t="s">
        <v>175</v>
      </c>
      <c r="V1484" s="137" t="s">
        <v>281</v>
      </c>
    </row>
    <row r="1485" spans="1:22" s="127" customFormat="1">
      <c r="A1485" s="92">
        <v>1478</v>
      </c>
      <c r="B1485" s="92" t="s">
        <v>1423</v>
      </c>
      <c r="C1485" s="92" t="s">
        <v>1000</v>
      </c>
      <c r="D1485" s="92" t="s">
        <v>1001</v>
      </c>
      <c r="E1485" s="123" t="s">
        <v>723</v>
      </c>
      <c r="F1485" s="94">
        <v>45658</v>
      </c>
      <c r="G1485" s="94">
        <v>45809</v>
      </c>
      <c r="H1485" s="136">
        <v>13000</v>
      </c>
      <c r="I1485" s="92">
        <v>0</v>
      </c>
      <c r="J1485" s="95">
        <v>25</v>
      </c>
      <c r="K1485" s="135">
        <v>373.1</v>
      </c>
      <c r="L1485" s="79">
        <f t="shared" si="138"/>
        <v>922.99999999999989</v>
      </c>
      <c r="M1485" s="79">
        <f t="shared" si="139"/>
        <v>169</v>
      </c>
      <c r="N1485" s="81">
        <f t="shared" si="140"/>
        <v>395.2</v>
      </c>
      <c r="O1485" s="79">
        <f t="shared" si="142"/>
        <v>921.7</v>
      </c>
      <c r="P1485" s="92">
        <v>25</v>
      </c>
      <c r="Q1485" s="79">
        <f t="shared" si="143"/>
        <v>2807</v>
      </c>
      <c r="R1485" s="92">
        <v>793.3</v>
      </c>
      <c r="S1485" s="79">
        <f t="shared" si="141"/>
        <v>2013.7</v>
      </c>
      <c r="T1485" s="136">
        <v>12206.7</v>
      </c>
      <c r="U1485" s="80" t="s">
        <v>175</v>
      </c>
      <c r="V1485" s="97" t="s">
        <v>281</v>
      </c>
    </row>
    <row r="1486" spans="1:22" s="127" customFormat="1">
      <c r="A1486" s="92">
        <v>1479</v>
      </c>
      <c r="B1486" s="92" t="s">
        <v>1424</v>
      </c>
      <c r="C1486" s="92" t="s">
        <v>1000</v>
      </c>
      <c r="D1486" s="92" t="s">
        <v>1001</v>
      </c>
      <c r="E1486" s="123" t="s">
        <v>723</v>
      </c>
      <c r="F1486" s="94">
        <v>45658</v>
      </c>
      <c r="G1486" s="94">
        <v>45809</v>
      </c>
      <c r="H1486" s="136">
        <v>15000</v>
      </c>
      <c r="I1486" s="92">
        <v>0</v>
      </c>
      <c r="J1486" s="95">
        <v>25</v>
      </c>
      <c r="K1486" s="135">
        <v>430.5</v>
      </c>
      <c r="L1486" s="79">
        <f t="shared" si="138"/>
        <v>1065</v>
      </c>
      <c r="M1486" s="79">
        <f t="shared" si="139"/>
        <v>195</v>
      </c>
      <c r="N1486" s="81">
        <f t="shared" si="140"/>
        <v>456</v>
      </c>
      <c r="O1486" s="79">
        <f t="shared" si="142"/>
        <v>1063.5</v>
      </c>
      <c r="P1486" s="92">
        <v>25</v>
      </c>
      <c r="Q1486" s="79">
        <f t="shared" si="143"/>
        <v>3235</v>
      </c>
      <c r="R1486" s="92">
        <v>911.5</v>
      </c>
      <c r="S1486" s="79">
        <f t="shared" si="141"/>
        <v>2323.5</v>
      </c>
      <c r="T1486" s="136">
        <v>14088.5</v>
      </c>
      <c r="U1486" s="80" t="s">
        <v>175</v>
      </c>
      <c r="V1486" s="97" t="s">
        <v>281</v>
      </c>
    </row>
    <row r="1487" spans="1:22" s="127" customFormat="1">
      <c r="A1487" s="92">
        <v>1480</v>
      </c>
      <c r="B1487" s="92" t="s">
        <v>735</v>
      </c>
      <c r="C1487" s="92" t="s">
        <v>21</v>
      </c>
      <c r="D1487" s="92" t="s">
        <v>534</v>
      </c>
      <c r="E1487" s="93" t="s">
        <v>681</v>
      </c>
      <c r="F1487" s="94">
        <v>45627</v>
      </c>
      <c r="G1487" s="94">
        <v>45809</v>
      </c>
      <c r="H1487" s="136">
        <v>60000</v>
      </c>
      <c r="I1487" s="124">
        <v>3486.68</v>
      </c>
      <c r="J1487" s="95">
        <v>25</v>
      </c>
      <c r="K1487" s="136">
        <v>1722</v>
      </c>
      <c r="L1487" s="79">
        <f t="shared" si="138"/>
        <v>4260</v>
      </c>
      <c r="M1487" s="79">
        <f t="shared" si="139"/>
        <v>780</v>
      </c>
      <c r="N1487" s="81">
        <f t="shared" si="140"/>
        <v>1824</v>
      </c>
      <c r="O1487" s="79">
        <f t="shared" si="142"/>
        <v>4254</v>
      </c>
      <c r="P1487" s="92">
        <v>25</v>
      </c>
      <c r="Q1487" s="79">
        <f t="shared" si="143"/>
        <v>12865</v>
      </c>
      <c r="R1487" s="124">
        <v>4834</v>
      </c>
      <c r="S1487" s="79">
        <f t="shared" si="141"/>
        <v>9294</v>
      </c>
      <c r="T1487" s="136">
        <v>52942.32</v>
      </c>
      <c r="U1487" s="80" t="s">
        <v>175</v>
      </c>
      <c r="V1487" s="97" t="s">
        <v>281</v>
      </c>
    </row>
    <row r="1488" spans="1:22" s="127" customFormat="1">
      <c r="A1488" s="92">
        <v>1481</v>
      </c>
      <c r="B1488" s="92" t="s">
        <v>1296</v>
      </c>
      <c r="C1488" s="92" t="s">
        <v>842</v>
      </c>
      <c r="D1488" s="92" t="s">
        <v>1001</v>
      </c>
      <c r="E1488" s="123" t="s">
        <v>723</v>
      </c>
      <c r="F1488" s="94">
        <v>45748</v>
      </c>
      <c r="G1488" s="94">
        <v>45962</v>
      </c>
      <c r="H1488" s="136">
        <v>20000</v>
      </c>
      <c r="I1488" s="92">
        <v>0</v>
      </c>
      <c r="J1488" s="95">
        <v>25</v>
      </c>
      <c r="K1488" s="135">
        <v>574</v>
      </c>
      <c r="L1488" s="79">
        <f t="shared" si="138"/>
        <v>1419.9999999999998</v>
      </c>
      <c r="M1488" s="79">
        <f t="shared" si="139"/>
        <v>260</v>
      </c>
      <c r="N1488" s="81">
        <f t="shared" si="140"/>
        <v>608</v>
      </c>
      <c r="O1488" s="79">
        <f t="shared" si="142"/>
        <v>1418</v>
      </c>
      <c r="P1488" s="92">
        <v>25</v>
      </c>
      <c r="Q1488" s="79">
        <f t="shared" si="143"/>
        <v>4305</v>
      </c>
      <c r="R1488" s="124">
        <v>1207</v>
      </c>
      <c r="S1488" s="79">
        <f t="shared" si="141"/>
        <v>3098</v>
      </c>
      <c r="T1488" s="136">
        <v>18793</v>
      </c>
      <c r="U1488" s="80" t="s">
        <v>175</v>
      </c>
      <c r="V1488" s="97" t="s">
        <v>280</v>
      </c>
    </row>
    <row r="1489" spans="1:22" s="127" customFormat="1">
      <c r="A1489" s="92">
        <v>1482</v>
      </c>
      <c r="B1489" s="92" t="s">
        <v>1712</v>
      </c>
      <c r="C1489" s="92" t="s">
        <v>1000</v>
      </c>
      <c r="D1489" s="92" t="s">
        <v>1001</v>
      </c>
      <c r="E1489" s="93" t="s">
        <v>723</v>
      </c>
      <c r="F1489" s="94">
        <v>45717</v>
      </c>
      <c r="G1489" s="94">
        <v>45901</v>
      </c>
      <c r="H1489" s="136">
        <v>15000</v>
      </c>
      <c r="I1489" s="92">
        <v>0</v>
      </c>
      <c r="J1489" s="95">
        <v>25</v>
      </c>
      <c r="K1489" s="135">
        <v>430.5</v>
      </c>
      <c r="L1489" s="79">
        <f t="shared" si="138"/>
        <v>1065</v>
      </c>
      <c r="M1489" s="79">
        <f t="shared" si="139"/>
        <v>195</v>
      </c>
      <c r="N1489" s="81">
        <f t="shared" si="140"/>
        <v>456</v>
      </c>
      <c r="O1489" s="79">
        <f t="shared" si="142"/>
        <v>1063.5</v>
      </c>
      <c r="P1489" s="92">
        <v>25</v>
      </c>
      <c r="Q1489" s="79">
        <f t="shared" si="143"/>
        <v>3235</v>
      </c>
      <c r="R1489" s="92">
        <v>911.5</v>
      </c>
      <c r="S1489" s="79">
        <f t="shared" si="141"/>
        <v>2323.5</v>
      </c>
      <c r="T1489" s="136">
        <v>14088.5</v>
      </c>
      <c r="U1489" s="80" t="s">
        <v>175</v>
      </c>
      <c r="V1489" s="97" t="s">
        <v>281</v>
      </c>
    </row>
    <row r="1490" spans="1:22" s="127" customFormat="1">
      <c r="A1490" s="92">
        <v>1483</v>
      </c>
      <c r="B1490" s="92" t="s">
        <v>1425</v>
      </c>
      <c r="C1490" s="92" t="s">
        <v>1000</v>
      </c>
      <c r="D1490" s="92" t="s">
        <v>1001</v>
      </c>
      <c r="E1490" s="123" t="s">
        <v>723</v>
      </c>
      <c r="F1490" s="94">
        <v>45658</v>
      </c>
      <c r="G1490" s="94">
        <v>45809</v>
      </c>
      <c r="H1490" s="136">
        <v>15000</v>
      </c>
      <c r="I1490" s="92">
        <v>0</v>
      </c>
      <c r="J1490" s="95">
        <v>25</v>
      </c>
      <c r="K1490" s="135">
        <v>430.5</v>
      </c>
      <c r="L1490" s="79">
        <f t="shared" si="138"/>
        <v>1065</v>
      </c>
      <c r="M1490" s="79">
        <f t="shared" si="139"/>
        <v>195</v>
      </c>
      <c r="N1490" s="81">
        <f t="shared" si="140"/>
        <v>456</v>
      </c>
      <c r="O1490" s="79">
        <f t="shared" si="142"/>
        <v>1063.5</v>
      </c>
      <c r="P1490" s="92">
        <v>25</v>
      </c>
      <c r="Q1490" s="79">
        <f t="shared" si="143"/>
        <v>3235</v>
      </c>
      <c r="R1490" s="92">
        <v>911.5</v>
      </c>
      <c r="S1490" s="79">
        <f t="shared" si="141"/>
        <v>2323.5</v>
      </c>
      <c r="T1490" s="136">
        <v>14088.5</v>
      </c>
      <c r="U1490" s="80" t="s">
        <v>175</v>
      </c>
      <c r="V1490" s="97" t="s">
        <v>281</v>
      </c>
    </row>
    <row r="1491" spans="1:22" s="127" customFormat="1">
      <c r="A1491" s="92">
        <v>1484</v>
      </c>
      <c r="B1491" s="92" t="s">
        <v>147</v>
      </c>
      <c r="C1491" s="92" t="s">
        <v>109</v>
      </c>
      <c r="D1491" s="92" t="s">
        <v>1751</v>
      </c>
      <c r="E1491" s="93" t="s">
        <v>681</v>
      </c>
      <c r="F1491" s="94">
        <v>45689</v>
      </c>
      <c r="G1491" s="94">
        <v>45870</v>
      </c>
      <c r="H1491" s="136">
        <v>20000</v>
      </c>
      <c r="I1491" s="92">
        <v>0</v>
      </c>
      <c r="J1491" s="95">
        <v>25</v>
      </c>
      <c r="K1491" s="135">
        <v>574</v>
      </c>
      <c r="L1491" s="79">
        <f t="shared" si="138"/>
        <v>1419.9999999999998</v>
      </c>
      <c r="M1491" s="79">
        <f t="shared" si="139"/>
        <v>260</v>
      </c>
      <c r="N1491" s="81">
        <f t="shared" si="140"/>
        <v>608</v>
      </c>
      <c r="O1491" s="79">
        <f t="shared" si="142"/>
        <v>1418</v>
      </c>
      <c r="P1491" s="92">
        <v>25</v>
      </c>
      <c r="Q1491" s="79">
        <f t="shared" si="143"/>
        <v>4305</v>
      </c>
      <c r="R1491" s="124">
        <v>1207</v>
      </c>
      <c r="S1491" s="79">
        <f t="shared" si="141"/>
        <v>3098</v>
      </c>
      <c r="T1491" s="136">
        <v>18693</v>
      </c>
      <c r="U1491" s="80" t="s">
        <v>175</v>
      </c>
      <c r="V1491" s="97" t="s">
        <v>281</v>
      </c>
    </row>
    <row r="1492" spans="1:22" s="127" customFormat="1">
      <c r="A1492" s="92">
        <v>1485</v>
      </c>
      <c r="B1492" s="92" t="s">
        <v>450</v>
      </c>
      <c r="C1492" s="92" t="s">
        <v>42</v>
      </c>
      <c r="D1492" s="92" t="s">
        <v>1789</v>
      </c>
      <c r="E1492" s="93" t="s">
        <v>681</v>
      </c>
      <c r="F1492" s="94">
        <v>45689</v>
      </c>
      <c r="G1492" s="94">
        <v>45870</v>
      </c>
      <c r="H1492" s="136">
        <v>58000</v>
      </c>
      <c r="I1492" s="124">
        <v>3110.32</v>
      </c>
      <c r="J1492" s="95">
        <v>25</v>
      </c>
      <c r="K1492" s="136">
        <v>1664.6</v>
      </c>
      <c r="L1492" s="79">
        <f t="shared" si="138"/>
        <v>4118</v>
      </c>
      <c r="M1492" s="79">
        <f t="shared" si="139"/>
        <v>754</v>
      </c>
      <c r="N1492" s="81">
        <f t="shared" si="140"/>
        <v>1763.2</v>
      </c>
      <c r="O1492" s="79">
        <f t="shared" si="142"/>
        <v>4112.2</v>
      </c>
      <c r="P1492" s="92">
        <v>25</v>
      </c>
      <c r="Q1492" s="79">
        <f t="shared" si="143"/>
        <v>12437</v>
      </c>
      <c r="R1492" s="124">
        <v>6563.12</v>
      </c>
      <c r="S1492" s="79">
        <f t="shared" si="141"/>
        <v>8984.2000000000007</v>
      </c>
      <c r="T1492" s="136">
        <v>51436.88</v>
      </c>
      <c r="U1492" s="80" t="s">
        <v>175</v>
      </c>
      <c r="V1492" s="97" t="s">
        <v>281</v>
      </c>
    </row>
    <row r="1493" spans="1:22" s="127" customFormat="1">
      <c r="A1493" s="92">
        <v>1486</v>
      </c>
      <c r="B1493" s="92" t="s">
        <v>1713</v>
      </c>
      <c r="C1493" s="92" t="s">
        <v>1000</v>
      </c>
      <c r="D1493" s="92" t="s">
        <v>1001</v>
      </c>
      <c r="E1493" s="93" t="s">
        <v>723</v>
      </c>
      <c r="F1493" s="94">
        <v>45717</v>
      </c>
      <c r="G1493" s="94">
        <v>45901</v>
      </c>
      <c r="H1493" s="136">
        <v>15000</v>
      </c>
      <c r="I1493" s="92">
        <v>0</v>
      </c>
      <c r="J1493" s="95">
        <v>25</v>
      </c>
      <c r="K1493" s="135">
        <v>430.5</v>
      </c>
      <c r="L1493" s="79">
        <f t="shared" si="138"/>
        <v>1065</v>
      </c>
      <c r="M1493" s="79">
        <f t="shared" si="139"/>
        <v>195</v>
      </c>
      <c r="N1493" s="81">
        <f t="shared" si="140"/>
        <v>456</v>
      </c>
      <c r="O1493" s="79">
        <f t="shared" si="142"/>
        <v>1063.5</v>
      </c>
      <c r="P1493" s="92">
        <v>25</v>
      </c>
      <c r="Q1493" s="79">
        <f t="shared" si="143"/>
        <v>3235</v>
      </c>
      <c r="R1493" s="92">
        <v>911.5</v>
      </c>
      <c r="S1493" s="79">
        <f t="shared" si="141"/>
        <v>2323.5</v>
      </c>
      <c r="T1493" s="136">
        <v>14088.5</v>
      </c>
      <c r="U1493" s="80" t="s">
        <v>175</v>
      </c>
      <c r="V1493" s="97" t="s">
        <v>281</v>
      </c>
    </row>
    <row r="1494" spans="1:22" s="127" customFormat="1">
      <c r="A1494" s="92">
        <v>1487</v>
      </c>
      <c r="B1494" s="135" t="s">
        <v>1982</v>
      </c>
      <c r="C1494" s="135" t="s">
        <v>1000</v>
      </c>
      <c r="D1494" s="135" t="s">
        <v>1001</v>
      </c>
      <c r="E1494" s="123" t="s">
        <v>723</v>
      </c>
      <c r="F1494" s="94">
        <v>45748</v>
      </c>
      <c r="G1494" s="94">
        <v>45962</v>
      </c>
      <c r="H1494" s="136">
        <v>15000</v>
      </c>
      <c r="I1494" s="135">
        <v>0</v>
      </c>
      <c r="J1494" s="95">
        <v>25</v>
      </c>
      <c r="K1494" s="135">
        <v>430.5</v>
      </c>
      <c r="L1494" s="79">
        <f t="shared" si="138"/>
        <v>1065</v>
      </c>
      <c r="M1494" s="79">
        <f t="shared" si="139"/>
        <v>195</v>
      </c>
      <c r="N1494" s="81">
        <f t="shared" si="140"/>
        <v>456</v>
      </c>
      <c r="O1494" s="79">
        <f t="shared" si="142"/>
        <v>1063.5</v>
      </c>
      <c r="P1494" s="135">
        <v>25</v>
      </c>
      <c r="Q1494" s="79">
        <f t="shared" si="143"/>
        <v>3235</v>
      </c>
      <c r="R1494" s="135">
        <v>911.5</v>
      </c>
      <c r="S1494" s="79">
        <f t="shared" si="141"/>
        <v>2323.5</v>
      </c>
      <c r="T1494" s="136">
        <v>14088.5</v>
      </c>
      <c r="U1494" s="80" t="s">
        <v>175</v>
      </c>
      <c r="V1494" s="137" t="s">
        <v>281</v>
      </c>
    </row>
    <row r="1495" spans="1:22" s="127" customFormat="1">
      <c r="A1495" s="92">
        <v>1488</v>
      </c>
      <c r="B1495" s="92" t="s">
        <v>832</v>
      </c>
      <c r="C1495" s="92" t="s">
        <v>33</v>
      </c>
      <c r="D1495" s="92" t="s">
        <v>1748</v>
      </c>
      <c r="E1495" s="123" t="s">
        <v>723</v>
      </c>
      <c r="F1495" s="94">
        <v>45689</v>
      </c>
      <c r="G1495" s="94">
        <v>45870</v>
      </c>
      <c r="H1495" s="136">
        <v>45000</v>
      </c>
      <c r="I1495" s="124">
        <v>1148.33</v>
      </c>
      <c r="J1495" s="95">
        <v>25</v>
      </c>
      <c r="K1495" s="136">
        <v>1291.5</v>
      </c>
      <c r="L1495" s="79">
        <f t="shared" si="138"/>
        <v>3194.9999999999995</v>
      </c>
      <c r="M1495" s="79">
        <f t="shared" si="139"/>
        <v>585</v>
      </c>
      <c r="N1495" s="81">
        <f t="shared" si="140"/>
        <v>1368</v>
      </c>
      <c r="O1495" s="79">
        <f t="shared" si="142"/>
        <v>3190.5</v>
      </c>
      <c r="P1495" s="92">
        <v>25</v>
      </c>
      <c r="Q1495" s="79">
        <f t="shared" si="143"/>
        <v>9655</v>
      </c>
      <c r="R1495" s="124">
        <v>3832.83</v>
      </c>
      <c r="S1495" s="79">
        <f t="shared" si="141"/>
        <v>6970.5</v>
      </c>
      <c r="T1495" s="136">
        <v>41167.17</v>
      </c>
      <c r="U1495" s="80" t="s">
        <v>175</v>
      </c>
      <c r="V1495" s="97" t="s">
        <v>280</v>
      </c>
    </row>
    <row r="1496" spans="1:22" s="127" customFormat="1">
      <c r="A1496" s="92">
        <v>1489</v>
      </c>
      <c r="B1496" s="92" t="s">
        <v>1714</v>
      </c>
      <c r="C1496" s="92" t="s">
        <v>56</v>
      </c>
      <c r="D1496" s="92" t="s">
        <v>182</v>
      </c>
      <c r="E1496" s="93" t="s">
        <v>681</v>
      </c>
      <c r="F1496" s="94">
        <v>45717</v>
      </c>
      <c r="G1496" s="94">
        <v>45901</v>
      </c>
      <c r="H1496" s="136">
        <v>95000</v>
      </c>
      <c r="I1496" s="124">
        <v>10929.24</v>
      </c>
      <c r="J1496" s="95">
        <v>25</v>
      </c>
      <c r="K1496" s="136">
        <v>2726.5</v>
      </c>
      <c r="L1496" s="79">
        <f t="shared" si="138"/>
        <v>6744.9999999999991</v>
      </c>
      <c r="M1496" s="79">
        <f t="shared" si="139"/>
        <v>1235</v>
      </c>
      <c r="N1496" s="81">
        <f t="shared" si="140"/>
        <v>2888</v>
      </c>
      <c r="O1496" s="79">
        <f t="shared" si="142"/>
        <v>6735.5</v>
      </c>
      <c r="P1496" s="92">
        <v>25</v>
      </c>
      <c r="Q1496" s="79">
        <f t="shared" si="143"/>
        <v>20355</v>
      </c>
      <c r="R1496" s="124">
        <v>16568.740000000002</v>
      </c>
      <c r="S1496" s="79">
        <f t="shared" si="141"/>
        <v>14715.5</v>
      </c>
      <c r="T1496" s="136">
        <v>78431.259999999995</v>
      </c>
      <c r="U1496" s="80" t="s">
        <v>175</v>
      </c>
      <c r="V1496" s="97" t="s">
        <v>280</v>
      </c>
    </row>
    <row r="1497" spans="1:22" s="127" customFormat="1">
      <c r="A1497" s="92">
        <v>1490</v>
      </c>
      <c r="B1497" s="92" t="s">
        <v>636</v>
      </c>
      <c r="C1497" s="92" t="s">
        <v>56</v>
      </c>
      <c r="D1497" s="92" t="s">
        <v>1753</v>
      </c>
      <c r="E1497" s="93" t="s">
        <v>681</v>
      </c>
      <c r="F1497" s="94">
        <v>45689</v>
      </c>
      <c r="G1497" s="94">
        <v>45870</v>
      </c>
      <c r="H1497" s="136">
        <v>75000</v>
      </c>
      <c r="I1497" s="124">
        <v>6309.38</v>
      </c>
      <c r="J1497" s="95">
        <v>25</v>
      </c>
      <c r="K1497" s="136">
        <v>2152.5</v>
      </c>
      <c r="L1497" s="79">
        <f t="shared" si="138"/>
        <v>5324.9999999999991</v>
      </c>
      <c r="M1497" s="79">
        <f t="shared" si="139"/>
        <v>975</v>
      </c>
      <c r="N1497" s="81">
        <f t="shared" si="140"/>
        <v>2280</v>
      </c>
      <c r="O1497" s="79">
        <f t="shared" si="142"/>
        <v>5317.5</v>
      </c>
      <c r="P1497" s="92">
        <v>25</v>
      </c>
      <c r="Q1497" s="79">
        <f t="shared" si="143"/>
        <v>16075</v>
      </c>
      <c r="R1497" s="124">
        <v>10766.88</v>
      </c>
      <c r="S1497" s="79">
        <f t="shared" si="141"/>
        <v>11617.5</v>
      </c>
      <c r="T1497" s="136">
        <v>64233.120000000003</v>
      </c>
      <c r="U1497" s="80" t="s">
        <v>175</v>
      </c>
      <c r="V1497" s="97" t="s">
        <v>280</v>
      </c>
    </row>
    <row r="1498" spans="1:22" s="127" customFormat="1">
      <c r="A1498" s="92">
        <v>1491</v>
      </c>
      <c r="B1498" s="92" t="s">
        <v>451</v>
      </c>
      <c r="C1498" s="92" t="s">
        <v>22</v>
      </c>
      <c r="D1498" s="92" t="s">
        <v>1755</v>
      </c>
      <c r="E1498" s="93" t="s">
        <v>681</v>
      </c>
      <c r="F1498" s="94">
        <v>45474</v>
      </c>
      <c r="G1498" s="94">
        <v>45809</v>
      </c>
      <c r="H1498" s="136">
        <v>20000</v>
      </c>
      <c r="I1498" s="92">
        <v>0</v>
      </c>
      <c r="J1498" s="95">
        <v>25</v>
      </c>
      <c r="K1498" s="135">
        <v>574</v>
      </c>
      <c r="L1498" s="79">
        <f t="shared" si="138"/>
        <v>1419.9999999999998</v>
      </c>
      <c r="M1498" s="79">
        <f t="shared" si="139"/>
        <v>260</v>
      </c>
      <c r="N1498" s="81">
        <f t="shared" si="140"/>
        <v>608</v>
      </c>
      <c r="O1498" s="79">
        <f t="shared" si="142"/>
        <v>1418</v>
      </c>
      <c r="P1498" s="92">
        <v>125</v>
      </c>
      <c r="Q1498" s="79">
        <f t="shared" si="143"/>
        <v>4405</v>
      </c>
      <c r="R1498" s="124">
        <v>1307</v>
      </c>
      <c r="S1498" s="79">
        <f t="shared" si="141"/>
        <v>3098</v>
      </c>
      <c r="T1498" s="136">
        <v>18693</v>
      </c>
      <c r="U1498" s="80" t="s">
        <v>175</v>
      </c>
      <c r="V1498" s="97" t="s">
        <v>280</v>
      </c>
    </row>
    <row r="1499" spans="1:22" s="127" customFormat="1">
      <c r="A1499" s="92">
        <v>1492</v>
      </c>
      <c r="B1499" s="92" t="s">
        <v>1157</v>
      </c>
      <c r="C1499" s="92" t="s">
        <v>56</v>
      </c>
      <c r="D1499" s="92" t="s">
        <v>1794</v>
      </c>
      <c r="E1499" s="93" t="s">
        <v>681</v>
      </c>
      <c r="F1499" s="94">
        <v>45627</v>
      </c>
      <c r="G1499" s="94">
        <v>45809</v>
      </c>
      <c r="H1499" s="136">
        <v>229035.5</v>
      </c>
      <c r="I1499" s="124">
        <v>31099.79</v>
      </c>
      <c r="J1499" s="95">
        <v>25</v>
      </c>
      <c r="K1499" s="136">
        <v>6573.32</v>
      </c>
      <c r="L1499" s="79">
        <f t="shared" si="138"/>
        <v>16261.520499999999</v>
      </c>
      <c r="M1499" s="79">
        <f t="shared" si="139"/>
        <v>2977.4614999999999</v>
      </c>
      <c r="N1499" s="81">
        <f t="shared" si="140"/>
        <v>6962.6791999999996</v>
      </c>
      <c r="O1499" s="79">
        <f t="shared" si="142"/>
        <v>16238.616950000001</v>
      </c>
      <c r="P1499" s="92">
        <v>25</v>
      </c>
      <c r="Q1499" s="79">
        <f t="shared" si="143"/>
        <v>49038.598150000005</v>
      </c>
      <c r="R1499" s="124">
        <v>41807.120000000003</v>
      </c>
      <c r="S1499" s="79">
        <f t="shared" si="141"/>
        <v>35477.59895</v>
      </c>
      <c r="T1499" s="136">
        <v>173296.91</v>
      </c>
      <c r="U1499" s="80" t="s">
        <v>175</v>
      </c>
      <c r="V1499" s="97" t="s">
        <v>280</v>
      </c>
    </row>
    <row r="1500" spans="1:22" s="127" customFormat="1">
      <c r="A1500" s="92">
        <v>1493</v>
      </c>
      <c r="B1500" s="135" t="s">
        <v>1983</v>
      </c>
      <c r="C1500" s="135" t="s">
        <v>842</v>
      </c>
      <c r="D1500" s="135" t="s">
        <v>1001</v>
      </c>
      <c r="E1500" s="123" t="s">
        <v>723</v>
      </c>
      <c r="F1500" s="94">
        <v>45748</v>
      </c>
      <c r="G1500" s="94">
        <v>45962</v>
      </c>
      <c r="H1500" s="136">
        <v>25000</v>
      </c>
      <c r="I1500" s="135">
        <v>0</v>
      </c>
      <c r="J1500" s="95">
        <v>25</v>
      </c>
      <c r="K1500" s="135">
        <v>717.5</v>
      </c>
      <c r="L1500" s="79">
        <f t="shared" si="138"/>
        <v>1774.9999999999998</v>
      </c>
      <c r="M1500" s="79">
        <f t="shared" si="139"/>
        <v>325</v>
      </c>
      <c r="N1500" s="81">
        <f t="shared" si="140"/>
        <v>760</v>
      </c>
      <c r="O1500" s="79">
        <f t="shared" si="142"/>
        <v>1772.5000000000002</v>
      </c>
      <c r="P1500" s="135">
        <v>25</v>
      </c>
      <c r="Q1500" s="79">
        <f t="shared" si="143"/>
        <v>5375</v>
      </c>
      <c r="R1500" s="136">
        <v>1502.5</v>
      </c>
      <c r="S1500" s="79">
        <f t="shared" si="141"/>
        <v>3872.5</v>
      </c>
      <c r="T1500" s="136">
        <v>23497.5</v>
      </c>
      <c r="U1500" s="80" t="s">
        <v>175</v>
      </c>
      <c r="V1500" s="137" t="s">
        <v>281</v>
      </c>
    </row>
    <row r="1501" spans="1:22" s="127" customFormat="1">
      <c r="A1501" s="92">
        <v>1494</v>
      </c>
      <c r="B1501" s="92" t="s">
        <v>1035</v>
      </c>
      <c r="C1501" s="92" t="s">
        <v>396</v>
      </c>
      <c r="D1501" s="92" t="s">
        <v>1832</v>
      </c>
      <c r="E1501" s="93" t="s">
        <v>681</v>
      </c>
      <c r="F1501" s="94">
        <v>45474</v>
      </c>
      <c r="G1501" s="94">
        <v>45809</v>
      </c>
      <c r="H1501" s="136">
        <v>40000</v>
      </c>
      <c r="I1501" s="92">
        <v>442.65</v>
      </c>
      <c r="J1501" s="95">
        <v>25</v>
      </c>
      <c r="K1501" s="136">
        <v>1148</v>
      </c>
      <c r="L1501" s="79">
        <f t="shared" si="138"/>
        <v>2839.9999999999995</v>
      </c>
      <c r="M1501" s="79">
        <f t="shared" si="139"/>
        <v>520</v>
      </c>
      <c r="N1501" s="81">
        <f t="shared" si="140"/>
        <v>1216</v>
      </c>
      <c r="O1501" s="79">
        <f t="shared" si="142"/>
        <v>2836</v>
      </c>
      <c r="P1501" s="92">
        <v>25</v>
      </c>
      <c r="Q1501" s="79">
        <f t="shared" si="143"/>
        <v>8585</v>
      </c>
      <c r="R1501" s="124">
        <v>2831.65</v>
      </c>
      <c r="S1501" s="79">
        <f t="shared" si="141"/>
        <v>6196</v>
      </c>
      <c r="T1501" s="136">
        <v>37168.35</v>
      </c>
      <c r="U1501" s="80" t="s">
        <v>175</v>
      </c>
      <c r="V1501" s="97" t="s">
        <v>280</v>
      </c>
    </row>
    <row r="1502" spans="1:22" s="127" customFormat="1">
      <c r="A1502" s="92">
        <v>1495</v>
      </c>
      <c r="B1502" s="92" t="s">
        <v>1426</v>
      </c>
      <c r="C1502" s="92" t="s">
        <v>1000</v>
      </c>
      <c r="D1502" s="92" t="s">
        <v>1001</v>
      </c>
      <c r="E1502" s="123" t="s">
        <v>723</v>
      </c>
      <c r="F1502" s="94">
        <v>45658</v>
      </c>
      <c r="G1502" s="94">
        <v>45809</v>
      </c>
      <c r="H1502" s="136">
        <v>15000</v>
      </c>
      <c r="I1502" s="92">
        <v>0</v>
      </c>
      <c r="J1502" s="95">
        <v>25</v>
      </c>
      <c r="K1502" s="135">
        <v>430.5</v>
      </c>
      <c r="L1502" s="79">
        <f t="shared" si="138"/>
        <v>1065</v>
      </c>
      <c r="M1502" s="79">
        <f t="shared" si="139"/>
        <v>195</v>
      </c>
      <c r="N1502" s="81">
        <f t="shared" si="140"/>
        <v>456</v>
      </c>
      <c r="O1502" s="79">
        <f t="shared" si="142"/>
        <v>1063.5</v>
      </c>
      <c r="P1502" s="92">
        <v>25</v>
      </c>
      <c r="Q1502" s="79">
        <f t="shared" si="143"/>
        <v>3235</v>
      </c>
      <c r="R1502" s="92">
        <v>911.5</v>
      </c>
      <c r="S1502" s="79">
        <f t="shared" si="141"/>
        <v>2323.5</v>
      </c>
      <c r="T1502" s="136">
        <v>14088.5</v>
      </c>
      <c r="U1502" s="80" t="s">
        <v>175</v>
      </c>
      <c r="V1502" s="97" t="s">
        <v>281</v>
      </c>
    </row>
    <row r="1503" spans="1:22" s="127" customFormat="1">
      <c r="A1503" s="92">
        <v>1496</v>
      </c>
      <c r="B1503" s="92" t="s">
        <v>247</v>
      </c>
      <c r="C1503" s="92" t="s">
        <v>22</v>
      </c>
      <c r="D1503" s="92" t="s">
        <v>1854</v>
      </c>
      <c r="E1503" s="93" t="s">
        <v>681</v>
      </c>
      <c r="F1503" s="94">
        <v>45689</v>
      </c>
      <c r="G1503" s="94">
        <v>45870</v>
      </c>
      <c r="H1503" s="136">
        <v>20000</v>
      </c>
      <c r="I1503" s="92">
        <v>0</v>
      </c>
      <c r="J1503" s="95">
        <v>25</v>
      </c>
      <c r="K1503" s="135">
        <v>574</v>
      </c>
      <c r="L1503" s="79">
        <f t="shared" si="138"/>
        <v>1419.9999999999998</v>
      </c>
      <c r="M1503" s="79">
        <f t="shared" si="139"/>
        <v>260</v>
      </c>
      <c r="N1503" s="81">
        <f t="shared" si="140"/>
        <v>608</v>
      </c>
      <c r="O1503" s="79">
        <f t="shared" si="142"/>
        <v>1418</v>
      </c>
      <c r="P1503" s="92">
        <v>725</v>
      </c>
      <c r="Q1503" s="79">
        <f t="shared" si="143"/>
        <v>5005</v>
      </c>
      <c r="R1503" s="124">
        <v>1907</v>
      </c>
      <c r="S1503" s="79">
        <f t="shared" si="141"/>
        <v>3098</v>
      </c>
      <c r="T1503" s="136">
        <v>18093</v>
      </c>
      <c r="U1503" s="80" t="s">
        <v>175</v>
      </c>
      <c r="V1503" s="97" t="s">
        <v>280</v>
      </c>
    </row>
    <row r="1504" spans="1:22" s="127" customFormat="1">
      <c r="A1504" s="92">
        <v>1497</v>
      </c>
      <c r="B1504" s="92" t="s">
        <v>581</v>
      </c>
      <c r="C1504" s="92" t="s">
        <v>56</v>
      </c>
      <c r="D1504" s="92" t="s">
        <v>185</v>
      </c>
      <c r="E1504" s="93" t="s">
        <v>681</v>
      </c>
      <c r="F1504" s="94">
        <v>45717</v>
      </c>
      <c r="G1504" s="94">
        <v>45901</v>
      </c>
      <c r="H1504" s="136">
        <v>55000</v>
      </c>
      <c r="I1504" s="124">
        <v>2302.36</v>
      </c>
      <c r="J1504" s="95">
        <v>25</v>
      </c>
      <c r="K1504" s="136">
        <v>1578.5</v>
      </c>
      <c r="L1504" s="79">
        <f t="shared" si="138"/>
        <v>3904.9999999999995</v>
      </c>
      <c r="M1504" s="79">
        <f t="shared" si="139"/>
        <v>715</v>
      </c>
      <c r="N1504" s="81">
        <f t="shared" si="140"/>
        <v>1672</v>
      </c>
      <c r="O1504" s="79">
        <f t="shared" si="142"/>
        <v>3899.5000000000005</v>
      </c>
      <c r="P1504" s="124">
        <v>1740.46</v>
      </c>
      <c r="Q1504" s="79">
        <f t="shared" si="143"/>
        <v>13510.46</v>
      </c>
      <c r="R1504" s="124">
        <v>7293.32</v>
      </c>
      <c r="S1504" s="79">
        <f t="shared" si="141"/>
        <v>8519.5</v>
      </c>
      <c r="T1504" s="136">
        <v>47706.68</v>
      </c>
      <c r="U1504" s="80" t="s">
        <v>175</v>
      </c>
      <c r="V1504" s="97" t="s">
        <v>280</v>
      </c>
    </row>
    <row r="1505" spans="1:22" s="127" customFormat="1">
      <c r="A1505" s="92">
        <v>1498</v>
      </c>
      <c r="B1505" s="92" t="s">
        <v>1094</v>
      </c>
      <c r="C1505" s="92" t="s">
        <v>1536</v>
      </c>
      <c r="D1505" s="92" t="s">
        <v>1537</v>
      </c>
      <c r="E1505" s="93" t="s">
        <v>681</v>
      </c>
      <c r="F1505" s="94">
        <v>45474</v>
      </c>
      <c r="G1505" s="94">
        <v>45809</v>
      </c>
      <c r="H1505" s="136">
        <v>145000</v>
      </c>
      <c r="I1505" s="124">
        <v>22690.49</v>
      </c>
      <c r="J1505" s="95">
        <v>25</v>
      </c>
      <c r="K1505" s="136">
        <v>4161.5</v>
      </c>
      <c r="L1505" s="79">
        <f t="shared" si="138"/>
        <v>10294.999999999998</v>
      </c>
      <c r="M1505" s="79">
        <f t="shared" si="139"/>
        <v>1885</v>
      </c>
      <c r="N1505" s="81">
        <f t="shared" si="140"/>
        <v>4408</v>
      </c>
      <c r="O1505" s="79">
        <f t="shared" si="142"/>
        <v>10280.5</v>
      </c>
      <c r="P1505" s="92">
        <v>25</v>
      </c>
      <c r="Q1505" s="79">
        <f t="shared" si="143"/>
        <v>31055</v>
      </c>
      <c r="R1505" s="124">
        <v>12153.87</v>
      </c>
      <c r="S1505" s="79">
        <f t="shared" si="141"/>
        <v>22460.5</v>
      </c>
      <c r="T1505" s="136">
        <v>98715.01</v>
      </c>
      <c r="U1505" s="80" t="s">
        <v>175</v>
      </c>
      <c r="V1505" s="97" t="s">
        <v>280</v>
      </c>
    </row>
    <row r="1506" spans="1:22" s="127" customFormat="1">
      <c r="A1506" s="92">
        <v>1499</v>
      </c>
      <c r="B1506" s="92" t="s">
        <v>528</v>
      </c>
      <c r="C1506" s="92" t="s">
        <v>67</v>
      </c>
      <c r="D1506" s="92" t="s">
        <v>1749</v>
      </c>
      <c r="E1506" s="93" t="s">
        <v>681</v>
      </c>
      <c r="F1506" s="94">
        <v>45474</v>
      </c>
      <c r="G1506" s="94">
        <v>45809</v>
      </c>
      <c r="H1506" s="136">
        <v>45000</v>
      </c>
      <c r="I1506" s="124">
        <v>1148.33</v>
      </c>
      <c r="J1506" s="95">
        <v>25</v>
      </c>
      <c r="K1506" s="136">
        <v>1291.5</v>
      </c>
      <c r="L1506" s="79">
        <f t="shared" si="138"/>
        <v>3194.9999999999995</v>
      </c>
      <c r="M1506" s="79">
        <f t="shared" si="139"/>
        <v>585</v>
      </c>
      <c r="N1506" s="81">
        <f t="shared" si="140"/>
        <v>1368</v>
      </c>
      <c r="O1506" s="79">
        <f t="shared" si="142"/>
        <v>3190.5</v>
      </c>
      <c r="P1506" s="92">
        <v>25</v>
      </c>
      <c r="Q1506" s="79">
        <f t="shared" si="143"/>
        <v>9655</v>
      </c>
      <c r="R1506" s="124">
        <v>3832.83</v>
      </c>
      <c r="S1506" s="79">
        <f t="shared" si="141"/>
        <v>6970.5</v>
      </c>
      <c r="T1506" s="136">
        <v>41167.17</v>
      </c>
      <c r="U1506" s="80" t="s">
        <v>175</v>
      </c>
      <c r="V1506" s="97" t="s">
        <v>280</v>
      </c>
    </row>
    <row r="1507" spans="1:22" s="127" customFormat="1">
      <c r="A1507" s="92">
        <v>1500</v>
      </c>
      <c r="B1507" s="92" t="s">
        <v>503</v>
      </c>
      <c r="C1507" s="92" t="s">
        <v>893</v>
      </c>
      <c r="D1507" s="92" t="s">
        <v>1749</v>
      </c>
      <c r="E1507" s="93" t="s">
        <v>681</v>
      </c>
      <c r="F1507" s="94">
        <v>45597</v>
      </c>
      <c r="G1507" s="94">
        <v>45778</v>
      </c>
      <c r="H1507" s="136">
        <v>160000</v>
      </c>
      <c r="I1507" s="124">
        <v>26218.87</v>
      </c>
      <c r="J1507" s="95">
        <v>25</v>
      </c>
      <c r="K1507" s="136">
        <v>4592</v>
      </c>
      <c r="L1507" s="79">
        <f t="shared" si="138"/>
        <v>11359.999999999998</v>
      </c>
      <c r="M1507" s="79">
        <f t="shared" si="139"/>
        <v>2080</v>
      </c>
      <c r="N1507" s="81">
        <f t="shared" si="140"/>
        <v>4864</v>
      </c>
      <c r="O1507" s="79">
        <f t="shared" si="142"/>
        <v>11344</v>
      </c>
      <c r="P1507" s="92">
        <v>25</v>
      </c>
      <c r="Q1507" s="79">
        <f t="shared" si="143"/>
        <v>34265</v>
      </c>
      <c r="R1507" s="124">
        <v>35699.870000000003</v>
      </c>
      <c r="S1507" s="79">
        <f t="shared" si="141"/>
        <v>24784</v>
      </c>
      <c r="T1507" s="136">
        <v>124300.13</v>
      </c>
      <c r="U1507" s="80" t="s">
        <v>175</v>
      </c>
      <c r="V1507" s="97" t="s">
        <v>280</v>
      </c>
    </row>
    <row r="1508" spans="1:22" s="127" customFormat="1">
      <c r="A1508" s="92">
        <v>1501</v>
      </c>
      <c r="B1508" s="92" t="s">
        <v>833</v>
      </c>
      <c r="C1508" s="92" t="s">
        <v>33</v>
      </c>
      <c r="D1508" s="92" t="s">
        <v>1748</v>
      </c>
      <c r="E1508" s="123" t="s">
        <v>723</v>
      </c>
      <c r="F1508" s="94">
        <v>45597</v>
      </c>
      <c r="G1508" s="94">
        <v>45778</v>
      </c>
      <c r="H1508" s="136">
        <v>45000</v>
      </c>
      <c r="I1508" s="124">
        <v>1148.33</v>
      </c>
      <c r="J1508" s="95">
        <v>25</v>
      </c>
      <c r="K1508" s="136">
        <v>1291.5</v>
      </c>
      <c r="L1508" s="79">
        <f t="shared" si="138"/>
        <v>3194.9999999999995</v>
      </c>
      <c r="M1508" s="79">
        <f t="shared" si="139"/>
        <v>585</v>
      </c>
      <c r="N1508" s="81">
        <f t="shared" si="140"/>
        <v>1368</v>
      </c>
      <c r="O1508" s="79">
        <f t="shared" si="142"/>
        <v>3190.5</v>
      </c>
      <c r="P1508" s="92">
        <v>25</v>
      </c>
      <c r="Q1508" s="79">
        <f t="shared" si="143"/>
        <v>9655</v>
      </c>
      <c r="R1508" s="124">
        <v>3832.83</v>
      </c>
      <c r="S1508" s="79">
        <f t="shared" si="141"/>
        <v>6970.5</v>
      </c>
      <c r="T1508" s="136">
        <v>41167.17</v>
      </c>
      <c r="U1508" s="80" t="s">
        <v>175</v>
      </c>
      <c r="V1508" s="97" t="s">
        <v>280</v>
      </c>
    </row>
    <row r="1509" spans="1:22" s="127" customFormat="1">
      <c r="A1509" s="92">
        <v>1502</v>
      </c>
      <c r="B1509" s="92" t="s">
        <v>1715</v>
      </c>
      <c r="C1509" s="92" t="s">
        <v>1000</v>
      </c>
      <c r="D1509" s="92" t="s">
        <v>1001</v>
      </c>
      <c r="E1509" s="93" t="s">
        <v>723</v>
      </c>
      <c r="F1509" s="94">
        <v>45717</v>
      </c>
      <c r="G1509" s="94">
        <v>45901</v>
      </c>
      <c r="H1509" s="136">
        <v>15000</v>
      </c>
      <c r="I1509" s="92">
        <v>0</v>
      </c>
      <c r="J1509" s="95">
        <v>25</v>
      </c>
      <c r="K1509" s="135">
        <v>430.5</v>
      </c>
      <c r="L1509" s="79">
        <f t="shared" si="138"/>
        <v>1065</v>
      </c>
      <c r="M1509" s="79">
        <f t="shared" si="139"/>
        <v>195</v>
      </c>
      <c r="N1509" s="81">
        <f t="shared" si="140"/>
        <v>456</v>
      </c>
      <c r="O1509" s="79">
        <f t="shared" si="142"/>
        <v>1063.5</v>
      </c>
      <c r="P1509" s="92">
        <v>25</v>
      </c>
      <c r="Q1509" s="79">
        <f t="shared" si="143"/>
        <v>3235</v>
      </c>
      <c r="R1509" s="92">
        <v>911.5</v>
      </c>
      <c r="S1509" s="79">
        <f t="shared" si="141"/>
        <v>2323.5</v>
      </c>
      <c r="T1509" s="136">
        <v>14088.5</v>
      </c>
      <c r="U1509" s="80" t="s">
        <v>175</v>
      </c>
      <c r="V1509" s="97" t="s">
        <v>281</v>
      </c>
    </row>
    <row r="1510" spans="1:22" s="127" customFormat="1">
      <c r="A1510" s="92">
        <v>1503</v>
      </c>
      <c r="B1510" s="92" t="s">
        <v>464</v>
      </c>
      <c r="C1510" s="92" t="s">
        <v>56</v>
      </c>
      <c r="D1510" s="92" t="s">
        <v>194</v>
      </c>
      <c r="E1510" s="93" t="s">
        <v>681</v>
      </c>
      <c r="F1510" s="94">
        <v>45474</v>
      </c>
      <c r="G1510" s="94">
        <v>45809</v>
      </c>
      <c r="H1510" s="136">
        <v>95000</v>
      </c>
      <c r="I1510" s="124">
        <v>10929.24</v>
      </c>
      <c r="J1510" s="95">
        <v>25</v>
      </c>
      <c r="K1510" s="136">
        <v>2726.5</v>
      </c>
      <c r="L1510" s="79">
        <f t="shared" si="138"/>
        <v>6744.9999999999991</v>
      </c>
      <c r="M1510" s="79">
        <f t="shared" si="139"/>
        <v>1235</v>
      </c>
      <c r="N1510" s="81">
        <f t="shared" si="140"/>
        <v>2888</v>
      </c>
      <c r="O1510" s="79">
        <f t="shared" si="142"/>
        <v>6735.5</v>
      </c>
      <c r="P1510" s="92">
        <v>125</v>
      </c>
      <c r="Q1510" s="79">
        <f t="shared" si="143"/>
        <v>20455</v>
      </c>
      <c r="R1510" s="124">
        <v>16668.740000000002</v>
      </c>
      <c r="S1510" s="79">
        <f t="shared" si="141"/>
        <v>14715.5</v>
      </c>
      <c r="T1510" s="136">
        <v>78331.259999999995</v>
      </c>
      <c r="U1510" s="80" t="s">
        <v>175</v>
      </c>
      <c r="V1510" s="97" t="s">
        <v>280</v>
      </c>
    </row>
    <row r="1511" spans="1:22" s="127" customFormat="1">
      <c r="A1511" s="92">
        <v>1504</v>
      </c>
      <c r="B1511" s="92" t="s">
        <v>485</v>
      </c>
      <c r="C1511" s="92" t="s">
        <v>56</v>
      </c>
      <c r="D1511" s="92" t="s">
        <v>185</v>
      </c>
      <c r="E1511" s="93" t="s">
        <v>681</v>
      </c>
      <c r="F1511" s="94">
        <v>45536</v>
      </c>
      <c r="G1511" s="94">
        <v>45809</v>
      </c>
      <c r="H1511" s="136">
        <v>55000</v>
      </c>
      <c r="I1511" s="124">
        <v>2559.6799999999998</v>
      </c>
      <c r="J1511" s="95">
        <v>25</v>
      </c>
      <c r="K1511" s="136">
        <v>1578.5</v>
      </c>
      <c r="L1511" s="79">
        <f t="shared" si="138"/>
        <v>3904.9999999999995</v>
      </c>
      <c r="M1511" s="79">
        <f t="shared" si="139"/>
        <v>715</v>
      </c>
      <c r="N1511" s="81">
        <f t="shared" si="140"/>
        <v>1672</v>
      </c>
      <c r="O1511" s="79">
        <f t="shared" si="142"/>
        <v>3899.5000000000005</v>
      </c>
      <c r="P1511" s="92">
        <v>25</v>
      </c>
      <c r="Q1511" s="79">
        <f t="shared" si="143"/>
        <v>11795</v>
      </c>
      <c r="R1511" s="124">
        <v>5835.18</v>
      </c>
      <c r="S1511" s="79">
        <f t="shared" si="141"/>
        <v>8519.5</v>
      </c>
      <c r="T1511" s="136">
        <v>49164.82</v>
      </c>
      <c r="U1511" s="80" t="s">
        <v>175</v>
      </c>
      <c r="V1511" s="97" t="s">
        <v>281</v>
      </c>
    </row>
    <row r="1512" spans="1:22" s="127" customFormat="1">
      <c r="A1512" s="92">
        <v>1505</v>
      </c>
      <c r="B1512" s="92" t="s">
        <v>504</v>
      </c>
      <c r="C1512" s="92" t="s">
        <v>270</v>
      </c>
      <c r="D1512" s="92" t="s">
        <v>1749</v>
      </c>
      <c r="E1512" s="93" t="s">
        <v>681</v>
      </c>
      <c r="F1512" s="94">
        <v>45597</v>
      </c>
      <c r="G1512" s="94">
        <v>45778</v>
      </c>
      <c r="H1512" s="136">
        <v>50000</v>
      </c>
      <c r="I1512" s="124">
        <v>1854</v>
      </c>
      <c r="J1512" s="95">
        <v>25</v>
      </c>
      <c r="K1512" s="136">
        <v>1435</v>
      </c>
      <c r="L1512" s="79">
        <f t="shared" si="138"/>
        <v>3549.9999999999995</v>
      </c>
      <c r="M1512" s="79">
        <f t="shared" si="139"/>
        <v>650</v>
      </c>
      <c r="N1512" s="81">
        <f t="shared" si="140"/>
        <v>1520</v>
      </c>
      <c r="O1512" s="79">
        <f t="shared" si="142"/>
        <v>3545.0000000000005</v>
      </c>
      <c r="P1512" s="92">
        <v>125</v>
      </c>
      <c r="Q1512" s="79">
        <f t="shared" si="143"/>
        <v>10825</v>
      </c>
      <c r="R1512" s="124">
        <v>4934</v>
      </c>
      <c r="S1512" s="79">
        <f t="shared" si="141"/>
        <v>7745</v>
      </c>
      <c r="T1512" s="136">
        <v>45066</v>
      </c>
      <c r="U1512" s="80" t="s">
        <v>175</v>
      </c>
      <c r="V1512" s="97" t="s">
        <v>281</v>
      </c>
    </row>
    <row r="1513" spans="1:22" s="127" customFormat="1">
      <c r="A1513" s="92">
        <v>1506</v>
      </c>
      <c r="B1513" s="92" t="s">
        <v>987</v>
      </c>
      <c r="C1513" s="92" t="s">
        <v>1000</v>
      </c>
      <c r="D1513" s="92" t="s">
        <v>1001</v>
      </c>
      <c r="E1513" s="123" t="s">
        <v>723</v>
      </c>
      <c r="F1513" s="94">
        <v>45627</v>
      </c>
      <c r="G1513" s="94">
        <v>45809</v>
      </c>
      <c r="H1513" s="136">
        <v>15000</v>
      </c>
      <c r="I1513" s="92">
        <v>0</v>
      </c>
      <c r="J1513" s="95">
        <v>25</v>
      </c>
      <c r="K1513" s="135">
        <v>430.5</v>
      </c>
      <c r="L1513" s="79">
        <f t="shared" si="138"/>
        <v>1065</v>
      </c>
      <c r="M1513" s="79">
        <f t="shared" si="139"/>
        <v>195</v>
      </c>
      <c r="N1513" s="81">
        <f t="shared" si="140"/>
        <v>456</v>
      </c>
      <c r="O1513" s="79">
        <f t="shared" si="142"/>
        <v>1063.5</v>
      </c>
      <c r="P1513" s="92">
        <v>25</v>
      </c>
      <c r="Q1513" s="79">
        <f t="shared" si="143"/>
        <v>3235</v>
      </c>
      <c r="R1513" s="92">
        <v>793.3</v>
      </c>
      <c r="S1513" s="79">
        <f t="shared" si="141"/>
        <v>2323.5</v>
      </c>
      <c r="T1513" s="136">
        <v>14088.5</v>
      </c>
      <c r="U1513" s="80" t="s">
        <v>175</v>
      </c>
      <c r="V1513" s="97" t="s">
        <v>281</v>
      </c>
    </row>
    <row r="1514" spans="1:22" s="127" customFormat="1">
      <c r="A1514" s="92">
        <v>1507</v>
      </c>
      <c r="B1514" s="135" t="s">
        <v>1984</v>
      </c>
      <c r="C1514" s="135" t="s">
        <v>842</v>
      </c>
      <c r="D1514" s="135" t="s">
        <v>1001</v>
      </c>
      <c r="E1514" s="123" t="s">
        <v>723</v>
      </c>
      <c r="F1514" s="94">
        <v>45748</v>
      </c>
      <c r="G1514" s="94">
        <v>45962</v>
      </c>
      <c r="H1514" s="136">
        <v>25000</v>
      </c>
      <c r="I1514" s="135">
        <v>0</v>
      </c>
      <c r="J1514" s="95">
        <v>25</v>
      </c>
      <c r="K1514" s="135">
        <v>717.5</v>
      </c>
      <c r="L1514" s="79">
        <f t="shared" si="138"/>
        <v>1774.9999999999998</v>
      </c>
      <c r="M1514" s="79">
        <f t="shared" si="139"/>
        <v>325</v>
      </c>
      <c r="N1514" s="81">
        <f t="shared" si="140"/>
        <v>760</v>
      </c>
      <c r="O1514" s="79">
        <f t="shared" si="142"/>
        <v>1772.5000000000002</v>
      </c>
      <c r="P1514" s="135">
        <v>25</v>
      </c>
      <c r="Q1514" s="79">
        <f t="shared" si="143"/>
        <v>5375</v>
      </c>
      <c r="R1514" s="136">
        <v>1502.5</v>
      </c>
      <c r="S1514" s="79">
        <f t="shared" si="141"/>
        <v>3872.5</v>
      </c>
      <c r="T1514" s="136">
        <v>23497.5</v>
      </c>
      <c r="U1514" s="80" t="s">
        <v>175</v>
      </c>
      <c r="V1514" s="137" t="s">
        <v>281</v>
      </c>
    </row>
    <row r="1515" spans="1:22" s="127" customFormat="1">
      <c r="A1515" s="92">
        <v>1508</v>
      </c>
      <c r="B1515" s="92" t="s">
        <v>1524</v>
      </c>
      <c r="C1515" s="92" t="s">
        <v>433</v>
      </c>
      <c r="D1515" s="92" t="s">
        <v>392</v>
      </c>
      <c r="E1515" s="93" t="s">
        <v>681</v>
      </c>
      <c r="F1515" s="94">
        <v>45689</v>
      </c>
      <c r="G1515" s="94">
        <v>45870</v>
      </c>
      <c r="H1515" s="136">
        <v>80001</v>
      </c>
      <c r="I1515" s="124">
        <v>7401.1</v>
      </c>
      <c r="J1515" s="95">
        <v>25</v>
      </c>
      <c r="K1515" s="136">
        <v>2296.0300000000002</v>
      </c>
      <c r="L1515" s="79">
        <f t="shared" si="138"/>
        <v>5680.0709999999999</v>
      </c>
      <c r="M1515" s="79">
        <f t="shared" si="139"/>
        <v>1040.0129999999999</v>
      </c>
      <c r="N1515" s="81">
        <f t="shared" si="140"/>
        <v>2432.0304000000001</v>
      </c>
      <c r="O1515" s="79">
        <f t="shared" si="142"/>
        <v>5672.0709000000006</v>
      </c>
      <c r="P1515" s="92">
        <v>25</v>
      </c>
      <c r="Q1515" s="79">
        <f t="shared" si="143"/>
        <v>17145.215300000003</v>
      </c>
      <c r="R1515" s="124">
        <v>12154.16</v>
      </c>
      <c r="S1515" s="79">
        <f t="shared" si="141"/>
        <v>12392.154900000001</v>
      </c>
      <c r="T1515" s="136">
        <v>67846.84</v>
      </c>
      <c r="U1515" s="80" t="s">
        <v>175</v>
      </c>
      <c r="V1515" s="97" t="s">
        <v>281</v>
      </c>
    </row>
    <row r="1516" spans="1:22" s="127" customFormat="1">
      <c r="A1516" s="92">
        <v>1509</v>
      </c>
      <c r="B1516" s="92" t="s">
        <v>988</v>
      </c>
      <c r="C1516" s="92" t="s">
        <v>1000</v>
      </c>
      <c r="D1516" s="92" t="s">
        <v>1001</v>
      </c>
      <c r="E1516" s="123" t="s">
        <v>723</v>
      </c>
      <c r="F1516" s="94">
        <v>45536</v>
      </c>
      <c r="G1516" s="94">
        <v>45809</v>
      </c>
      <c r="H1516" s="136">
        <v>15000</v>
      </c>
      <c r="I1516" s="92">
        <v>0</v>
      </c>
      <c r="J1516" s="95">
        <v>25</v>
      </c>
      <c r="K1516" s="135">
        <v>430.5</v>
      </c>
      <c r="L1516" s="79">
        <f t="shared" si="138"/>
        <v>1065</v>
      </c>
      <c r="M1516" s="79">
        <f t="shared" si="139"/>
        <v>195</v>
      </c>
      <c r="N1516" s="81">
        <f t="shared" si="140"/>
        <v>456</v>
      </c>
      <c r="O1516" s="79">
        <f t="shared" si="142"/>
        <v>1063.5</v>
      </c>
      <c r="P1516" s="92">
        <v>25</v>
      </c>
      <c r="Q1516" s="79">
        <f t="shared" si="143"/>
        <v>3235</v>
      </c>
      <c r="R1516" s="92">
        <v>793.3</v>
      </c>
      <c r="S1516" s="79">
        <f t="shared" si="141"/>
        <v>2323.5</v>
      </c>
      <c r="T1516" s="136">
        <v>14088.5</v>
      </c>
      <c r="U1516" s="80" t="s">
        <v>175</v>
      </c>
      <c r="V1516" s="97" t="s">
        <v>281</v>
      </c>
    </row>
    <row r="1517" spans="1:22" s="127" customFormat="1">
      <c r="A1517" s="92">
        <v>1510</v>
      </c>
      <c r="B1517" s="92" t="s">
        <v>1716</v>
      </c>
      <c r="C1517" s="92" t="s">
        <v>1000</v>
      </c>
      <c r="D1517" s="92" t="s">
        <v>1001</v>
      </c>
      <c r="E1517" s="93" t="s">
        <v>723</v>
      </c>
      <c r="F1517" s="94">
        <v>45717</v>
      </c>
      <c r="G1517" s="94">
        <v>45901</v>
      </c>
      <c r="H1517" s="136">
        <v>15000</v>
      </c>
      <c r="I1517" s="92">
        <v>0</v>
      </c>
      <c r="J1517" s="95">
        <v>25</v>
      </c>
      <c r="K1517" s="135">
        <v>430.5</v>
      </c>
      <c r="L1517" s="79">
        <f t="shared" si="138"/>
        <v>1065</v>
      </c>
      <c r="M1517" s="79">
        <f t="shared" si="139"/>
        <v>195</v>
      </c>
      <c r="N1517" s="81">
        <f t="shared" si="140"/>
        <v>456</v>
      </c>
      <c r="O1517" s="79">
        <f t="shared" si="142"/>
        <v>1063.5</v>
      </c>
      <c r="P1517" s="92">
        <v>25</v>
      </c>
      <c r="Q1517" s="79">
        <f t="shared" si="143"/>
        <v>3235</v>
      </c>
      <c r="R1517" s="92">
        <v>911.5</v>
      </c>
      <c r="S1517" s="79">
        <f t="shared" si="141"/>
        <v>2323.5</v>
      </c>
      <c r="T1517" s="136">
        <v>14088.5</v>
      </c>
      <c r="U1517" s="80" t="s">
        <v>175</v>
      </c>
      <c r="V1517" s="97" t="s">
        <v>281</v>
      </c>
    </row>
    <row r="1518" spans="1:22" s="127" customFormat="1">
      <c r="A1518" s="92">
        <v>1511</v>
      </c>
      <c r="B1518" s="92" t="s">
        <v>1297</v>
      </c>
      <c r="C1518" s="92" t="s">
        <v>1000</v>
      </c>
      <c r="D1518" s="92" t="s">
        <v>1001</v>
      </c>
      <c r="E1518" s="123" t="s">
        <v>723</v>
      </c>
      <c r="F1518" s="94">
        <v>45748</v>
      </c>
      <c r="G1518" s="94">
        <v>45962</v>
      </c>
      <c r="H1518" s="136">
        <v>13000</v>
      </c>
      <c r="I1518" s="92">
        <v>0</v>
      </c>
      <c r="J1518" s="95">
        <v>25</v>
      </c>
      <c r="K1518" s="135">
        <v>373.1</v>
      </c>
      <c r="L1518" s="79">
        <f t="shared" si="138"/>
        <v>922.99999999999989</v>
      </c>
      <c r="M1518" s="79">
        <f t="shared" si="139"/>
        <v>169</v>
      </c>
      <c r="N1518" s="81">
        <f t="shared" si="140"/>
        <v>395.2</v>
      </c>
      <c r="O1518" s="79">
        <f t="shared" si="142"/>
        <v>921.7</v>
      </c>
      <c r="P1518" s="92">
        <v>25</v>
      </c>
      <c r="Q1518" s="79">
        <f t="shared" si="143"/>
        <v>2807</v>
      </c>
      <c r="R1518" s="92">
        <v>793.3</v>
      </c>
      <c r="S1518" s="79">
        <f t="shared" si="141"/>
        <v>2013.7</v>
      </c>
      <c r="T1518" s="136">
        <v>12206.7</v>
      </c>
      <c r="U1518" s="80" t="s">
        <v>175</v>
      </c>
      <c r="V1518" s="97" t="s">
        <v>281</v>
      </c>
    </row>
    <row r="1519" spans="1:22" s="127" customFormat="1">
      <c r="A1519" s="92">
        <v>1512</v>
      </c>
      <c r="B1519" s="92" t="s">
        <v>1036</v>
      </c>
      <c r="C1519" s="92" t="s">
        <v>842</v>
      </c>
      <c r="D1519" s="92" t="s">
        <v>1748</v>
      </c>
      <c r="E1519" s="123" t="s">
        <v>723</v>
      </c>
      <c r="F1519" s="94">
        <v>45597</v>
      </c>
      <c r="G1519" s="94">
        <v>45778</v>
      </c>
      <c r="H1519" s="136">
        <v>25000</v>
      </c>
      <c r="I1519" s="92">
        <v>0</v>
      </c>
      <c r="J1519" s="95">
        <v>25</v>
      </c>
      <c r="K1519" s="135">
        <v>717.5</v>
      </c>
      <c r="L1519" s="79">
        <f t="shared" si="138"/>
        <v>1774.9999999999998</v>
      </c>
      <c r="M1519" s="79">
        <f t="shared" si="139"/>
        <v>325</v>
      </c>
      <c r="N1519" s="81">
        <f t="shared" si="140"/>
        <v>760</v>
      </c>
      <c r="O1519" s="79">
        <f t="shared" si="142"/>
        <v>1772.5000000000002</v>
      </c>
      <c r="P1519" s="92">
        <v>25</v>
      </c>
      <c r="Q1519" s="79">
        <f t="shared" si="143"/>
        <v>5375</v>
      </c>
      <c r="R1519" s="124">
        <v>1502.5</v>
      </c>
      <c r="S1519" s="79">
        <f t="shared" si="141"/>
        <v>3872.5</v>
      </c>
      <c r="T1519" s="136">
        <v>23497.5</v>
      </c>
      <c r="U1519" s="80" t="s">
        <v>175</v>
      </c>
      <c r="V1519" s="97" t="s">
        <v>280</v>
      </c>
    </row>
    <row r="1520" spans="1:22" s="127" customFormat="1">
      <c r="A1520" s="92">
        <v>1513</v>
      </c>
      <c r="B1520" s="92" t="s">
        <v>1717</v>
      </c>
      <c r="C1520" s="92" t="s">
        <v>398</v>
      </c>
      <c r="D1520" s="92" t="s">
        <v>1750</v>
      </c>
      <c r="E1520" s="93" t="s">
        <v>681</v>
      </c>
      <c r="F1520" s="94">
        <v>45717</v>
      </c>
      <c r="G1520" s="94">
        <v>45901</v>
      </c>
      <c r="H1520" s="136">
        <v>60000</v>
      </c>
      <c r="I1520" s="124">
        <v>3486.68</v>
      </c>
      <c r="J1520" s="95">
        <v>25</v>
      </c>
      <c r="K1520" s="136">
        <v>1722</v>
      </c>
      <c r="L1520" s="79">
        <f t="shared" si="138"/>
        <v>4260</v>
      </c>
      <c r="M1520" s="79">
        <f t="shared" si="139"/>
        <v>780</v>
      </c>
      <c r="N1520" s="81">
        <f t="shared" si="140"/>
        <v>1824</v>
      </c>
      <c r="O1520" s="79">
        <f t="shared" si="142"/>
        <v>4254</v>
      </c>
      <c r="P1520" s="92">
        <v>25</v>
      </c>
      <c r="Q1520" s="79">
        <f t="shared" si="143"/>
        <v>12865</v>
      </c>
      <c r="R1520" s="124">
        <v>7057.68</v>
      </c>
      <c r="S1520" s="79">
        <f t="shared" si="141"/>
        <v>9294</v>
      </c>
      <c r="T1520" s="136">
        <v>52942.32</v>
      </c>
      <c r="U1520" s="80" t="s">
        <v>175</v>
      </c>
      <c r="V1520" s="97" t="s">
        <v>280</v>
      </c>
    </row>
    <row r="1521" spans="1:22" s="127" customFormat="1">
      <c r="A1521" s="92">
        <v>1514</v>
      </c>
      <c r="B1521" s="92" t="s">
        <v>410</v>
      </c>
      <c r="C1521" s="92" t="s">
        <v>85</v>
      </c>
      <c r="D1521" s="92" t="s">
        <v>1855</v>
      </c>
      <c r="E1521" s="93" t="s">
        <v>681</v>
      </c>
      <c r="F1521" s="94">
        <v>45597</v>
      </c>
      <c r="G1521" s="94">
        <v>45778</v>
      </c>
      <c r="H1521" s="136">
        <v>60000</v>
      </c>
      <c r="I1521" s="124">
        <v>3486.68</v>
      </c>
      <c r="J1521" s="95">
        <v>25</v>
      </c>
      <c r="K1521" s="136">
        <v>1722</v>
      </c>
      <c r="L1521" s="79">
        <f t="shared" si="138"/>
        <v>4260</v>
      </c>
      <c r="M1521" s="79">
        <f t="shared" si="139"/>
        <v>780</v>
      </c>
      <c r="N1521" s="81">
        <f t="shared" si="140"/>
        <v>1824</v>
      </c>
      <c r="O1521" s="79">
        <f t="shared" si="142"/>
        <v>4254</v>
      </c>
      <c r="P1521" s="92">
        <v>25</v>
      </c>
      <c r="Q1521" s="79">
        <f t="shared" si="143"/>
        <v>12865</v>
      </c>
      <c r="R1521" s="124">
        <v>7057.68</v>
      </c>
      <c r="S1521" s="79">
        <f t="shared" si="141"/>
        <v>9294</v>
      </c>
      <c r="T1521" s="136">
        <v>52942.32</v>
      </c>
      <c r="U1521" s="80" t="s">
        <v>175</v>
      </c>
      <c r="V1521" s="97" t="s">
        <v>280</v>
      </c>
    </row>
    <row r="1522" spans="1:22" s="127" customFormat="1">
      <c r="A1522" s="92">
        <v>1515</v>
      </c>
      <c r="B1522" s="92" t="s">
        <v>834</v>
      </c>
      <c r="C1522" s="92" t="s">
        <v>398</v>
      </c>
      <c r="D1522" s="92" t="s">
        <v>1753</v>
      </c>
      <c r="E1522" s="93" t="s">
        <v>681</v>
      </c>
      <c r="F1522" s="94">
        <v>45627</v>
      </c>
      <c r="G1522" s="94">
        <v>45809</v>
      </c>
      <c r="H1522" s="136">
        <v>30000</v>
      </c>
      <c r="I1522" s="92">
        <v>0</v>
      </c>
      <c r="J1522" s="95">
        <v>25</v>
      </c>
      <c r="K1522" s="135">
        <v>861</v>
      </c>
      <c r="L1522" s="79">
        <f t="shared" si="138"/>
        <v>2130</v>
      </c>
      <c r="M1522" s="79">
        <f t="shared" si="139"/>
        <v>390</v>
      </c>
      <c r="N1522" s="81">
        <f t="shared" si="140"/>
        <v>912</v>
      </c>
      <c r="O1522" s="79">
        <f t="shared" si="142"/>
        <v>2127</v>
      </c>
      <c r="P1522" s="92">
        <v>25</v>
      </c>
      <c r="Q1522" s="79">
        <f t="shared" si="143"/>
        <v>6445</v>
      </c>
      <c r="R1522" s="124">
        <v>1798</v>
      </c>
      <c r="S1522" s="79">
        <f t="shared" si="141"/>
        <v>4647</v>
      </c>
      <c r="T1522" s="136">
        <v>28202</v>
      </c>
      <c r="U1522" s="80" t="s">
        <v>175</v>
      </c>
      <c r="V1522" s="97" t="s">
        <v>280</v>
      </c>
    </row>
    <row r="1523" spans="1:22" s="127" customFormat="1">
      <c r="A1523" s="92">
        <v>1516</v>
      </c>
      <c r="B1523" s="92" t="s">
        <v>1298</v>
      </c>
      <c r="C1523" s="92" t="s">
        <v>22</v>
      </c>
      <c r="D1523" s="92" t="s">
        <v>180</v>
      </c>
      <c r="E1523" s="93" t="s">
        <v>681</v>
      </c>
      <c r="F1523" s="94">
        <v>45748</v>
      </c>
      <c r="G1523" s="94">
        <v>45962</v>
      </c>
      <c r="H1523" s="136">
        <v>20000</v>
      </c>
      <c r="I1523" s="92">
        <v>0</v>
      </c>
      <c r="J1523" s="95">
        <v>25</v>
      </c>
      <c r="K1523" s="135">
        <v>574</v>
      </c>
      <c r="L1523" s="79">
        <f t="shared" si="138"/>
        <v>1419.9999999999998</v>
      </c>
      <c r="M1523" s="79">
        <f t="shared" si="139"/>
        <v>260</v>
      </c>
      <c r="N1523" s="81">
        <f t="shared" si="140"/>
        <v>608</v>
      </c>
      <c r="O1523" s="79">
        <f t="shared" si="142"/>
        <v>1418</v>
      </c>
      <c r="P1523" s="92">
        <v>25</v>
      </c>
      <c r="Q1523" s="79">
        <f t="shared" si="143"/>
        <v>4305</v>
      </c>
      <c r="R1523" s="124">
        <v>1207</v>
      </c>
      <c r="S1523" s="79">
        <f t="shared" si="141"/>
        <v>3098</v>
      </c>
      <c r="T1523" s="136">
        <v>18793</v>
      </c>
      <c r="U1523" s="80" t="s">
        <v>175</v>
      </c>
      <c r="V1523" s="97" t="s">
        <v>280</v>
      </c>
    </row>
    <row r="1524" spans="1:22">
      <c r="A1524" s="92">
        <v>1517</v>
      </c>
      <c r="B1524" s="92" t="s">
        <v>650</v>
      </c>
      <c r="C1524" s="92" t="s">
        <v>433</v>
      </c>
      <c r="D1524" s="92" t="s">
        <v>217</v>
      </c>
      <c r="E1524" s="93" t="s">
        <v>681</v>
      </c>
      <c r="F1524" s="94">
        <v>45627</v>
      </c>
      <c r="G1524" s="94">
        <v>45809</v>
      </c>
      <c r="H1524" s="136">
        <v>35000</v>
      </c>
      <c r="I1524" s="92">
        <v>0</v>
      </c>
      <c r="J1524" s="95">
        <v>25</v>
      </c>
      <c r="K1524" s="136">
        <v>1004.5</v>
      </c>
      <c r="L1524" s="79">
        <f t="shared" si="138"/>
        <v>2485</v>
      </c>
      <c r="M1524" s="79">
        <f t="shared" si="139"/>
        <v>455</v>
      </c>
      <c r="N1524" s="81">
        <f t="shared" si="140"/>
        <v>1064</v>
      </c>
      <c r="O1524" s="79">
        <f t="shared" si="142"/>
        <v>2481.5</v>
      </c>
      <c r="P1524" s="92">
        <v>25</v>
      </c>
      <c r="Q1524" s="79">
        <f t="shared" si="143"/>
        <v>7515</v>
      </c>
      <c r="R1524" s="124">
        <v>2093.5</v>
      </c>
      <c r="S1524" s="79">
        <f t="shared" si="141"/>
        <v>5421.5</v>
      </c>
      <c r="T1524" s="136">
        <v>32906.5</v>
      </c>
      <c r="U1524" s="80" t="s">
        <v>175</v>
      </c>
      <c r="V1524" s="97" t="s">
        <v>280</v>
      </c>
    </row>
    <row r="1525" spans="1:22">
      <c r="A1525" s="92">
        <v>1518</v>
      </c>
      <c r="B1525" s="92" t="s">
        <v>582</v>
      </c>
      <c r="C1525" s="92" t="s">
        <v>22</v>
      </c>
      <c r="D1525" s="92" t="s">
        <v>1775</v>
      </c>
      <c r="E1525" s="93" t="s">
        <v>681</v>
      </c>
      <c r="F1525" s="94">
        <v>45656</v>
      </c>
      <c r="G1525" s="94">
        <v>45807</v>
      </c>
      <c r="H1525" s="136">
        <v>20000</v>
      </c>
      <c r="I1525" s="92">
        <v>0</v>
      </c>
      <c r="J1525" s="95">
        <v>25</v>
      </c>
      <c r="K1525" s="135">
        <v>574</v>
      </c>
      <c r="L1525" s="79">
        <f t="shared" si="138"/>
        <v>1419.9999999999998</v>
      </c>
      <c r="M1525" s="79">
        <f t="shared" si="139"/>
        <v>260</v>
      </c>
      <c r="N1525" s="81">
        <f t="shared" si="140"/>
        <v>608</v>
      </c>
      <c r="O1525" s="79">
        <f t="shared" si="142"/>
        <v>1418</v>
      </c>
      <c r="P1525" s="92">
        <v>25</v>
      </c>
      <c r="Q1525" s="79">
        <f t="shared" si="143"/>
        <v>4305</v>
      </c>
      <c r="R1525" s="124">
        <v>1207</v>
      </c>
      <c r="S1525" s="79">
        <f t="shared" si="141"/>
        <v>3098</v>
      </c>
      <c r="T1525" s="136">
        <v>18793</v>
      </c>
      <c r="U1525" s="80" t="s">
        <v>175</v>
      </c>
      <c r="V1525" s="97" t="s">
        <v>280</v>
      </c>
    </row>
    <row r="1526" spans="1:22">
      <c r="A1526" s="92">
        <v>1519</v>
      </c>
      <c r="B1526" s="92" t="s">
        <v>1299</v>
      </c>
      <c r="C1526" s="92" t="s">
        <v>1000</v>
      </c>
      <c r="D1526" s="92" t="s">
        <v>1001</v>
      </c>
      <c r="E1526" s="123" t="s">
        <v>723</v>
      </c>
      <c r="F1526" s="94">
        <v>45748</v>
      </c>
      <c r="G1526" s="94">
        <v>45962</v>
      </c>
      <c r="H1526" s="136">
        <v>13000</v>
      </c>
      <c r="I1526" s="92">
        <v>0</v>
      </c>
      <c r="J1526" s="95">
        <v>25</v>
      </c>
      <c r="K1526" s="135">
        <v>373.1</v>
      </c>
      <c r="L1526" s="79">
        <f t="shared" si="138"/>
        <v>922.99999999999989</v>
      </c>
      <c r="M1526" s="79">
        <f t="shared" si="139"/>
        <v>169</v>
      </c>
      <c r="N1526" s="81">
        <f t="shared" si="140"/>
        <v>395.2</v>
      </c>
      <c r="O1526" s="79">
        <f t="shared" si="142"/>
        <v>921.7</v>
      </c>
      <c r="P1526" s="92">
        <v>25</v>
      </c>
      <c r="Q1526" s="79">
        <f t="shared" si="143"/>
        <v>2807</v>
      </c>
      <c r="R1526" s="92">
        <v>793.3</v>
      </c>
      <c r="S1526" s="79">
        <f t="shared" si="141"/>
        <v>2013.7</v>
      </c>
      <c r="T1526" s="136">
        <v>12206.7</v>
      </c>
      <c r="U1526" s="80" t="s">
        <v>175</v>
      </c>
      <c r="V1526" s="97" t="s">
        <v>280</v>
      </c>
    </row>
    <row r="1527" spans="1:22">
      <c r="A1527" s="92">
        <v>1520</v>
      </c>
      <c r="B1527" s="92" t="s">
        <v>486</v>
      </c>
      <c r="C1527" s="92" t="s">
        <v>22</v>
      </c>
      <c r="D1527" s="92" t="s">
        <v>1755</v>
      </c>
      <c r="E1527" s="93" t="s">
        <v>681</v>
      </c>
      <c r="F1527" s="94">
        <v>45627</v>
      </c>
      <c r="G1527" s="94">
        <v>45809</v>
      </c>
      <c r="H1527" s="136">
        <v>20000</v>
      </c>
      <c r="I1527" s="92">
        <v>0</v>
      </c>
      <c r="J1527" s="95">
        <v>25</v>
      </c>
      <c r="K1527" s="135">
        <v>574</v>
      </c>
      <c r="L1527" s="79">
        <f t="shared" si="138"/>
        <v>1419.9999999999998</v>
      </c>
      <c r="M1527" s="79">
        <f t="shared" si="139"/>
        <v>260</v>
      </c>
      <c r="N1527" s="81">
        <f t="shared" si="140"/>
        <v>608</v>
      </c>
      <c r="O1527" s="79">
        <f t="shared" si="142"/>
        <v>1418</v>
      </c>
      <c r="P1527" s="92">
        <v>125</v>
      </c>
      <c r="Q1527" s="79">
        <f t="shared" si="143"/>
        <v>4405</v>
      </c>
      <c r="R1527" s="124">
        <v>1307</v>
      </c>
      <c r="S1527" s="79">
        <f t="shared" si="141"/>
        <v>3098</v>
      </c>
      <c r="T1527" s="136">
        <v>18693</v>
      </c>
      <c r="U1527" s="80" t="s">
        <v>175</v>
      </c>
      <c r="V1527" s="97" t="s">
        <v>280</v>
      </c>
    </row>
    <row r="1528" spans="1:22">
      <c r="A1528" s="92">
        <v>1521</v>
      </c>
      <c r="B1528" s="92" t="s">
        <v>153</v>
      </c>
      <c r="C1528" s="92" t="s">
        <v>22</v>
      </c>
      <c r="D1528" s="92" t="s">
        <v>1755</v>
      </c>
      <c r="E1528" s="93" t="s">
        <v>681</v>
      </c>
      <c r="F1528" s="94">
        <v>45689</v>
      </c>
      <c r="G1528" s="94">
        <v>45870</v>
      </c>
      <c r="H1528" s="136">
        <v>20000</v>
      </c>
      <c r="I1528" s="92">
        <v>0</v>
      </c>
      <c r="J1528" s="95">
        <v>25</v>
      </c>
      <c r="K1528" s="135">
        <v>574</v>
      </c>
      <c r="L1528" s="79">
        <f t="shared" si="138"/>
        <v>1419.9999999999998</v>
      </c>
      <c r="M1528" s="79">
        <f t="shared" si="139"/>
        <v>260</v>
      </c>
      <c r="N1528" s="81">
        <f t="shared" si="140"/>
        <v>608</v>
      </c>
      <c r="O1528" s="79">
        <f t="shared" si="142"/>
        <v>1418</v>
      </c>
      <c r="P1528" s="92">
        <v>25</v>
      </c>
      <c r="Q1528" s="79">
        <f t="shared" si="143"/>
        <v>4305</v>
      </c>
      <c r="R1528" s="124">
        <v>1207</v>
      </c>
      <c r="S1528" s="79">
        <f t="shared" si="141"/>
        <v>3098</v>
      </c>
      <c r="T1528" s="136">
        <v>18793</v>
      </c>
      <c r="U1528" s="80" t="s">
        <v>175</v>
      </c>
      <c r="V1528" s="97" t="s">
        <v>280</v>
      </c>
    </row>
    <row r="1529" spans="1:22">
      <c r="A1529" s="92">
        <v>1522</v>
      </c>
      <c r="B1529" s="92" t="s">
        <v>549</v>
      </c>
      <c r="C1529" s="92" t="s">
        <v>53</v>
      </c>
      <c r="D1529" s="92" t="s">
        <v>193</v>
      </c>
      <c r="E1529" s="93" t="s">
        <v>681</v>
      </c>
      <c r="F1529" s="94">
        <v>45536</v>
      </c>
      <c r="G1529" s="94">
        <v>45809</v>
      </c>
      <c r="H1529" s="136">
        <v>50000</v>
      </c>
      <c r="I1529" s="124">
        <v>1854</v>
      </c>
      <c r="J1529" s="95">
        <v>25</v>
      </c>
      <c r="K1529" s="136">
        <v>1435</v>
      </c>
      <c r="L1529" s="79">
        <f t="shared" si="138"/>
        <v>3549.9999999999995</v>
      </c>
      <c r="M1529" s="79">
        <f t="shared" si="139"/>
        <v>650</v>
      </c>
      <c r="N1529" s="81">
        <f t="shared" si="140"/>
        <v>1520</v>
      </c>
      <c r="O1529" s="79">
        <f t="shared" si="142"/>
        <v>3545.0000000000005</v>
      </c>
      <c r="P1529" s="124">
        <v>14166.59</v>
      </c>
      <c r="Q1529" s="79">
        <f t="shared" si="143"/>
        <v>24866.59</v>
      </c>
      <c r="R1529" s="124">
        <v>18975.59</v>
      </c>
      <c r="S1529" s="79">
        <f t="shared" si="141"/>
        <v>7745</v>
      </c>
      <c r="T1529" s="136">
        <v>31024.41</v>
      </c>
      <c r="U1529" s="80" t="s">
        <v>175</v>
      </c>
      <c r="V1529" s="97" t="s">
        <v>280</v>
      </c>
    </row>
    <row r="1530" spans="1:22">
      <c r="A1530" s="92">
        <v>1523</v>
      </c>
      <c r="B1530" s="92" t="s">
        <v>1718</v>
      </c>
      <c r="C1530" s="92" t="s">
        <v>1000</v>
      </c>
      <c r="D1530" s="92" t="s">
        <v>1001</v>
      </c>
      <c r="E1530" s="93" t="s">
        <v>723</v>
      </c>
      <c r="F1530" s="94">
        <v>45717</v>
      </c>
      <c r="G1530" s="94">
        <v>45901</v>
      </c>
      <c r="H1530" s="136">
        <v>15000</v>
      </c>
      <c r="I1530" s="92">
        <v>0</v>
      </c>
      <c r="J1530" s="95">
        <v>25</v>
      </c>
      <c r="K1530" s="135">
        <v>430.5</v>
      </c>
      <c r="L1530" s="79">
        <f t="shared" si="138"/>
        <v>1065</v>
      </c>
      <c r="M1530" s="79">
        <f t="shared" si="139"/>
        <v>195</v>
      </c>
      <c r="N1530" s="81">
        <f t="shared" si="140"/>
        <v>456</v>
      </c>
      <c r="O1530" s="79">
        <f t="shared" si="142"/>
        <v>1063.5</v>
      </c>
      <c r="P1530" s="92">
        <v>25</v>
      </c>
      <c r="Q1530" s="79">
        <f t="shared" si="143"/>
        <v>3235</v>
      </c>
      <c r="R1530" s="92">
        <v>911.5</v>
      </c>
      <c r="S1530" s="79">
        <f t="shared" si="141"/>
        <v>2323.5</v>
      </c>
      <c r="T1530" s="136">
        <v>14088.5</v>
      </c>
      <c r="U1530" s="80" t="s">
        <v>175</v>
      </c>
      <c r="V1530" s="97" t="s">
        <v>281</v>
      </c>
    </row>
    <row r="1531" spans="1:22">
      <c r="A1531" s="92">
        <v>1524</v>
      </c>
      <c r="B1531" s="92" t="s">
        <v>82</v>
      </c>
      <c r="C1531" s="92" t="s">
        <v>72</v>
      </c>
      <c r="D1531" s="92" t="s">
        <v>176</v>
      </c>
      <c r="E1531" s="93" t="s">
        <v>681</v>
      </c>
      <c r="F1531" s="94">
        <v>45689</v>
      </c>
      <c r="G1531" s="94">
        <v>45870</v>
      </c>
      <c r="H1531" s="136">
        <v>25000</v>
      </c>
      <c r="I1531" s="92">
        <v>0</v>
      </c>
      <c r="J1531" s="95">
        <v>25</v>
      </c>
      <c r="K1531" s="135">
        <v>717.5</v>
      </c>
      <c r="L1531" s="79">
        <f t="shared" si="138"/>
        <v>1774.9999999999998</v>
      </c>
      <c r="M1531" s="79">
        <f t="shared" si="139"/>
        <v>325</v>
      </c>
      <c r="N1531" s="81">
        <f t="shared" si="140"/>
        <v>760</v>
      </c>
      <c r="O1531" s="79">
        <f t="shared" si="142"/>
        <v>1772.5000000000002</v>
      </c>
      <c r="P1531" s="92">
        <v>125</v>
      </c>
      <c r="Q1531" s="79">
        <f t="shared" si="143"/>
        <v>5475</v>
      </c>
      <c r="R1531" s="124">
        <v>1602.5</v>
      </c>
      <c r="S1531" s="79">
        <f t="shared" si="141"/>
        <v>3872.5</v>
      </c>
      <c r="T1531" s="136">
        <v>23397.5</v>
      </c>
      <c r="U1531" s="80" t="s">
        <v>175</v>
      </c>
      <c r="V1531" s="97" t="s">
        <v>281</v>
      </c>
    </row>
    <row r="1532" spans="1:22">
      <c r="A1532" s="92">
        <v>1525</v>
      </c>
      <c r="B1532" s="92" t="s">
        <v>1525</v>
      </c>
      <c r="C1532" s="92" t="s">
        <v>842</v>
      </c>
      <c r="D1532" s="92" t="s">
        <v>1748</v>
      </c>
      <c r="E1532" s="123" t="s">
        <v>723</v>
      </c>
      <c r="F1532" s="94">
        <v>45689</v>
      </c>
      <c r="G1532" s="94">
        <v>45870</v>
      </c>
      <c r="H1532" s="136">
        <v>25000</v>
      </c>
      <c r="I1532" s="92">
        <v>0</v>
      </c>
      <c r="J1532" s="95">
        <v>25</v>
      </c>
      <c r="K1532" s="135">
        <v>717.5</v>
      </c>
      <c r="L1532" s="79">
        <f t="shared" si="138"/>
        <v>1774.9999999999998</v>
      </c>
      <c r="M1532" s="79">
        <f t="shared" si="139"/>
        <v>325</v>
      </c>
      <c r="N1532" s="81">
        <f t="shared" si="140"/>
        <v>760</v>
      </c>
      <c r="O1532" s="79">
        <f t="shared" si="142"/>
        <v>1772.5000000000002</v>
      </c>
      <c r="P1532" s="92">
        <v>25</v>
      </c>
      <c r="Q1532" s="79">
        <f t="shared" si="143"/>
        <v>5375</v>
      </c>
      <c r="R1532" s="124">
        <v>1502.5</v>
      </c>
      <c r="S1532" s="79">
        <f t="shared" si="141"/>
        <v>3872.5</v>
      </c>
      <c r="T1532" s="136">
        <v>23497.5</v>
      </c>
      <c r="U1532" s="80" t="s">
        <v>175</v>
      </c>
      <c r="V1532" s="97" t="s">
        <v>280</v>
      </c>
    </row>
    <row r="1533" spans="1:22">
      <c r="A1533" s="92">
        <v>1526</v>
      </c>
      <c r="B1533" s="92" t="s">
        <v>529</v>
      </c>
      <c r="C1533" s="92" t="s">
        <v>433</v>
      </c>
      <c r="D1533" s="92" t="s">
        <v>1745</v>
      </c>
      <c r="E1533" s="93" t="s">
        <v>681</v>
      </c>
      <c r="F1533" s="94">
        <v>45597</v>
      </c>
      <c r="G1533" s="94">
        <v>45778</v>
      </c>
      <c r="H1533" s="136">
        <v>80000</v>
      </c>
      <c r="I1533" s="124">
        <v>7400.87</v>
      </c>
      <c r="J1533" s="95">
        <v>25</v>
      </c>
      <c r="K1533" s="136">
        <v>2296</v>
      </c>
      <c r="L1533" s="79">
        <f t="shared" si="138"/>
        <v>5679.9999999999991</v>
      </c>
      <c r="M1533" s="79">
        <f t="shared" si="139"/>
        <v>1040</v>
      </c>
      <c r="N1533" s="81">
        <f t="shared" si="140"/>
        <v>2432</v>
      </c>
      <c r="O1533" s="79">
        <f t="shared" si="142"/>
        <v>5672</v>
      </c>
      <c r="P1533" s="92">
        <v>125</v>
      </c>
      <c r="Q1533" s="79">
        <f t="shared" si="143"/>
        <v>17245</v>
      </c>
      <c r="R1533" s="124">
        <v>12253.87</v>
      </c>
      <c r="S1533" s="79">
        <f t="shared" si="141"/>
        <v>12392</v>
      </c>
      <c r="T1533" s="136">
        <v>67746.13</v>
      </c>
      <c r="U1533" s="80" t="s">
        <v>175</v>
      </c>
      <c r="V1533" s="97" t="s">
        <v>280</v>
      </c>
    </row>
    <row r="1534" spans="1:22">
      <c r="A1534" s="92">
        <v>1527</v>
      </c>
      <c r="B1534" s="92" t="s">
        <v>889</v>
      </c>
      <c r="C1534" s="92" t="s">
        <v>398</v>
      </c>
      <c r="D1534" s="92" t="s">
        <v>1753</v>
      </c>
      <c r="E1534" s="93" t="s">
        <v>681</v>
      </c>
      <c r="F1534" s="94">
        <v>45627</v>
      </c>
      <c r="G1534" s="94">
        <v>45809</v>
      </c>
      <c r="H1534" s="136">
        <v>20000</v>
      </c>
      <c r="I1534" s="92">
        <v>0</v>
      </c>
      <c r="J1534" s="95">
        <v>25</v>
      </c>
      <c r="K1534" s="135">
        <v>574</v>
      </c>
      <c r="L1534" s="79">
        <f t="shared" si="138"/>
        <v>1419.9999999999998</v>
      </c>
      <c r="M1534" s="79">
        <f t="shared" si="139"/>
        <v>260</v>
      </c>
      <c r="N1534" s="81">
        <f t="shared" si="140"/>
        <v>608</v>
      </c>
      <c r="O1534" s="79">
        <f t="shared" si="142"/>
        <v>1418</v>
      </c>
      <c r="P1534" s="92">
        <v>25</v>
      </c>
      <c r="Q1534" s="79">
        <f t="shared" si="143"/>
        <v>4305</v>
      </c>
      <c r="R1534" s="124">
        <v>1207</v>
      </c>
      <c r="S1534" s="79">
        <f t="shared" si="141"/>
        <v>3098</v>
      </c>
      <c r="T1534" s="136">
        <v>18793</v>
      </c>
      <c r="U1534" s="80" t="s">
        <v>175</v>
      </c>
      <c r="V1534" s="97" t="s">
        <v>281</v>
      </c>
    </row>
    <row r="1535" spans="1:22">
      <c r="A1535" s="92">
        <v>1528</v>
      </c>
      <c r="B1535" s="135" t="s">
        <v>1985</v>
      </c>
      <c r="C1535" s="135" t="s">
        <v>85</v>
      </c>
      <c r="D1535" s="135" t="s">
        <v>1821</v>
      </c>
      <c r="E1535" s="123" t="s">
        <v>723</v>
      </c>
      <c r="F1535" s="94">
        <v>45748</v>
      </c>
      <c r="G1535" s="94">
        <v>45962</v>
      </c>
      <c r="H1535" s="136">
        <v>95000</v>
      </c>
      <c r="I1535" s="136">
        <v>10929.24</v>
      </c>
      <c r="J1535" s="95">
        <v>25</v>
      </c>
      <c r="K1535" s="136">
        <v>2726.5</v>
      </c>
      <c r="L1535" s="79">
        <f t="shared" si="138"/>
        <v>6744.9999999999991</v>
      </c>
      <c r="M1535" s="79">
        <f t="shared" si="139"/>
        <v>1235</v>
      </c>
      <c r="N1535" s="81">
        <f t="shared" si="140"/>
        <v>2888</v>
      </c>
      <c r="O1535" s="79">
        <f t="shared" si="142"/>
        <v>6735.5</v>
      </c>
      <c r="P1535" s="135">
        <v>25</v>
      </c>
      <c r="Q1535" s="79">
        <f t="shared" si="143"/>
        <v>20355</v>
      </c>
      <c r="R1535" s="136">
        <v>16568.740000000002</v>
      </c>
      <c r="S1535" s="79">
        <f t="shared" si="141"/>
        <v>14715.5</v>
      </c>
      <c r="T1535" s="136">
        <v>78431.259999999995</v>
      </c>
      <c r="U1535" s="80" t="s">
        <v>175</v>
      </c>
      <c r="V1535" s="137" t="s">
        <v>280</v>
      </c>
    </row>
    <row r="1536" spans="1:22">
      <c r="A1536" s="92">
        <v>1529</v>
      </c>
      <c r="B1536" s="92" t="s">
        <v>1300</v>
      </c>
      <c r="C1536" s="92" t="s">
        <v>271</v>
      </c>
      <c r="D1536" s="92" t="s">
        <v>1765</v>
      </c>
      <c r="E1536" s="93" t="s">
        <v>681</v>
      </c>
      <c r="F1536" s="94">
        <v>45748</v>
      </c>
      <c r="G1536" s="94">
        <v>45962</v>
      </c>
      <c r="H1536" s="136">
        <v>40000</v>
      </c>
      <c r="I1536" s="92">
        <v>442.65</v>
      </c>
      <c r="J1536" s="95">
        <v>25</v>
      </c>
      <c r="K1536" s="136">
        <v>1148</v>
      </c>
      <c r="L1536" s="79">
        <f t="shared" si="138"/>
        <v>2839.9999999999995</v>
      </c>
      <c r="M1536" s="79">
        <f t="shared" si="139"/>
        <v>520</v>
      </c>
      <c r="N1536" s="81">
        <f t="shared" si="140"/>
        <v>1216</v>
      </c>
      <c r="O1536" s="79">
        <f t="shared" si="142"/>
        <v>2836</v>
      </c>
      <c r="P1536" s="92">
        <v>25</v>
      </c>
      <c r="Q1536" s="79">
        <f t="shared" si="143"/>
        <v>8585</v>
      </c>
      <c r="R1536" s="124">
        <v>2831.65</v>
      </c>
      <c r="S1536" s="79">
        <f t="shared" si="141"/>
        <v>6196</v>
      </c>
      <c r="T1536" s="136">
        <v>37168.35</v>
      </c>
      <c r="U1536" s="80" t="s">
        <v>175</v>
      </c>
      <c r="V1536" s="97" t="s">
        <v>280</v>
      </c>
    </row>
    <row r="1537" spans="1:22">
      <c r="A1537" s="92">
        <v>1530</v>
      </c>
      <c r="B1537" s="92" t="s">
        <v>1301</v>
      </c>
      <c r="C1537" s="92" t="s">
        <v>65</v>
      </c>
      <c r="D1537" s="92" t="s">
        <v>1764</v>
      </c>
      <c r="E1537" s="93" t="s">
        <v>681</v>
      </c>
      <c r="F1537" s="94">
        <v>45748</v>
      </c>
      <c r="G1537" s="94">
        <v>45962</v>
      </c>
      <c r="H1537" s="136">
        <v>60000</v>
      </c>
      <c r="I1537" s="124">
        <v>3486.68</v>
      </c>
      <c r="J1537" s="95">
        <v>25</v>
      </c>
      <c r="K1537" s="136">
        <v>1722</v>
      </c>
      <c r="L1537" s="79">
        <f t="shared" si="138"/>
        <v>4260</v>
      </c>
      <c r="M1537" s="79">
        <f t="shared" si="139"/>
        <v>780</v>
      </c>
      <c r="N1537" s="81">
        <f t="shared" si="140"/>
        <v>1824</v>
      </c>
      <c r="O1537" s="79">
        <f t="shared" si="142"/>
        <v>4254</v>
      </c>
      <c r="P1537" s="92">
        <v>25</v>
      </c>
      <c r="Q1537" s="79">
        <f t="shared" si="143"/>
        <v>12865</v>
      </c>
      <c r="R1537" s="124">
        <v>7057.68</v>
      </c>
      <c r="S1537" s="79">
        <f t="shared" si="141"/>
        <v>9294</v>
      </c>
      <c r="T1537" s="136">
        <v>52942.32</v>
      </c>
      <c r="U1537" s="80" t="s">
        <v>175</v>
      </c>
      <c r="V1537" s="97" t="s">
        <v>280</v>
      </c>
    </row>
    <row r="1538" spans="1:22">
      <c r="A1538" s="92">
        <v>1531</v>
      </c>
      <c r="B1538" s="92" t="s">
        <v>1526</v>
      </c>
      <c r="C1538" s="92" t="s">
        <v>1000</v>
      </c>
      <c r="D1538" s="92" t="s">
        <v>1001</v>
      </c>
      <c r="E1538" s="123" t="s">
        <v>723</v>
      </c>
      <c r="F1538" s="94">
        <v>45689</v>
      </c>
      <c r="G1538" s="94">
        <v>45870</v>
      </c>
      <c r="H1538" s="136">
        <v>15000</v>
      </c>
      <c r="I1538" s="92">
        <v>0</v>
      </c>
      <c r="J1538" s="95">
        <v>25</v>
      </c>
      <c r="K1538" s="135">
        <v>430.5</v>
      </c>
      <c r="L1538" s="79">
        <f t="shared" si="138"/>
        <v>1065</v>
      </c>
      <c r="M1538" s="79">
        <f t="shared" si="139"/>
        <v>195</v>
      </c>
      <c r="N1538" s="81">
        <f t="shared" si="140"/>
        <v>456</v>
      </c>
      <c r="O1538" s="79">
        <f t="shared" si="142"/>
        <v>1063.5</v>
      </c>
      <c r="P1538" s="92">
        <v>25</v>
      </c>
      <c r="Q1538" s="79">
        <f t="shared" si="143"/>
        <v>3235</v>
      </c>
      <c r="R1538" s="92">
        <v>911.5</v>
      </c>
      <c r="S1538" s="79">
        <f t="shared" si="141"/>
        <v>2323.5</v>
      </c>
      <c r="T1538" s="136">
        <v>14088.5</v>
      </c>
      <c r="U1538" s="80" t="s">
        <v>175</v>
      </c>
      <c r="V1538" s="97" t="s">
        <v>281</v>
      </c>
    </row>
    <row r="1539" spans="1:22">
      <c r="A1539" s="92">
        <v>1532</v>
      </c>
      <c r="B1539" s="92" t="s">
        <v>835</v>
      </c>
      <c r="C1539" s="92" t="s">
        <v>842</v>
      </c>
      <c r="D1539" s="92" t="s">
        <v>1748</v>
      </c>
      <c r="E1539" s="123" t="s">
        <v>723</v>
      </c>
      <c r="F1539" s="94">
        <v>45597</v>
      </c>
      <c r="G1539" s="94">
        <v>45778</v>
      </c>
      <c r="H1539" s="136">
        <v>25000</v>
      </c>
      <c r="I1539" s="92">
        <v>0</v>
      </c>
      <c r="J1539" s="95">
        <v>25</v>
      </c>
      <c r="K1539" s="135">
        <v>717.5</v>
      </c>
      <c r="L1539" s="79">
        <f t="shared" si="138"/>
        <v>1774.9999999999998</v>
      </c>
      <c r="M1539" s="79">
        <f t="shared" si="139"/>
        <v>325</v>
      </c>
      <c r="N1539" s="81">
        <f t="shared" si="140"/>
        <v>760</v>
      </c>
      <c r="O1539" s="79">
        <f t="shared" si="142"/>
        <v>1772.5000000000002</v>
      </c>
      <c r="P1539" s="92">
        <v>25</v>
      </c>
      <c r="Q1539" s="79">
        <f t="shared" si="143"/>
        <v>5375</v>
      </c>
      <c r="R1539" s="124">
        <v>1502.5</v>
      </c>
      <c r="S1539" s="79">
        <f t="shared" si="141"/>
        <v>3872.5</v>
      </c>
      <c r="T1539" s="136">
        <v>23497.5</v>
      </c>
      <c r="U1539" s="80" t="s">
        <v>175</v>
      </c>
      <c r="V1539" s="97" t="s">
        <v>280</v>
      </c>
    </row>
    <row r="1540" spans="1:22">
      <c r="A1540" s="92">
        <v>1533</v>
      </c>
      <c r="B1540" s="92" t="s">
        <v>328</v>
      </c>
      <c r="C1540" s="92" t="s">
        <v>22</v>
      </c>
      <c r="D1540" s="92" t="s">
        <v>1850</v>
      </c>
      <c r="E1540" s="93" t="s">
        <v>681</v>
      </c>
      <c r="F1540" s="94">
        <v>45627</v>
      </c>
      <c r="G1540" s="94">
        <v>45809</v>
      </c>
      <c r="H1540" s="136">
        <v>20000</v>
      </c>
      <c r="I1540" s="92">
        <v>0</v>
      </c>
      <c r="J1540" s="95">
        <v>25</v>
      </c>
      <c r="K1540" s="135">
        <v>574</v>
      </c>
      <c r="L1540" s="79">
        <f t="shared" si="138"/>
        <v>1419.9999999999998</v>
      </c>
      <c r="M1540" s="79">
        <f t="shared" si="139"/>
        <v>260</v>
      </c>
      <c r="N1540" s="81">
        <f t="shared" si="140"/>
        <v>608</v>
      </c>
      <c r="O1540" s="79">
        <f t="shared" si="142"/>
        <v>1418</v>
      </c>
      <c r="P1540" s="92">
        <v>25</v>
      </c>
      <c r="Q1540" s="79">
        <f t="shared" si="143"/>
        <v>4305</v>
      </c>
      <c r="R1540" s="124">
        <v>1207</v>
      </c>
      <c r="S1540" s="79">
        <f t="shared" si="141"/>
        <v>3098</v>
      </c>
      <c r="T1540" s="136">
        <v>18793</v>
      </c>
      <c r="U1540" s="80" t="s">
        <v>175</v>
      </c>
      <c r="V1540" s="97" t="s">
        <v>280</v>
      </c>
    </row>
    <row r="1541" spans="1:22">
      <c r="A1541" s="92">
        <v>1534</v>
      </c>
      <c r="B1541" s="92" t="s">
        <v>1302</v>
      </c>
      <c r="C1541" s="92" t="s">
        <v>36</v>
      </c>
      <c r="D1541" s="92" t="s">
        <v>1749</v>
      </c>
      <c r="E1541" s="123" t="s">
        <v>723</v>
      </c>
      <c r="F1541" s="94">
        <v>45748</v>
      </c>
      <c r="G1541" s="94">
        <v>45962</v>
      </c>
      <c r="H1541" s="136">
        <v>60000</v>
      </c>
      <c r="I1541" s="124">
        <v>3486.68</v>
      </c>
      <c r="J1541" s="95">
        <v>25</v>
      </c>
      <c r="K1541" s="136">
        <v>1722</v>
      </c>
      <c r="L1541" s="79">
        <f t="shared" si="138"/>
        <v>4260</v>
      </c>
      <c r="M1541" s="79">
        <f t="shared" si="139"/>
        <v>780</v>
      </c>
      <c r="N1541" s="81">
        <f t="shared" si="140"/>
        <v>1824</v>
      </c>
      <c r="O1541" s="79">
        <f t="shared" si="142"/>
        <v>4254</v>
      </c>
      <c r="P1541" s="92">
        <v>25</v>
      </c>
      <c r="Q1541" s="79">
        <f t="shared" si="143"/>
        <v>12865</v>
      </c>
      <c r="R1541" s="124">
        <v>7057.68</v>
      </c>
      <c r="S1541" s="79">
        <f t="shared" si="141"/>
        <v>9294</v>
      </c>
      <c r="T1541" s="136">
        <v>52942.32</v>
      </c>
      <c r="U1541" s="80" t="s">
        <v>175</v>
      </c>
      <c r="V1541" s="97" t="s">
        <v>280</v>
      </c>
    </row>
    <row r="1542" spans="1:22">
      <c r="A1542" s="92">
        <v>1535</v>
      </c>
      <c r="B1542" s="92" t="s">
        <v>583</v>
      </c>
      <c r="C1542" s="92" t="s">
        <v>22</v>
      </c>
      <c r="D1542" s="92" t="s">
        <v>1841</v>
      </c>
      <c r="E1542" s="93" t="s">
        <v>681</v>
      </c>
      <c r="F1542" s="94">
        <v>45627</v>
      </c>
      <c r="G1542" s="94">
        <v>45809</v>
      </c>
      <c r="H1542" s="136">
        <v>20000</v>
      </c>
      <c r="I1542" s="92">
        <v>0</v>
      </c>
      <c r="J1542" s="95">
        <v>25</v>
      </c>
      <c r="K1542" s="135">
        <v>574</v>
      </c>
      <c r="L1542" s="79">
        <f t="shared" si="138"/>
        <v>1419.9999999999998</v>
      </c>
      <c r="M1542" s="79">
        <f t="shared" si="139"/>
        <v>260</v>
      </c>
      <c r="N1542" s="81">
        <f t="shared" si="140"/>
        <v>608</v>
      </c>
      <c r="O1542" s="79">
        <f t="shared" si="142"/>
        <v>1418</v>
      </c>
      <c r="P1542" s="124">
        <v>2025</v>
      </c>
      <c r="Q1542" s="79">
        <f t="shared" si="143"/>
        <v>6305</v>
      </c>
      <c r="R1542" s="124">
        <v>3207</v>
      </c>
      <c r="S1542" s="79">
        <f t="shared" si="141"/>
        <v>3098</v>
      </c>
      <c r="T1542" s="136">
        <v>18793</v>
      </c>
      <c r="U1542" s="80" t="s">
        <v>175</v>
      </c>
      <c r="V1542" s="97" t="s">
        <v>280</v>
      </c>
    </row>
    <row r="1543" spans="1:22">
      <c r="A1543" s="92">
        <v>1536</v>
      </c>
      <c r="B1543" s="92" t="s">
        <v>183</v>
      </c>
      <c r="C1543" s="92" t="s">
        <v>67</v>
      </c>
      <c r="D1543" s="92" t="s">
        <v>865</v>
      </c>
      <c r="E1543" s="93" t="s">
        <v>681</v>
      </c>
      <c r="F1543" s="94">
        <v>45689</v>
      </c>
      <c r="G1543" s="94">
        <v>45870</v>
      </c>
      <c r="H1543" s="136">
        <v>32000</v>
      </c>
      <c r="I1543" s="92">
        <v>0</v>
      </c>
      <c r="J1543" s="95">
        <v>25</v>
      </c>
      <c r="K1543" s="135">
        <v>918.4</v>
      </c>
      <c r="L1543" s="79">
        <f t="shared" si="138"/>
        <v>2272</v>
      </c>
      <c r="M1543" s="79">
        <f t="shared" si="139"/>
        <v>416</v>
      </c>
      <c r="N1543" s="81">
        <f t="shared" si="140"/>
        <v>972.8</v>
      </c>
      <c r="O1543" s="79">
        <f t="shared" si="142"/>
        <v>2268.8000000000002</v>
      </c>
      <c r="P1543" s="92">
        <v>25</v>
      </c>
      <c r="Q1543" s="79">
        <f t="shared" si="143"/>
        <v>6873</v>
      </c>
      <c r="R1543" s="124">
        <v>1916.2</v>
      </c>
      <c r="S1543" s="79">
        <f t="shared" si="141"/>
        <v>4956.8</v>
      </c>
      <c r="T1543" s="136">
        <v>30083.8</v>
      </c>
      <c r="U1543" s="80" t="s">
        <v>175</v>
      </c>
      <c r="V1543" s="97" t="s">
        <v>280</v>
      </c>
    </row>
    <row r="1544" spans="1:22">
      <c r="A1544" s="92">
        <v>1537</v>
      </c>
      <c r="B1544" s="92" t="s">
        <v>692</v>
      </c>
      <c r="C1544" s="92" t="s">
        <v>716</v>
      </c>
      <c r="D1544" s="92" t="s">
        <v>737</v>
      </c>
      <c r="E1544" s="93" t="s">
        <v>681</v>
      </c>
      <c r="F1544" s="94">
        <v>45597</v>
      </c>
      <c r="G1544" s="94">
        <v>45778</v>
      </c>
      <c r="H1544" s="136">
        <v>50000</v>
      </c>
      <c r="I1544" s="124">
        <v>1854</v>
      </c>
      <c r="J1544" s="95">
        <v>25</v>
      </c>
      <c r="K1544" s="136">
        <v>1435</v>
      </c>
      <c r="L1544" s="79">
        <f t="shared" ref="L1544:L1607" si="144">H1544*0.071</f>
        <v>3549.9999999999995</v>
      </c>
      <c r="M1544" s="79">
        <f t="shared" ref="M1544:M1607" si="145">H1544*0.013</f>
        <v>650</v>
      </c>
      <c r="N1544" s="81">
        <f t="shared" ref="N1544:N1607" si="146">+H1544*0.0304</f>
        <v>1520</v>
      </c>
      <c r="O1544" s="79">
        <f t="shared" si="142"/>
        <v>3545.0000000000005</v>
      </c>
      <c r="P1544" s="124">
        <v>3796.68</v>
      </c>
      <c r="Q1544" s="79">
        <f t="shared" si="143"/>
        <v>14496.68</v>
      </c>
      <c r="R1544" s="124">
        <v>8605.68</v>
      </c>
      <c r="S1544" s="79">
        <f t="shared" ref="S1544:S1607" si="147">L1544+M1544+O1544</f>
        <v>7745</v>
      </c>
      <c r="T1544" s="136">
        <v>33520.35</v>
      </c>
      <c r="U1544" s="80" t="s">
        <v>175</v>
      </c>
      <c r="V1544" s="97" t="s">
        <v>280</v>
      </c>
    </row>
    <row r="1545" spans="1:22">
      <c r="A1545" s="92">
        <v>1538</v>
      </c>
      <c r="B1545" s="135" t="s">
        <v>1986</v>
      </c>
      <c r="C1545" s="135" t="s">
        <v>1000</v>
      </c>
      <c r="D1545" s="135" t="s">
        <v>1001</v>
      </c>
      <c r="E1545" s="123" t="s">
        <v>723</v>
      </c>
      <c r="F1545" s="94">
        <v>45748</v>
      </c>
      <c r="G1545" s="94">
        <v>45962</v>
      </c>
      <c r="H1545" s="136">
        <v>15000</v>
      </c>
      <c r="I1545" s="135">
        <v>0</v>
      </c>
      <c r="J1545" s="95">
        <v>25</v>
      </c>
      <c r="K1545" s="135">
        <v>430.5</v>
      </c>
      <c r="L1545" s="79">
        <f t="shared" si="144"/>
        <v>1065</v>
      </c>
      <c r="M1545" s="79">
        <f t="shared" si="145"/>
        <v>195</v>
      </c>
      <c r="N1545" s="81">
        <f t="shared" si="146"/>
        <v>456</v>
      </c>
      <c r="O1545" s="79">
        <f t="shared" ref="O1545:O1608" si="148">H1545*0.0709</f>
        <v>1063.5</v>
      </c>
      <c r="P1545" s="135">
        <v>25</v>
      </c>
      <c r="Q1545" s="79">
        <f t="shared" ref="Q1545:Q1608" si="149">SUM(K1545:P1545)</f>
        <v>3235</v>
      </c>
      <c r="R1545" s="135">
        <v>911.5</v>
      </c>
      <c r="S1545" s="79">
        <f t="shared" si="147"/>
        <v>2323.5</v>
      </c>
      <c r="T1545" s="136">
        <v>14088.5</v>
      </c>
      <c r="U1545" s="80" t="s">
        <v>175</v>
      </c>
      <c r="V1545" s="137" t="s">
        <v>280</v>
      </c>
    </row>
    <row r="1546" spans="1:22">
      <c r="A1546" s="92">
        <v>1539</v>
      </c>
      <c r="B1546" s="92" t="s">
        <v>1427</v>
      </c>
      <c r="C1546" s="92" t="s">
        <v>1000</v>
      </c>
      <c r="D1546" s="92" t="s">
        <v>1001</v>
      </c>
      <c r="E1546" s="123" t="s">
        <v>723</v>
      </c>
      <c r="F1546" s="94">
        <v>45658</v>
      </c>
      <c r="G1546" s="94">
        <v>45809</v>
      </c>
      <c r="H1546" s="136">
        <v>15000</v>
      </c>
      <c r="I1546" s="92">
        <v>0</v>
      </c>
      <c r="J1546" s="95">
        <v>25</v>
      </c>
      <c r="K1546" s="135">
        <v>430.5</v>
      </c>
      <c r="L1546" s="79">
        <f t="shared" si="144"/>
        <v>1065</v>
      </c>
      <c r="M1546" s="79">
        <f t="shared" si="145"/>
        <v>195</v>
      </c>
      <c r="N1546" s="81">
        <f t="shared" si="146"/>
        <v>456</v>
      </c>
      <c r="O1546" s="79">
        <f t="shared" si="148"/>
        <v>1063.5</v>
      </c>
      <c r="P1546" s="92">
        <v>25</v>
      </c>
      <c r="Q1546" s="79">
        <f t="shared" si="149"/>
        <v>3235</v>
      </c>
      <c r="R1546" s="92">
        <v>911.5</v>
      </c>
      <c r="S1546" s="79">
        <f t="shared" si="147"/>
        <v>2323.5</v>
      </c>
      <c r="T1546" s="136">
        <v>14088.5</v>
      </c>
      <c r="U1546" s="80" t="s">
        <v>175</v>
      </c>
      <c r="V1546" s="97" t="s">
        <v>281</v>
      </c>
    </row>
    <row r="1547" spans="1:22">
      <c r="A1547" s="92">
        <v>1540</v>
      </c>
      <c r="B1547" s="92" t="s">
        <v>584</v>
      </c>
      <c r="C1547" s="92" t="s">
        <v>22</v>
      </c>
      <c r="D1547" s="92" t="s">
        <v>1771</v>
      </c>
      <c r="E1547" s="93" t="s">
        <v>681</v>
      </c>
      <c r="F1547" s="94">
        <v>45688</v>
      </c>
      <c r="G1547" s="94">
        <v>45869</v>
      </c>
      <c r="H1547" s="136">
        <v>20000</v>
      </c>
      <c r="I1547" s="92">
        <v>0</v>
      </c>
      <c r="J1547" s="95">
        <v>25</v>
      </c>
      <c r="K1547" s="135">
        <v>574</v>
      </c>
      <c r="L1547" s="79">
        <f t="shared" si="144"/>
        <v>1419.9999999999998</v>
      </c>
      <c r="M1547" s="79">
        <f t="shared" si="145"/>
        <v>260</v>
      </c>
      <c r="N1547" s="81">
        <f t="shared" si="146"/>
        <v>608</v>
      </c>
      <c r="O1547" s="79">
        <f t="shared" si="148"/>
        <v>1418</v>
      </c>
      <c r="P1547" s="124">
        <v>1840.46</v>
      </c>
      <c r="Q1547" s="79">
        <f t="shared" si="149"/>
        <v>6120.46</v>
      </c>
      <c r="R1547" s="124">
        <v>3022.46</v>
      </c>
      <c r="S1547" s="79">
        <f t="shared" si="147"/>
        <v>3098</v>
      </c>
      <c r="T1547" s="136">
        <v>16977.54</v>
      </c>
      <c r="U1547" s="80" t="s">
        <v>175</v>
      </c>
      <c r="V1547" s="97" t="s">
        <v>280</v>
      </c>
    </row>
    <row r="1548" spans="1:22">
      <c r="A1548" s="92">
        <v>1541</v>
      </c>
      <c r="B1548" s="135" t="s">
        <v>1987</v>
      </c>
      <c r="C1548" s="135" t="s">
        <v>1000</v>
      </c>
      <c r="D1548" s="135" t="s">
        <v>1001</v>
      </c>
      <c r="E1548" s="123" t="s">
        <v>723</v>
      </c>
      <c r="F1548" s="94">
        <v>45748</v>
      </c>
      <c r="G1548" s="94">
        <v>45962</v>
      </c>
      <c r="H1548" s="136">
        <v>15000</v>
      </c>
      <c r="I1548" s="135">
        <v>0</v>
      </c>
      <c r="J1548" s="95">
        <v>25</v>
      </c>
      <c r="K1548" s="135">
        <v>430.5</v>
      </c>
      <c r="L1548" s="79">
        <f t="shared" si="144"/>
        <v>1065</v>
      </c>
      <c r="M1548" s="79">
        <f t="shared" si="145"/>
        <v>195</v>
      </c>
      <c r="N1548" s="81">
        <f t="shared" si="146"/>
        <v>456</v>
      </c>
      <c r="O1548" s="79">
        <f t="shared" si="148"/>
        <v>1063.5</v>
      </c>
      <c r="P1548" s="135">
        <v>25</v>
      </c>
      <c r="Q1548" s="79">
        <f t="shared" si="149"/>
        <v>3235</v>
      </c>
      <c r="R1548" s="135">
        <v>911.5</v>
      </c>
      <c r="S1548" s="79">
        <f t="shared" si="147"/>
        <v>2323.5</v>
      </c>
      <c r="T1548" s="136">
        <v>14088.5</v>
      </c>
      <c r="U1548" s="80" t="s">
        <v>175</v>
      </c>
      <c r="V1548" s="137" t="s">
        <v>281</v>
      </c>
    </row>
    <row r="1549" spans="1:22">
      <c r="A1549" s="92">
        <v>1542</v>
      </c>
      <c r="B1549" s="92" t="s">
        <v>452</v>
      </c>
      <c r="C1549" s="92" t="s">
        <v>22</v>
      </c>
      <c r="D1549" s="92" t="s">
        <v>1825</v>
      </c>
      <c r="E1549" s="93" t="s">
        <v>681</v>
      </c>
      <c r="F1549" s="94">
        <v>45656</v>
      </c>
      <c r="G1549" s="94">
        <v>45807</v>
      </c>
      <c r="H1549" s="136">
        <v>20000</v>
      </c>
      <c r="I1549" s="92">
        <v>0</v>
      </c>
      <c r="J1549" s="95">
        <v>25</v>
      </c>
      <c r="K1549" s="135">
        <v>574</v>
      </c>
      <c r="L1549" s="79">
        <f t="shared" si="144"/>
        <v>1419.9999999999998</v>
      </c>
      <c r="M1549" s="79">
        <f t="shared" si="145"/>
        <v>260</v>
      </c>
      <c r="N1549" s="81">
        <f t="shared" si="146"/>
        <v>608</v>
      </c>
      <c r="O1549" s="79">
        <f t="shared" si="148"/>
        <v>1418</v>
      </c>
      <c r="P1549" s="92">
        <v>125</v>
      </c>
      <c r="Q1549" s="79">
        <f t="shared" si="149"/>
        <v>4405</v>
      </c>
      <c r="R1549" s="124">
        <v>1307</v>
      </c>
      <c r="S1549" s="79">
        <f t="shared" si="147"/>
        <v>3098</v>
      </c>
      <c r="T1549" s="136">
        <v>18693</v>
      </c>
      <c r="U1549" s="80" t="s">
        <v>175</v>
      </c>
      <c r="V1549" s="97" t="s">
        <v>280</v>
      </c>
    </row>
    <row r="1550" spans="1:22">
      <c r="A1550" s="92">
        <v>1543</v>
      </c>
      <c r="B1550" s="92" t="s">
        <v>1719</v>
      </c>
      <c r="C1550" s="92" t="s">
        <v>842</v>
      </c>
      <c r="D1550" s="92" t="s">
        <v>1748</v>
      </c>
      <c r="E1550" s="93" t="s">
        <v>723</v>
      </c>
      <c r="F1550" s="94">
        <v>45717</v>
      </c>
      <c r="G1550" s="94">
        <v>45901</v>
      </c>
      <c r="H1550" s="136">
        <v>30000</v>
      </c>
      <c r="I1550" s="92">
        <v>0</v>
      </c>
      <c r="J1550" s="95">
        <v>25</v>
      </c>
      <c r="K1550" s="135">
        <v>861</v>
      </c>
      <c r="L1550" s="79">
        <f t="shared" si="144"/>
        <v>2130</v>
      </c>
      <c r="M1550" s="79">
        <f t="shared" si="145"/>
        <v>390</v>
      </c>
      <c r="N1550" s="81">
        <f t="shared" si="146"/>
        <v>912</v>
      </c>
      <c r="O1550" s="79">
        <f t="shared" si="148"/>
        <v>2127</v>
      </c>
      <c r="P1550" s="92">
        <v>25</v>
      </c>
      <c r="Q1550" s="79">
        <f t="shared" si="149"/>
        <v>6445</v>
      </c>
      <c r="R1550" s="124">
        <v>1798</v>
      </c>
      <c r="S1550" s="79">
        <f t="shared" si="147"/>
        <v>4647</v>
      </c>
      <c r="T1550" s="136">
        <v>28202</v>
      </c>
      <c r="U1550" s="80" t="s">
        <v>175</v>
      </c>
      <c r="V1550" s="97" t="s">
        <v>280</v>
      </c>
    </row>
    <row r="1551" spans="1:22">
      <c r="A1551" s="92">
        <v>1544</v>
      </c>
      <c r="B1551" s="92" t="s">
        <v>836</v>
      </c>
      <c r="C1551" s="92" t="s">
        <v>842</v>
      </c>
      <c r="D1551" s="92" t="s">
        <v>1748</v>
      </c>
      <c r="E1551" s="123" t="s">
        <v>723</v>
      </c>
      <c r="F1551" s="94">
        <v>45652</v>
      </c>
      <c r="G1551" s="94">
        <v>45834</v>
      </c>
      <c r="H1551" s="136">
        <v>25000</v>
      </c>
      <c r="I1551" s="92">
        <v>0</v>
      </c>
      <c r="J1551" s="95">
        <v>25</v>
      </c>
      <c r="K1551" s="135">
        <v>717.5</v>
      </c>
      <c r="L1551" s="79">
        <f t="shared" si="144"/>
        <v>1774.9999999999998</v>
      </c>
      <c r="M1551" s="79">
        <f t="shared" si="145"/>
        <v>325</v>
      </c>
      <c r="N1551" s="81">
        <f t="shared" si="146"/>
        <v>760</v>
      </c>
      <c r="O1551" s="79">
        <f t="shared" si="148"/>
        <v>1772.5000000000002</v>
      </c>
      <c r="P1551" s="92">
        <v>25</v>
      </c>
      <c r="Q1551" s="79">
        <f t="shared" si="149"/>
        <v>5375</v>
      </c>
      <c r="R1551" s="124">
        <v>1502.5</v>
      </c>
      <c r="S1551" s="79">
        <f t="shared" si="147"/>
        <v>3872.5</v>
      </c>
      <c r="T1551" s="136">
        <v>23497.5</v>
      </c>
      <c r="U1551" s="80" t="s">
        <v>175</v>
      </c>
      <c r="V1551" s="97" t="s">
        <v>280</v>
      </c>
    </row>
    <row r="1552" spans="1:22">
      <c r="A1552" s="92">
        <v>1545</v>
      </c>
      <c r="B1552" s="92" t="s">
        <v>353</v>
      </c>
      <c r="C1552" s="92" t="s">
        <v>22</v>
      </c>
      <c r="D1552" s="92" t="s">
        <v>1758</v>
      </c>
      <c r="E1552" s="93" t="s">
        <v>681</v>
      </c>
      <c r="F1552" s="94">
        <v>45656</v>
      </c>
      <c r="G1552" s="94">
        <v>45807</v>
      </c>
      <c r="H1552" s="136">
        <v>20000</v>
      </c>
      <c r="I1552" s="92">
        <v>0</v>
      </c>
      <c r="J1552" s="95">
        <v>25</v>
      </c>
      <c r="K1552" s="135">
        <v>574</v>
      </c>
      <c r="L1552" s="79">
        <f t="shared" si="144"/>
        <v>1419.9999999999998</v>
      </c>
      <c r="M1552" s="79">
        <f t="shared" si="145"/>
        <v>260</v>
      </c>
      <c r="N1552" s="81">
        <f t="shared" si="146"/>
        <v>608</v>
      </c>
      <c r="O1552" s="79">
        <f t="shared" si="148"/>
        <v>1418</v>
      </c>
      <c r="P1552" s="92">
        <v>25</v>
      </c>
      <c r="Q1552" s="79">
        <f t="shared" si="149"/>
        <v>4305</v>
      </c>
      <c r="R1552" s="124">
        <v>1207</v>
      </c>
      <c r="S1552" s="79">
        <f t="shared" si="147"/>
        <v>3098</v>
      </c>
      <c r="T1552" s="136">
        <v>18793</v>
      </c>
      <c r="U1552" s="80" t="s">
        <v>175</v>
      </c>
      <c r="V1552" s="97" t="s">
        <v>280</v>
      </c>
    </row>
    <row r="1553" spans="1:22">
      <c r="A1553" s="92">
        <v>1546</v>
      </c>
      <c r="B1553" s="92" t="s">
        <v>226</v>
      </c>
      <c r="C1553" s="92" t="s">
        <v>21</v>
      </c>
      <c r="D1553" s="92" t="s">
        <v>1776</v>
      </c>
      <c r="E1553" s="93" t="s">
        <v>681</v>
      </c>
      <c r="F1553" s="94">
        <v>45656</v>
      </c>
      <c r="G1553" s="94">
        <v>45807</v>
      </c>
      <c r="H1553" s="136">
        <v>55000</v>
      </c>
      <c r="I1553" s="124">
        <v>2559.6799999999998</v>
      </c>
      <c r="J1553" s="95">
        <v>25</v>
      </c>
      <c r="K1553" s="136">
        <v>1578.5</v>
      </c>
      <c r="L1553" s="79">
        <f t="shared" si="144"/>
        <v>3904.9999999999995</v>
      </c>
      <c r="M1553" s="79">
        <f t="shared" si="145"/>
        <v>715</v>
      </c>
      <c r="N1553" s="81">
        <f t="shared" si="146"/>
        <v>1672</v>
      </c>
      <c r="O1553" s="79">
        <f t="shared" si="148"/>
        <v>3899.5000000000005</v>
      </c>
      <c r="P1553" s="92">
        <v>125</v>
      </c>
      <c r="Q1553" s="79">
        <f t="shared" si="149"/>
        <v>11895</v>
      </c>
      <c r="R1553" s="124">
        <v>5935.18</v>
      </c>
      <c r="S1553" s="79">
        <f t="shared" si="147"/>
        <v>8519.5</v>
      </c>
      <c r="T1553" s="136">
        <v>49064.82</v>
      </c>
      <c r="U1553" s="80" t="s">
        <v>175</v>
      </c>
      <c r="V1553" s="97" t="s">
        <v>280</v>
      </c>
    </row>
    <row r="1554" spans="1:22">
      <c r="A1554" s="92">
        <v>1547</v>
      </c>
      <c r="B1554" s="92" t="s">
        <v>376</v>
      </c>
      <c r="C1554" s="92" t="s">
        <v>22</v>
      </c>
      <c r="D1554" s="92" t="s">
        <v>1761</v>
      </c>
      <c r="E1554" s="93" t="s">
        <v>681</v>
      </c>
      <c r="F1554" s="94">
        <v>45597</v>
      </c>
      <c r="G1554" s="94">
        <v>45778</v>
      </c>
      <c r="H1554" s="136">
        <v>20000</v>
      </c>
      <c r="I1554" s="92">
        <v>0</v>
      </c>
      <c r="J1554" s="95">
        <v>25</v>
      </c>
      <c r="K1554" s="135">
        <v>574</v>
      </c>
      <c r="L1554" s="79">
        <f t="shared" si="144"/>
        <v>1419.9999999999998</v>
      </c>
      <c r="M1554" s="79">
        <f t="shared" si="145"/>
        <v>260</v>
      </c>
      <c r="N1554" s="81">
        <f t="shared" si="146"/>
        <v>608</v>
      </c>
      <c r="O1554" s="79">
        <f t="shared" si="148"/>
        <v>1418</v>
      </c>
      <c r="P1554" s="92">
        <v>125</v>
      </c>
      <c r="Q1554" s="79">
        <f t="shared" si="149"/>
        <v>4405</v>
      </c>
      <c r="R1554" s="124">
        <v>1307</v>
      </c>
      <c r="S1554" s="79">
        <f t="shared" si="147"/>
        <v>3098</v>
      </c>
      <c r="T1554" s="136">
        <v>18693</v>
      </c>
      <c r="U1554" s="80" t="s">
        <v>175</v>
      </c>
      <c r="V1554" s="97" t="s">
        <v>280</v>
      </c>
    </row>
    <row r="1555" spans="1:22">
      <c r="A1555" s="92">
        <v>1548</v>
      </c>
      <c r="B1555" s="92" t="s">
        <v>698</v>
      </c>
      <c r="C1555" s="92" t="s">
        <v>62</v>
      </c>
      <c r="D1555" s="92" t="s">
        <v>1753</v>
      </c>
      <c r="E1555" s="93" t="s">
        <v>681</v>
      </c>
      <c r="F1555" s="94">
        <v>45597</v>
      </c>
      <c r="G1555" s="94">
        <v>45778</v>
      </c>
      <c r="H1555" s="136">
        <v>40000</v>
      </c>
      <c r="I1555" s="92">
        <v>442.65</v>
      </c>
      <c r="J1555" s="95">
        <v>25</v>
      </c>
      <c r="K1555" s="136">
        <v>1148</v>
      </c>
      <c r="L1555" s="79">
        <f t="shared" si="144"/>
        <v>2839.9999999999995</v>
      </c>
      <c r="M1555" s="79">
        <f t="shared" si="145"/>
        <v>520</v>
      </c>
      <c r="N1555" s="81">
        <f t="shared" si="146"/>
        <v>1216</v>
      </c>
      <c r="O1555" s="79">
        <f t="shared" si="148"/>
        <v>2836</v>
      </c>
      <c r="P1555" s="92">
        <v>25</v>
      </c>
      <c r="Q1555" s="79">
        <f t="shared" si="149"/>
        <v>8585</v>
      </c>
      <c r="R1555" s="124">
        <v>2831.65</v>
      </c>
      <c r="S1555" s="79">
        <f t="shared" si="147"/>
        <v>6196</v>
      </c>
      <c r="T1555" s="136">
        <v>37168.35</v>
      </c>
      <c r="U1555" s="80" t="s">
        <v>175</v>
      </c>
      <c r="V1555" s="97" t="s">
        <v>280</v>
      </c>
    </row>
    <row r="1556" spans="1:22">
      <c r="A1556" s="92">
        <v>1549</v>
      </c>
      <c r="B1556" s="92" t="s">
        <v>409</v>
      </c>
      <c r="C1556" s="92" t="s">
        <v>22</v>
      </c>
      <c r="D1556" s="92" t="s">
        <v>1855</v>
      </c>
      <c r="E1556" s="93" t="s">
        <v>681</v>
      </c>
      <c r="F1556" s="94">
        <v>45597</v>
      </c>
      <c r="G1556" s="94">
        <v>45778</v>
      </c>
      <c r="H1556" s="136">
        <v>20000</v>
      </c>
      <c r="I1556" s="92">
        <v>0</v>
      </c>
      <c r="J1556" s="95">
        <v>25</v>
      </c>
      <c r="K1556" s="135">
        <v>574</v>
      </c>
      <c r="L1556" s="79">
        <f t="shared" si="144"/>
        <v>1419.9999999999998</v>
      </c>
      <c r="M1556" s="79">
        <f t="shared" si="145"/>
        <v>260</v>
      </c>
      <c r="N1556" s="81">
        <f t="shared" si="146"/>
        <v>608</v>
      </c>
      <c r="O1556" s="79">
        <f t="shared" si="148"/>
        <v>1418</v>
      </c>
      <c r="P1556" s="92">
        <v>25</v>
      </c>
      <c r="Q1556" s="79">
        <f t="shared" si="149"/>
        <v>4305</v>
      </c>
      <c r="R1556" s="124">
        <v>1207</v>
      </c>
      <c r="S1556" s="79">
        <f t="shared" si="147"/>
        <v>3098</v>
      </c>
      <c r="T1556" s="136">
        <v>18793</v>
      </c>
      <c r="U1556" s="80" t="s">
        <v>175</v>
      </c>
      <c r="V1556" s="97" t="s">
        <v>280</v>
      </c>
    </row>
    <row r="1557" spans="1:22">
      <c r="A1557" s="92">
        <v>1550</v>
      </c>
      <c r="B1557" s="92" t="s">
        <v>989</v>
      </c>
      <c r="C1557" s="92" t="s">
        <v>67</v>
      </c>
      <c r="D1557" s="92" t="s">
        <v>184</v>
      </c>
      <c r="E1557" s="93" t="s">
        <v>681</v>
      </c>
      <c r="F1557" s="94">
        <v>45597</v>
      </c>
      <c r="G1557" s="94">
        <v>45778</v>
      </c>
      <c r="H1557" s="136">
        <v>46000</v>
      </c>
      <c r="I1557" s="124">
        <v>1289.46</v>
      </c>
      <c r="J1557" s="95">
        <v>25</v>
      </c>
      <c r="K1557" s="136">
        <v>1320.2</v>
      </c>
      <c r="L1557" s="79">
        <f t="shared" si="144"/>
        <v>3265.9999999999995</v>
      </c>
      <c r="M1557" s="79">
        <f t="shared" si="145"/>
        <v>598</v>
      </c>
      <c r="N1557" s="81">
        <f t="shared" si="146"/>
        <v>1398.4</v>
      </c>
      <c r="O1557" s="79">
        <f t="shared" si="148"/>
        <v>3261.4</v>
      </c>
      <c r="P1557" s="124">
        <v>6406.83</v>
      </c>
      <c r="Q1557" s="79">
        <f t="shared" si="149"/>
        <v>16250.83</v>
      </c>
      <c r="R1557" s="124">
        <v>10414.89</v>
      </c>
      <c r="S1557" s="79">
        <f t="shared" si="147"/>
        <v>7125.4</v>
      </c>
      <c r="T1557" s="136">
        <v>34431.53</v>
      </c>
      <c r="U1557" s="80" t="s">
        <v>175</v>
      </c>
      <c r="V1557" s="97" t="s">
        <v>280</v>
      </c>
    </row>
    <row r="1558" spans="1:22">
      <c r="A1558" s="92">
        <v>1551</v>
      </c>
      <c r="B1558" s="92" t="s">
        <v>1720</v>
      </c>
      <c r="C1558" s="92" t="s">
        <v>1000</v>
      </c>
      <c r="D1558" s="92" t="s">
        <v>1001</v>
      </c>
      <c r="E1558" s="93" t="s">
        <v>723</v>
      </c>
      <c r="F1558" s="94">
        <v>45717</v>
      </c>
      <c r="G1558" s="94">
        <v>45901</v>
      </c>
      <c r="H1558" s="136">
        <v>15000</v>
      </c>
      <c r="I1558" s="92">
        <v>0</v>
      </c>
      <c r="J1558" s="95">
        <v>25</v>
      </c>
      <c r="K1558" s="135">
        <v>430.5</v>
      </c>
      <c r="L1558" s="79">
        <f t="shared" si="144"/>
        <v>1065</v>
      </c>
      <c r="M1558" s="79">
        <f t="shared" si="145"/>
        <v>195</v>
      </c>
      <c r="N1558" s="81">
        <f t="shared" si="146"/>
        <v>456</v>
      </c>
      <c r="O1558" s="79">
        <f t="shared" si="148"/>
        <v>1063.5</v>
      </c>
      <c r="P1558" s="92">
        <v>25</v>
      </c>
      <c r="Q1558" s="79">
        <f t="shared" si="149"/>
        <v>3235</v>
      </c>
      <c r="R1558" s="92">
        <v>911.5</v>
      </c>
      <c r="S1558" s="79">
        <f t="shared" si="147"/>
        <v>2323.5</v>
      </c>
      <c r="T1558" s="136">
        <v>14088.5</v>
      </c>
      <c r="U1558" s="80" t="s">
        <v>175</v>
      </c>
      <c r="V1558" s="97" t="s">
        <v>281</v>
      </c>
    </row>
    <row r="1559" spans="1:22">
      <c r="A1559" s="92">
        <v>1552</v>
      </c>
      <c r="B1559" s="92" t="s">
        <v>1428</v>
      </c>
      <c r="C1559" s="92" t="s">
        <v>1000</v>
      </c>
      <c r="D1559" s="92" t="s">
        <v>1001</v>
      </c>
      <c r="E1559" s="123" t="s">
        <v>723</v>
      </c>
      <c r="F1559" s="94">
        <v>45658</v>
      </c>
      <c r="G1559" s="94">
        <v>45809</v>
      </c>
      <c r="H1559" s="136">
        <v>15000</v>
      </c>
      <c r="I1559" s="92">
        <v>0</v>
      </c>
      <c r="J1559" s="95">
        <v>25</v>
      </c>
      <c r="K1559" s="135">
        <v>430.5</v>
      </c>
      <c r="L1559" s="79">
        <f t="shared" si="144"/>
        <v>1065</v>
      </c>
      <c r="M1559" s="79">
        <f t="shared" si="145"/>
        <v>195</v>
      </c>
      <c r="N1559" s="81">
        <f t="shared" si="146"/>
        <v>456</v>
      </c>
      <c r="O1559" s="79">
        <f t="shared" si="148"/>
        <v>1063.5</v>
      </c>
      <c r="P1559" s="92">
        <v>25</v>
      </c>
      <c r="Q1559" s="79">
        <f t="shared" si="149"/>
        <v>3235</v>
      </c>
      <c r="R1559" s="92">
        <v>911.5</v>
      </c>
      <c r="S1559" s="79">
        <f t="shared" si="147"/>
        <v>2323.5</v>
      </c>
      <c r="T1559" s="136">
        <v>14088.5</v>
      </c>
      <c r="U1559" s="80" t="s">
        <v>175</v>
      </c>
      <c r="V1559" s="97" t="s">
        <v>281</v>
      </c>
    </row>
    <row r="1560" spans="1:22">
      <c r="A1560" s="92">
        <v>1553</v>
      </c>
      <c r="B1560" s="92" t="s">
        <v>990</v>
      </c>
      <c r="C1560" s="92" t="s">
        <v>1000</v>
      </c>
      <c r="D1560" s="92" t="s">
        <v>1001</v>
      </c>
      <c r="E1560" s="123" t="s">
        <v>723</v>
      </c>
      <c r="F1560" s="94">
        <v>45597</v>
      </c>
      <c r="G1560" s="94">
        <v>45778</v>
      </c>
      <c r="H1560" s="136">
        <v>15000</v>
      </c>
      <c r="I1560" s="92">
        <v>0</v>
      </c>
      <c r="J1560" s="95">
        <v>25</v>
      </c>
      <c r="K1560" s="135">
        <v>430.5</v>
      </c>
      <c r="L1560" s="79">
        <f t="shared" si="144"/>
        <v>1065</v>
      </c>
      <c r="M1560" s="79">
        <f t="shared" si="145"/>
        <v>195</v>
      </c>
      <c r="N1560" s="81">
        <f t="shared" si="146"/>
        <v>456</v>
      </c>
      <c r="O1560" s="79">
        <f t="shared" si="148"/>
        <v>1063.5</v>
      </c>
      <c r="P1560" s="92">
        <v>25</v>
      </c>
      <c r="Q1560" s="79">
        <f t="shared" si="149"/>
        <v>3235</v>
      </c>
      <c r="R1560" s="92">
        <v>793.3</v>
      </c>
      <c r="S1560" s="79">
        <f t="shared" si="147"/>
        <v>2323.5</v>
      </c>
      <c r="T1560" s="136">
        <v>14088.5</v>
      </c>
      <c r="U1560" s="80" t="s">
        <v>175</v>
      </c>
      <c r="V1560" s="97" t="s">
        <v>280</v>
      </c>
    </row>
    <row r="1561" spans="1:22">
      <c r="A1561" s="92">
        <v>1554</v>
      </c>
      <c r="B1561" s="92" t="s">
        <v>837</v>
      </c>
      <c r="C1561" s="92" t="s">
        <v>842</v>
      </c>
      <c r="D1561" s="92" t="s">
        <v>1748</v>
      </c>
      <c r="E1561" s="123" t="s">
        <v>723</v>
      </c>
      <c r="F1561" s="94">
        <v>45597</v>
      </c>
      <c r="G1561" s="94">
        <v>45778</v>
      </c>
      <c r="H1561" s="136">
        <v>25000</v>
      </c>
      <c r="I1561" s="92">
        <v>0</v>
      </c>
      <c r="J1561" s="95">
        <v>25</v>
      </c>
      <c r="K1561" s="135">
        <v>717.5</v>
      </c>
      <c r="L1561" s="79">
        <f t="shared" si="144"/>
        <v>1774.9999999999998</v>
      </c>
      <c r="M1561" s="79">
        <f t="shared" si="145"/>
        <v>325</v>
      </c>
      <c r="N1561" s="81">
        <f t="shared" si="146"/>
        <v>760</v>
      </c>
      <c r="O1561" s="79">
        <f t="shared" si="148"/>
        <v>1772.5000000000002</v>
      </c>
      <c r="P1561" s="92">
        <v>25</v>
      </c>
      <c r="Q1561" s="79">
        <f t="shared" si="149"/>
        <v>5375</v>
      </c>
      <c r="R1561" s="124">
        <v>1502.5</v>
      </c>
      <c r="S1561" s="79">
        <f t="shared" si="147"/>
        <v>3872.5</v>
      </c>
      <c r="T1561" s="136">
        <v>23497.5</v>
      </c>
      <c r="U1561" s="80" t="s">
        <v>175</v>
      </c>
      <c r="V1561" s="97" t="s">
        <v>280</v>
      </c>
    </row>
    <row r="1562" spans="1:22">
      <c r="A1562" s="92">
        <v>1555</v>
      </c>
      <c r="B1562" s="92" t="s">
        <v>530</v>
      </c>
      <c r="C1562" s="92" t="s">
        <v>22</v>
      </c>
      <c r="D1562" s="92" t="s">
        <v>1851</v>
      </c>
      <c r="E1562" s="93" t="s">
        <v>681</v>
      </c>
      <c r="F1562" s="94">
        <v>45597</v>
      </c>
      <c r="G1562" s="94">
        <v>45778</v>
      </c>
      <c r="H1562" s="136">
        <v>20000</v>
      </c>
      <c r="I1562" s="92">
        <v>0</v>
      </c>
      <c r="J1562" s="95">
        <v>25</v>
      </c>
      <c r="K1562" s="135">
        <v>574</v>
      </c>
      <c r="L1562" s="79">
        <f t="shared" si="144"/>
        <v>1419.9999999999998</v>
      </c>
      <c r="M1562" s="79">
        <f t="shared" si="145"/>
        <v>260</v>
      </c>
      <c r="N1562" s="81">
        <f t="shared" si="146"/>
        <v>608</v>
      </c>
      <c r="O1562" s="79">
        <f t="shared" si="148"/>
        <v>1418</v>
      </c>
      <c r="P1562" s="92">
        <v>125</v>
      </c>
      <c r="Q1562" s="79">
        <f t="shared" si="149"/>
        <v>4405</v>
      </c>
      <c r="R1562" s="124">
        <v>1307</v>
      </c>
      <c r="S1562" s="79">
        <f t="shared" si="147"/>
        <v>3098</v>
      </c>
      <c r="T1562" s="136">
        <v>18693</v>
      </c>
      <c r="U1562" s="80" t="s">
        <v>175</v>
      </c>
      <c r="V1562" s="97" t="s">
        <v>280</v>
      </c>
    </row>
    <row r="1563" spans="1:22">
      <c r="A1563" s="92">
        <v>1556</v>
      </c>
      <c r="B1563" s="92" t="s">
        <v>126</v>
      </c>
      <c r="C1563" s="92" t="s">
        <v>86</v>
      </c>
      <c r="D1563" s="92" t="s">
        <v>1819</v>
      </c>
      <c r="E1563" s="93" t="s">
        <v>681</v>
      </c>
      <c r="F1563" s="94">
        <v>45597</v>
      </c>
      <c r="G1563" s="94">
        <v>45778</v>
      </c>
      <c r="H1563" s="136">
        <v>60000</v>
      </c>
      <c r="I1563" s="124">
        <v>3486.68</v>
      </c>
      <c r="J1563" s="95">
        <v>25</v>
      </c>
      <c r="K1563" s="136">
        <v>1722</v>
      </c>
      <c r="L1563" s="79">
        <f t="shared" si="144"/>
        <v>4260</v>
      </c>
      <c r="M1563" s="79">
        <f t="shared" si="145"/>
        <v>780</v>
      </c>
      <c r="N1563" s="81">
        <f t="shared" si="146"/>
        <v>1824</v>
      </c>
      <c r="O1563" s="79">
        <f t="shared" si="148"/>
        <v>4254</v>
      </c>
      <c r="P1563" s="92">
        <v>125</v>
      </c>
      <c r="Q1563" s="79">
        <f t="shared" si="149"/>
        <v>12965</v>
      </c>
      <c r="R1563" s="124">
        <v>7157.68</v>
      </c>
      <c r="S1563" s="79">
        <f t="shared" si="147"/>
        <v>9294</v>
      </c>
      <c r="T1563" s="136">
        <v>52842.32</v>
      </c>
      <c r="U1563" s="80" t="s">
        <v>175</v>
      </c>
      <c r="V1563" s="97" t="s">
        <v>280</v>
      </c>
    </row>
    <row r="1564" spans="1:22">
      <c r="A1564" s="92">
        <v>1557</v>
      </c>
      <c r="B1564" s="92" t="s">
        <v>146</v>
      </c>
      <c r="C1564" s="92" t="s">
        <v>22</v>
      </c>
      <c r="D1564" s="92" t="s">
        <v>1747</v>
      </c>
      <c r="E1564" s="93" t="s">
        <v>681</v>
      </c>
      <c r="F1564" s="94">
        <v>45597</v>
      </c>
      <c r="G1564" s="94">
        <v>45778</v>
      </c>
      <c r="H1564" s="136">
        <v>20000</v>
      </c>
      <c r="I1564" s="92">
        <v>0</v>
      </c>
      <c r="J1564" s="95">
        <v>25</v>
      </c>
      <c r="K1564" s="135">
        <v>574</v>
      </c>
      <c r="L1564" s="79">
        <f t="shared" si="144"/>
        <v>1419.9999999999998</v>
      </c>
      <c r="M1564" s="79">
        <f t="shared" si="145"/>
        <v>260</v>
      </c>
      <c r="N1564" s="81">
        <f t="shared" si="146"/>
        <v>608</v>
      </c>
      <c r="O1564" s="79">
        <f t="shared" si="148"/>
        <v>1418</v>
      </c>
      <c r="P1564" s="92">
        <v>125</v>
      </c>
      <c r="Q1564" s="79">
        <f t="shared" si="149"/>
        <v>4405</v>
      </c>
      <c r="R1564" s="124">
        <v>1307</v>
      </c>
      <c r="S1564" s="79">
        <f t="shared" si="147"/>
        <v>3098</v>
      </c>
      <c r="T1564" s="136">
        <v>18693</v>
      </c>
      <c r="U1564" s="80" t="s">
        <v>175</v>
      </c>
      <c r="V1564" s="97" t="s">
        <v>280</v>
      </c>
    </row>
    <row r="1565" spans="1:22">
      <c r="A1565" s="92">
        <v>1558</v>
      </c>
      <c r="B1565" s="92" t="s">
        <v>1095</v>
      </c>
      <c r="C1565" s="92" t="s">
        <v>6</v>
      </c>
      <c r="D1565" s="92" t="s">
        <v>199</v>
      </c>
      <c r="E1565" s="93" t="s">
        <v>681</v>
      </c>
      <c r="F1565" s="94">
        <v>45717</v>
      </c>
      <c r="G1565" s="94">
        <v>45901</v>
      </c>
      <c r="H1565" s="136">
        <v>155000</v>
      </c>
      <c r="I1565" s="124">
        <v>22261.63</v>
      </c>
      <c r="J1565" s="95">
        <v>25</v>
      </c>
      <c r="K1565" s="136">
        <v>4448.5</v>
      </c>
      <c r="L1565" s="79">
        <f t="shared" si="144"/>
        <v>11004.999999999998</v>
      </c>
      <c r="M1565" s="79">
        <f t="shared" si="145"/>
        <v>2015</v>
      </c>
      <c r="N1565" s="81">
        <f t="shared" si="146"/>
        <v>4712</v>
      </c>
      <c r="O1565" s="79">
        <f t="shared" si="148"/>
        <v>10989.5</v>
      </c>
      <c r="P1565" s="124">
        <v>1740.46</v>
      </c>
      <c r="Q1565" s="79">
        <f t="shared" si="149"/>
        <v>34910.46</v>
      </c>
      <c r="R1565" s="124">
        <v>32571.59</v>
      </c>
      <c r="S1565" s="79">
        <f t="shared" si="147"/>
        <v>24009.5</v>
      </c>
      <c r="T1565" s="136">
        <v>119485.16</v>
      </c>
      <c r="U1565" s="80" t="s">
        <v>175</v>
      </c>
      <c r="V1565" s="97" t="s">
        <v>280</v>
      </c>
    </row>
    <row r="1566" spans="1:22">
      <c r="A1566" s="92">
        <v>1559</v>
      </c>
      <c r="B1566" s="92" t="s">
        <v>351</v>
      </c>
      <c r="C1566" s="92" t="s">
        <v>22</v>
      </c>
      <c r="D1566" s="92" t="s">
        <v>1761</v>
      </c>
      <c r="E1566" s="93" t="s">
        <v>681</v>
      </c>
      <c r="F1566" s="94">
        <v>45597</v>
      </c>
      <c r="G1566" s="94">
        <v>45778</v>
      </c>
      <c r="H1566" s="136">
        <v>20000</v>
      </c>
      <c r="I1566" s="92">
        <v>0</v>
      </c>
      <c r="J1566" s="95">
        <v>25</v>
      </c>
      <c r="K1566" s="135">
        <v>574</v>
      </c>
      <c r="L1566" s="79">
        <f t="shared" si="144"/>
        <v>1419.9999999999998</v>
      </c>
      <c r="M1566" s="79">
        <f t="shared" si="145"/>
        <v>260</v>
      </c>
      <c r="N1566" s="81">
        <f t="shared" si="146"/>
        <v>608</v>
      </c>
      <c r="O1566" s="79">
        <f t="shared" si="148"/>
        <v>1418</v>
      </c>
      <c r="P1566" s="92">
        <v>125</v>
      </c>
      <c r="Q1566" s="79">
        <f t="shared" si="149"/>
        <v>4405</v>
      </c>
      <c r="R1566" s="124">
        <v>1307</v>
      </c>
      <c r="S1566" s="79">
        <f t="shared" si="147"/>
        <v>3098</v>
      </c>
      <c r="T1566" s="136">
        <v>18693</v>
      </c>
      <c r="U1566" s="80" t="s">
        <v>175</v>
      </c>
      <c r="V1566" s="97" t="s">
        <v>280</v>
      </c>
    </row>
    <row r="1567" spans="1:22">
      <c r="A1567" s="92">
        <v>1560</v>
      </c>
      <c r="B1567" s="92" t="s">
        <v>1721</v>
      </c>
      <c r="C1567" s="92" t="s">
        <v>4</v>
      </c>
      <c r="D1567" s="92" t="s">
        <v>1834</v>
      </c>
      <c r="E1567" s="93" t="s">
        <v>681</v>
      </c>
      <c r="F1567" s="94">
        <v>45717</v>
      </c>
      <c r="G1567" s="94">
        <v>45901</v>
      </c>
      <c r="H1567" s="136">
        <v>80000</v>
      </c>
      <c r="I1567" s="124">
        <v>7400.87</v>
      </c>
      <c r="J1567" s="95">
        <v>25</v>
      </c>
      <c r="K1567" s="136">
        <v>2296</v>
      </c>
      <c r="L1567" s="79">
        <f t="shared" si="144"/>
        <v>5679.9999999999991</v>
      </c>
      <c r="M1567" s="79">
        <f t="shared" si="145"/>
        <v>1040</v>
      </c>
      <c r="N1567" s="81">
        <f t="shared" si="146"/>
        <v>2432</v>
      </c>
      <c r="O1567" s="79">
        <f t="shared" si="148"/>
        <v>5672</v>
      </c>
      <c r="P1567" s="92">
        <v>25</v>
      </c>
      <c r="Q1567" s="79">
        <f t="shared" si="149"/>
        <v>17145</v>
      </c>
      <c r="R1567" s="124">
        <v>12153.87</v>
      </c>
      <c r="S1567" s="79">
        <f t="shared" si="147"/>
        <v>12392</v>
      </c>
      <c r="T1567" s="136">
        <v>67846.13</v>
      </c>
      <c r="U1567" s="80" t="s">
        <v>175</v>
      </c>
      <c r="V1567" s="97" t="s">
        <v>281</v>
      </c>
    </row>
    <row r="1568" spans="1:22">
      <c r="A1568" s="92">
        <v>1561</v>
      </c>
      <c r="B1568" s="92" t="s">
        <v>991</v>
      </c>
      <c r="C1568" s="92" t="s">
        <v>1000</v>
      </c>
      <c r="D1568" s="92" t="s">
        <v>1001</v>
      </c>
      <c r="E1568" s="123" t="s">
        <v>723</v>
      </c>
      <c r="F1568" s="94">
        <v>45597</v>
      </c>
      <c r="G1568" s="94">
        <v>45778</v>
      </c>
      <c r="H1568" s="136">
        <v>15000</v>
      </c>
      <c r="I1568" s="92">
        <v>0</v>
      </c>
      <c r="J1568" s="95">
        <v>25</v>
      </c>
      <c r="K1568" s="135">
        <v>430.5</v>
      </c>
      <c r="L1568" s="79">
        <f t="shared" si="144"/>
        <v>1065</v>
      </c>
      <c r="M1568" s="79">
        <f t="shared" si="145"/>
        <v>195</v>
      </c>
      <c r="N1568" s="81">
        <f t="shared" si="146"/>
        <v>456</v>
      </c>
      <c r="O1568" s="79">
        <f t="shared" si="148"/>
        <v>1063.5</v>
      </c>
      <c r="P1568" s="92">
        <v>25</v>
      </c>
      <c r="Q1568" s="79">
        <f t="shared" si="149"/>
        <v>3235</v>
      </c>
      <c r="R1568" s="92">
        <v>793.3</v>
      </c>
      <c r="S1568" s="79">
        <f t="shared" si="147"/>
        <v>2323.5</v>
      </c>
      <c r="T1568" s="136">
        <v>14088.5</v>
      </c>
      <c r="U1568" s="80" t="s">
        <v>175</v>
      </c>
      <c r="V1568" s="97" t="s">
        <v>281</v>
      </c>
    </row>
    <row r="1569" spans="1:22">
      <c r="A1569" s="92">
        <v>1562</v>
      </c>
      <c r="B1569" s="92" t="s">
        <v>1429</v>
      </c>
      <c r="C1569" s="92" t="s">
        <v>1000</v>
      </c>
      <c r="D1569" s="92" t="s">
        <v>1001</v>
      </c>
      <c r="E1569" s="123" t="s">
        <v>723</v>
      </c>
      <c r="F1569" s="94">
        <v>45658</v>
      </c>
      <c r="G1569" s="94">
        <v>45809</v>
      </c>
      <c r="H1569" s="136">
        <v>15000</v>
      </c>
      <c r="I1569" s="92">
        <v>0</v>
      </c>
      <c r="J1569" s="95">
        <v>25</v>
      </c>
      <c r="K1569" s="135">
        <v>430.5</v>
      </c>
      <c r="L1569" s="79">
        <f t="shared" si="144"/>
        <v>1065</v>
      </c>
      <c r="M1569" s="79">
        <f t="shared" si="145"/>
        <v>195</v>
      </c>
      <c r="N1569" s="81">
        <f t="shared" si="146"/>
        <v>456</v>
      </c>
      <c r="O1569" s="79">
        <f t="shared" si="148"/>
        <v>1063.5</v>
      </c>
      <c r="P1569" s="92">
        <v>25</v>
      </c>
      <c r="Q1569" s="79">
        <f t="shared" si="149"/>
        <v>3235</v>
      </c>
      <c r="R1569" s="92">
        <v>911.5</v>
      </c>
      <c r="S1569" s="79">
        <f t="shared" si="147"/>
        <v>2323.5</v>
      </c>
      <c r="T1569" s="136">
        <v>14088.5</v>
      </c>
      <c r="U1569" s="80" t="s">
        <v>175</v>
      </c>
      <c r="V1569" s="97" t="s">
        <v>281</v>
      </c>
    </row>
    <row r="1570" spans="1:22">
      <c r="A1570" s="92">
        <v>1563</v>
      </c>
      <c r="B1570" s="92" t="s">
        <v>1303</v>
      </c>
      <c r="C1570" s="92" t="s">
        <v>6</v>
      </c>
      <c r="D1570" s="92" t="s">
        <v>1316</v>
      </c>
      <c r="E1570" s="93" t="s">
        <v>681</v>
      </c>
      <c r="F1570" s="94">
        <v>45748</v>
      </c>
      <c r="G1570" s="94">
        <v>45962</v>
      </c>
      <c r="H1570" s="136">
        <v>145000</v>
      </c>
      <c r="I1570" s="124">
        <v>22690.49</v>
      </c>
      <c r="J1570" s="95">
        <v>25</v>
      </c>
      <c r="K1570" s="136">
        <v>4161.5</v>
      </c>
      <c r="L1570" s="79">
        <f t="shared" si="144"/>
        <v>10294.999999999998</v>
      </c>
      <c r="M1570" s="79">
        <f t="shared" si="145"/>
        <v>1885</v>
      </c>
      <c r="N1570" s="81">
        <f t="shared" si="146"/>
        <v>4408</v>
      </c>
      <c r="O1570" s="79">
        <f t="shared" si="148"/>
        <v>10280.5</v>
      </c>
      <c r="P1570" s="92">
        <v>25</v>
      </c>
      <c r="Q1570" s="79">
        <f t="shared" si="149"/>
        <v>31055</v>
      </c>
      <c r="R1570" s="124">
        <v>31284.99</v>
      </c>
      <c r="S1570" s="79">
        <f t="shared" si="147"/>
        <v>22460.5</v>
      </c>
      <c r="T1570" s="136">
        <v>113715.01</v>
      </c>
      <c r="U1570" s="80" t="s">
        <v>175</v>
      </c>
      <c r="V1570" s="97" t="s">
        <v>281</v>
      </c>
    </row>
    <row r="1571" spans="1:22">
      <c r="A1571" s="92">
        <v>1564</v>
      </c>
      <c r="B1571" s="92" t="s">
        <v>1430</v>
      </c>
      <c r="C1571" s="92" t="s">
        <v>1000</v>
      </c>
      <c r="D1571" s="92" t="s">
        <v>1001</v>
      </c>
      <c r="E1571" s="123" t="s">
        <v>723</v>
      </c>
      <c r="F1571" s="94">
        <v>45658</v>
      </c>
      <c r="G1571" s="94">
        <v>45809</v>
      </c>
      <c r="H1571" s="136">
        <v>15000</v>
      </c>
      <c r="I1571" s="92">
        <v>0</v>
      </c>
      <c r="J1571" s="95">
        <v>25</v>
      </c>
      <c r="K1571" s="135">
        <v>430.5</v>
      </c>
      <c r="L1571" s="79">
        <f t="shared" si="144"/>
        <v>1065</v>
      </c>
      <c r="M1571" s="79">
        <f t="shared" si="145"/>
        <v>195</v>
      </c>
      <c r="N1571" s="81">
        <f t="shared" si="146"/>
        <v>456</v>
      </c>
      <c r="O1571" s="79">
        <f t="shared" si="148"/>
        <v>1063.5</v>
      </c>
      <c r="P1571" s="92">
        <v>25</v>
      </c>
      <c r="Q1571" s="79">
        <f t="shared" si="149"/>
        <v>3235</v>
      </c>
      <c r="R1571" s="92">
        <v>911.5</v>
      </c>
      <c r="S1571" s="79">
        <f t="shared" si="147"/>
        <v>2323.5</v>
      </c>
      <c r="T1571" s="136">
        <v>14088.5</v>
      </c>
      <c r="U1571" s="80" t="s">
        <v>175</v>
      </c>
      <c r="V1571" s="97" t="s">
        <v>281</v>
      </c>
    </row>
    <row r="1572" spans="1:22">
      <c r="A1572" s="92">
        <v>1565</v>
      </c>
      <c r="B1572" s="92" t="s">
        <v>1527</v>
      </c>
      <c r="C1572" s="92" t="s">
        <v>1000</v>
      </c>
      <c r="D1572" s="92" t="s">
        <v>1001</v>
      </c>
      <c r="E1572" s="123" t="s">
        <v>723</v>
      </c>
      <c r="F1572" s="94">
        <v>45689</v>
      </c>
      <c r="G1572" s="94">
        <v>45870</v>
      </c>
      <c r="H1572" s="136">
        <v>15000</v>
      </c>
      <c r="I1572" s="92">
        <v>0</v>
      </c>
      <c r="J1572" s="95">
        <v>25</v>
      </c>
      <c r="K1572" s="135">
        <v>430.5</v>
      </c>
      <c r="L1572" s="79">
        <f t="shared" si="144"/>
        <v>1065</v>
      </c>
      <c r="M1572" s="79">
        <f t="shared" si="145"/>
        <v>195</v>
      </c>
      <c r="N1572" s="81">
        <f t="shared" si="146"/>
        <v>456</v>
      </c>
      <c r="O1572" s="79">
        <f t="shared" si="148"/>
        <v>1063.5</v>
      </c>
      <c r="P1572" s="92">
        <v>25</v>
      </c>
      <c r="Q1572" s="79">
        <f t="shared" si="149"/>
        <v>3235</v>
      </c>
      <c r="R1572" s="92">
        <v>911.5</v>
      </c>
      <c r="S1572" s="79">
        <f t="shared" si="147"/>
        <v>2323.5</v>
      </c>
      <c r="T1572" s="136">
        <v>14088.5</v>
      </c>
      <c r="U1572" s="80" t="s">
        <v>175</v>
      </c>
      <c r="V1572" s="97" t="s">
        <v>281</v>
      </c>
    </row>
    <row r="1573" spans="1:22">
      <c r="A1573" s="92">
        <v>1566</v>
      </c>
      <c r="B1573" s="92" t="s">
        <v>1722</v>
      </c>
      <c r="C1573" s="92" t="s">
        <v>1000</v>
      </c>
      <c r="D1573" s="92" t="s">
        <v>1001</v>
      </c>
      <c r="E1573" s="93" t="s">
        <v>723</v>
      </c>
      <c r="F1573" s="94">
        <v>45717</v>
      </c>
      <c r="G1573" s="94">
        <v>45901</v>
      </c>
      <c r="H1573" s="136">
        <v>15000</v>
      </c>
      <c r="I1573" s="92">
        <v>0</v>
      </c>
      <c r="J1573" s="95">
        <v>25</v>
      </c>
      <c r="K1573" s="135">
        <v>430.5</v>
      </c>
      <c r="L1573" s="79">
        <f t="shared" si="144"/>
        <v>1065</v>
      </c>
      <c r="M1573" s="79">
        <f t="shared" si="145"/>
        <v>195</v>
      </c>
      <c r="N1573" s="81">
        <f t="shared" si="146"/>
        <v>456</v>
      </c>
      <c r="O1573" s="79">
        <f t="shared" si="148"/>
        <v>1063.5</v>
      </c>
      <c r="P1573" s="92">
        <v>25</v>
      </c>
      <c r="Q1573" s="79">
        <f t="shared" si="149"/>
        <v>3235</v>
      </c>
      <c r="R1573" s="92">
        <v>911.5</v>
      </c>
      <c r="S1573" s="79">
        <f t="shared" si="147"/>
        <v>2323.5</v>
      </c>
      <c r="T1573" s="136">
        <v>14088.5</v>
      </c>
      <c r="U1573" s="80" t="s">
        <v>175</v>
      </c>
      <c r="V1573" s="97" t="s">
        <v>281</v>
      </c>
    </row>
    <row r="1574" spans="1:22">
      <c r="A1574" s="92">
        <v>1567</v>
      </c>
      <c r="B1574" s="92" t="s">
        <v>992</v>
      </c>
      <c r="C1574" s="92" t="s">
        <v>1000</v>
      </c>
      <c r="D1574" s="92" t="s">
        <v>1001</v>
      </c>
      <c r="E1574" s="123" t="s">
        <v>723</v>
      </c>
      <c r="F1574" s="94">
        <v>45597</v>
      </c>
      <c r="G1574" s="94">
        <v>45778</v>
      </c>
      <c r="H1574" s="136">
        <v>15000</v>
      </c>
      <c r="I1574" s="92">
        <v>0</v>
      </c>
      <c r="J1574" s="95">
        <v>25</v>
      </c>
      <c r="K1574" s="135">
        <v>430.5</v>
      </c>
      <c r="L1574" s="79">
        <f t="shared" si="144"/>
        <v>1065</v>
      </c>
      <c r="M1574" s="79">
        <f t="shared" si="145"/>
        <v>195</v>
      </c>
      <c r="N1574" s="81">
        <f t="shared" si="146"/>
        <v>456</v>
      </c>
      <c r="O1574" s="79">
        <f t="shared" si="148"/>
        <v>1063.5</v>
      </c>
      <c r="P1574" s="92">
        <v>25</v>
      </c>
      <c r="Q1574" s="79">
        <f t="shared" si="149"/>
        <v>3235</v>
      </c>
      <c r="R1574" s="92">
        <v>793.3</v>
      </c>
      <c r="S1574" s="79">
        <f t="shared" si="147"/>
        <v>2323.5</v>
      </c>
      <c r="T1574" s="136">
        <v>14088.5</v>
      </c>
      <c r="U1574" s="80" t="s">
        <v>175</v>
      </c>
      <c r="V1574" s="97" t="s">
        <v>281</v>
      </c>
    </row>
    <row r="1575" spans="1:22">
      <c r="A1575" s="92">
        <v>1568</v>
      </c>
      <c r="B1575" s="92" t="s">
        <v>993</v>
      </c>
      <c r="C1575" s="92" t="s">
        <v>1000</v>
      </c>
      <c r="D1575" s="92" t="s">
        <v>1001</v>
      </c>
      <c r="E1575" s="123" t="s">
        <v>723</v>
      </c>
      <c r="F1575" s="94">
        <v>45597</v>
      </c>
      <c r="G1575" s="94">
        <v>45778</v>
      </c>
      <c r="H1575" s="136">
        <v>15000</v>
      </c>
      <c r="I1575" s="92">
        <v>0</v>
      </c>
      <c r="J1575" s="95">
        <v>25</v>
      </c>
      <c r="K1575" s="135">
        <v>430.5</v>
      </c>
      <c r="L1575" s="79">
        <f t="shared" si="144"/>
        <v>1065</v>
      </c>
      <c r="M1575" s="79">
        <f t="shared" si="145"/>
        <v>195</v>
      </c>
      <c r="N1575" s="81">
        <f t="shared" si="146"/>
        <v>456</v>
      </c>
      <c r="O1575" s="79">
        <f t="shared" si="148"/>
        <v>1063.5</v>
      </c>
      <c r="P1575" s="92">
        <v>25</v>
      </c>
      <c r="Q1575" s="79">
        <f t="shared" si="149"/>
        <v>3235</v>
      </c>
      <c r="R1575" s="92">
        <v>793.3</v>
      </c>
      <c r="S1575" s="79">
        <f t="shared" si="147"/>
        <v>2323.5</v>
      </c>
      <c r="T1575" s="136">
        <v>14088.5</v>
      </c>
      <c r="U1575" s="80" t="s">
        <v>175</v>
      </c>
      <c r="V1575" s="97" t="s">
        <v>281</v>
      </c>
    </row>
    <row r="1576" spans="1:22">
      <c r="A1576" s="92">
        <v>1569</v>
      </c>
      <c r="B1576" s="92" t="s">
        <v>1723</v>
      </c>
      <c r="C1576" s="92" t="s">
        <v>842</v>
      </c>
      <c r="D1576" s="92" t="s">
        <v>1748</v>
      </c>
      <c r="E1576" s="93" t="s">
        <v>723</v>
      </c>
      <c r="F1576" s="94">
        <v>45717</v>
      </c>
      <c r="G1576" s="94">
        <v>45901</v>
      </c>
      <c r="H1576" s="136">
        <v>25000</v>
      </c>
      <c r="I1576" s="92">
        <v>0</v>
      </c>
      <c r="J1576" s="95">
        <v>25</v>
      </c>
      <c r="K1576" s="135">
        <v>717.5</v>
      </c>
      <c r="L1576" s="79">
        <f t="shared" si="144"/>
        <v>1774.9999999999998</v>
      </c>
      <c r="M1576" s="79">
        <f t="shared" si="145"/>
        <v>325</v>
      </c>
      <c r="N1576" s="81">
        <f t="shared" si="146"/>
        <v>760</v>
      </c>
      <c r="O1576" s="79">
        <f t="shared" si="148"/>
        <v>1772.5000000000002</v>
      </c>
      <c r="P1576" s="92">
        <v>25</v>
      </c>
      <c r="Q1576" s="79">
        <f t="shared" si="149"/>
        <v>5375</v>
      </c>
      <c r="R1576" s="124">
        <v>1502.5</v>
      </c>
      <c r="S1576" s="79">
        <f t="shared" si="147"/>
        <v>3872.5</v>
      </c>
      <c r="T1576" s="136">
        <v>23497.5</v>
      </c>
      <c r="U1576" s="80" t="s">
        <v>175</v>
      </c>
      <c r="V1576" s="97" t="s">
        <v>281</v>
      </c>
    </row>
    <row r="1577" spans="1:22">
      <c r="A1577" s="92">
        <v>1570</v>
      </c>
      <c r="B1577" s="135" t="s">
        <v>1988</v>
      </c>
      <c r="C1577" s="135" t="s">
        <v>1000</v>
      </c>
      <c r="D1577" s="135" t="s">
        <v>1001</v>
      </c>
      <c r="E1577" s="123" t="s">
        <v>723</v>
      </c>
      <c r="F1577" s="94">
        <v>45748</v>
      </c>
      <c r="G1577" s="94">
        <v>45962</v>
      </c>
      <c r="H1577" s="136">
        <v>15000</v>
      </c>
      <c r="I1577" s="135">
        <v>0</v>
      </c>
      <c r="J1577" s="95">
        <v>25</v>
      </c>
      <c r="K1577" s="135">
        <v>430.5</v>
      </c>
      <c r="L1577" s="79">
        <f t="shared" si="144"/>
        <v>1065</v>
      </c>
      <c r="M1577" s="79">
        <f t="shared" si="145"/>
        <v>195</v>
      </c>
      <c r="N1577" s="81">
        <f t="shared" si="146"/>
        <v>456</v>
      </c>
      <c r="O1577" s="79">
        <f t="shared" si="148"/>
        <v>1063.5</v>
      </c>
      <c r="P1577" s="135">
        <v>25</v>
      </c>
      <c r="Q1577" s="79">
        <f t="shared" si="149"/>
        <v>3235</v>
      </c>
      <c r="R1577" s="135">
        <v>911.5</v>
      </c>
      <c r="S1577" s="79">
        <f t="shared" si="147"/>
        <v>2323.5</v>
      </c>
      <c r="T1577" s="136">
        <v>14088.5</v>
      </c>
      <c r="U1577" s="80" t="s">
        <v>175</v>
      </c>
      <c r="V1577" s="137" t="s">
        <v>281</v>
      </c>
    </row>
    <row r="1578" spans="1:22">
      <c r="A1578" s="92">
        <v>1571</v>
      </c>
      <c r="B1578" s="92" t="s">
        <v>1304</v>
      </c>
      <c r="C1578" s="92" t="s">
        <v>269</v>
      </c>
      <c r="D1578" s="92" t="s">
        <v>178</v>
      </c>
      <c r="E1578" s="93" t="s">
        <v>681</v>
      </c>
      <c r="F1578" s="94">
        <v>45627</v>
      </c>
      <c r="G1578" s="94">
        <v>45809</v>
      </c>
      <c r="H1578" s="136">
        <v>75000</v>
      </c>
      <c r="I1578" s="124">
        <v>6309.38</v>
      </c>
      <c r="J1578" s="95">
        <v>25</v>
      </c>
      <c r="K1578" s="136">
        <v>2152.5</v>
      </c>
      <c r="L1578" s="79">
        <f t="shared" si="144"/>
        <v>5324.9999999999991</v>
      </c>
      <c r="M1578" s="79">
        <f t="shared" si="145"/>
        <v>975</v>
      </c>
      <c r="N1578" s="81">
        <f t="shared" si="146"/>
        <v>2280</v>
      </c>
      <c r="O1578" s="79">
        <f t="shared" si="148"/>
        <v>5317.5</v>
      </c>
      <c r="P1578" s="92">
        <v>25</v>
      </c>
      <c r="Q1578" s="79">
        <f t="shared" si="149"/>
        <v>16075</v>
      </c>
      <c r="R1578" s="124">
        <v>10766.88</v>
      </c>
      <c r="S1578" s="79">
        <f t="shared" si="147"/>
        <v>11617.5</v>
      </c>
      <c r="T1578" s="136">
        <v>64233.120000000003</v>
      </c>
      <c r="U1578" s="80" t="s">
        <v>175</v>
      </c>
      <c r="V1578" s="97" t="s">
        <v>281</v>
      </c>
    </row>
    <row r="1579" spans="1:22">
      <c r="A1579" s="92">
        <v>1572</v>
      </c>
      <c r="B1579" s="135" t="s">
        <v>1989</v>
      </c>
      <c r="C1579" s="135" t="s">
        <v>842</v>
      </c>
      <c r="D1579" s="135" t="s">
        <v>1001</v>
      </c>
      <c r="E1579" s="123" t="s">
        <v>723</v>
      </c>
      <c r="F1579" s="94">
        <v>45748</v>
      </c>
      <c r="G1579" s="94">
        <v>45962</v>
      </c>
      <c r="H1579" s="136">
        <v>25000</v>
      </c>
      <c r="I1579" s="135">
        <v>0</v>
      </c>
      <c r="J1579" s="95">
        <v>25</v>
      </c>
      <c r="K1579" s="135">
        <v>717.5</v>
      </c>
      <c r="L1579" s="79">
        <f t="shared" si="144"/>
        <v>1774.9999999999998</v>
      </c>
      <c r="M1579" s="79">
        <f t="shared" si="145"/>
        <v>325</v>
      </c>
      <c r="N1579" s="81">
        <f t="shared" si="146"/>
        <v>760</v>
      </c>
      <c r="O1579" s="79">
        <f t="shared" si="148"/>
        <v>1772.5000000000002</v>
      </c>
      <c r="P1579" s="135">
        <v>25</v>
      </c>
      <c r="Q1579" s="79">
        <f t="shared" si="149"/>
        <v>5375</v>
      </c>
      <c r="R1579" s="136">
        <v>1502.5</v>
      </c>
      <c r="S1579" s="79">
        <f t="shared" si="147"/>
        <v>3872.5</v>
      </c>
      <c r="T1579" s="136">
        <v>23497.5</v>
      </c>
      <c r="U1579" s="80" t="s">
        <v>175</v>
      </c>
      <c r="V1579" s="137" t="s">
        <v>281</v>
      </c>
    </row>
    <row r="1580" spans="1:22">
      <c r="A1580" s="92">
        <v>1573</v>
      </c>
      <c r="B1580" s="92" t="s">
        <v>994</v>
      </c>
      <c r="C1580" s="92" t="s">
        <v>1000</v>
      </c>
      <c r="D1580" s="92" t="s">
        <v>1001</v>
      </c>
      <c r="E1580" s="123" t="s">
        <v>723</v>
      </c>
      <c r="F1580" s="94">
        <v>45597</v>
      </c>
      <c r="G1580" s="94">
        <v>45778</v>
      </c>
      <c r="H1580" s="136">
        <v>15000</v>
      </c>
      <c r="I1580" s="92">
        <v>0</v>
      </c>
      <c r="J1580" s="95">
        <v>25</v>
      </c>
      <c r="K1580" s="135">
        <v>430.5</v>
      </c>
      <c r="L1580" s="79">
        <f t="shared" si="144"/>
        <v>1065</v>
      </c>
      <c r="M1580" s="79">
        <f t="shared" si="145"/>
        <v>195</v>
      </c>
      <c r="N1580" s="81">
        <f t="shared" si="146"/>
        <v>456</v>
      </c>
      <c r="O1580" s="79">
        <f t="shared" si="148"/>
        <v>1063.5</v>
      </c>
      <c r="P1580" s="92">
        <v>25</v>
      </c>
      <c r="Q1580" s="79">
        <f t="shared" si="149"/>
        <v>3235</v>
      </c>
      <c r="R1580" s="92">
        <v>793.3</v>
      </c>
      <c r="S1580" s="79">
        <f t="shared" si="147"/>
        <v>2323.5</v>
      </c>
      <c r="T1580" s="136">
        <v>14088.5</v>
      </c>
      <c r="U1580" s="80" t="s">
        <v>175</v>
      </c>
      <c r="V1580" s="97" t="s">
        <v>281</v>
      </c>
    </row>
    <row r="1581" spans="1:22">
      <c r="A1581" s="92">
        <v>1574</v>
      </c>
      <c r="B1581" s="92" t="s">
        <v>995</v>
      </c>
      <c r="C1581" s="92" t="s">
        <v>1000</v>
      </c>
      <c r="D1581" s="92" t="s">
        <v>1001</v>
      </c>
      <c r="E1581" s="123" t="s">
        <v>723</v>
      </c>
      <c r="F1581" s="94">
        <v>45597</v>
      </c>
      <c r="G1581" s="94">
        <v>45778</v>
      </c>
      <c r="H1581" s="136">
        <v>15000</v>
      </c>
      <c r="I1581" s="92">
        <v>0</v>
      </c>
      <c r="J1581" s="95">
        <v>25</v>
      </c>
      <c r="K1581" s="135">
        <v>430.5</v>
      </c>
      <c r="L1581" s="79">
        <f t="shared" si="144"/>
        <v>1065</v>
      </c>
      <c r="M1581" s="79">
        <f t="shared" si="145"/>
        <v>195</v>
      </c>
      <c r="N1581" s="81">
        <f t="shared" si="146"/>
        <v>456</v>
      </c>
      <c r="O1581" s="79">
        <f t="shared" si="148"/>
        <v>1063.5</v>
      </c>
      <c r="P1581" s="92">
        <v>25</v>
      </c>
      <c r="Q1581" s="79">
        <f t="shared" si="149"/>
        <v>3235</v>
      </c>
      <c r="R1581" s="92">
        <v>793.3</v>
      </c>
      <c r="S1581" s="79">
        <f t="shared" si="147"/>
        <v>2323.5</v>
      </c>
      <c r="T1581" s="136">
        <v>14088.5</v>
      </c>
      <c r="U1581" s="80" t="s">
        <v>175</v>
      </c>
      <c r="V1581" s="97" t="s">
        <v>281</v>
      </c>
    </row>
    <row r="1582" spans="1:22">
      <c r="A1582" s="92">
        <v>1575</v>
      </c>
      <c r="B1582" s="92" t="s">
        <v>406</v>
      </c>
      <c r="C1582" s="92" t="s">
        <v>270</v>
      </c>
      <c r="D1582" s="92" t="s">
        <v>217</v>
      </c>
      <c r="E1582" s="93" t="s">
        <v>681</v>
      </c>
      <c r="F1582" s="94">
        <v>45597</v>
      </c>
      <c r="G1582" s="94">
        <v>45778</v>
      </c>
      <c r="H1582" s="136">
        <v>46000</v>
      </c>
      <c r="I1582" s="124">
        <v>1289.46</v>
      </c>
      <c r="J1582" s="95">
        <v>25</v>
      </c>
      <c r="K1582" s="136">
        <v>1320.2</v>
      </c>
      <c r="L1582" s="79">
        <f t="shared" si="144"/>
        <v>3265.9999999999995</v>
      </c>
      <c r="M1582" s="79">
        <f t="shared" si="145"/>
        <v>598</v>
      </c>
      <c r="N1582" s="81">
        <f t="shared" si="146"/>
        <v>1398.4</v>
      </c>
      <c r="O1582" s="79">
        <f t="shared" si="148"/>
        <v>3261.4</v>
      </c>
      <c r="P1582" s="92">
        <v>25</v>
      </c>
      <c r="Q1582" s="79">
        <f t="shared" si="149"/>
        <v>9869</v>
      </c>
      <c r="R1582" s="124">
        <v>4033.06</v>
      </c>
      <c r="S1582" s="79">
        <f t="shared" si="147"/>
        <v>7125.4</v>
      </c>
      <c r="T1582" s="136">
        <v>41966.94</v>
      </c>
      <c r="U1582" s="80" t="s">
        <v>175</v>
      </c>
      <c r="V1582" s="97" t="s">
        <v>281</v>
      </c>
    </row>
    <row r="1583" spans="1:22">
      <c r="A1583" s="92">
        <v>1576</v>
      </c>
      <c r="B1583" s="135" t="s">
        <v>1990</v>
      </c>
      <c r="C1583" s="135" t="s">
        <v>1000</v>
      </c>
      <c r="D1583" s="135" t="s">
        <v>1001</v>
      </c>
      <c r="E1583" s="123" t="s">
        <v>723</v>
      </c>
      <c r="F1583" s="94">
        <v>45748</v>
      </c>
      <c r="G1583" s="94">
        <v>45962</v>
      </c>
      <c r="H1583" s="136">
        <v>15000</v>
      </c>
      <c r="I1583" s="135">
        <v>0</v>
      </c>
      <c r="J1583" s="95">
        <v>25</v>
      </c>
      <c r="K1583" s="135">
        <v>430.5</v>
      </c>
      <c r="L1583" s="79">
        <f t="shared" si="144"/>
        <v>1065</v>
      </c>
      <c r="M1583" s="79">
        <f t="shared" si="145"/>
        <v>195</v>
      </c>
      <c r="N1583" s="81">
        <f t="shared" si="146"/>
        <v>456</v>
      </c>
      <c r="O1583" s="79">
        <f t="shared" si="148"/>
        <v>1063.5</v>
      </c>
      <c r="P1583" s="135">
        <v>25</v>
      </c>
      <c r="Q1583" s="79">
        <f t="shared" si="149"/>
        <v>3235</v>
      </c>
      <c r="R1583" s="135">
        <v>911.5</v>
      </c>
      <c r="S1583" s="79">
        <f t="shared" si="147"/>
        <v>2323.5</v>
      </c>
      <c r="T1583" s="136">
        <v>14088.5</v>
      </c>
      <c r="U1583" s="80" t="s">
        <v>175</v>
      </c>
      <c r="V1583" s="137" t="s">
        <v>281</v>
      </c>
    </row>
    <row r="1584" spans="1:22">
      <c r="A1584" s="92">
        <v>1577</v>
      </c>
      <c r="B1584" s="92" t="s">
        <v>1724</v>
      </c>
      <c r="C1584" s="92" t="s">
        <v>271</v>
      </c>
      <c r="D1584" s="92" t="s">
        <v>1786</v>
      </c>
      <c r="E1584" s="93" t="s">
        <v>681</v>
      </c>
      <c r="F1584" s="94">
        <v>45717</v>
      </c>
      <c r="G1584" s="94">
        <v>45901</v>
      </c>
      <c r="H1584" s="136">
        <v>60000</v>
      </c>
      <c r="I1584" s="124">
        <v>3486.68</v>
      </c>
      <c r="J1584" s="95">
        <v>25</v>
      </c>
      <c r="K1584" s="136">
        <v>1722</v>
      </c>
      <c r="L1584" s="79">
        <f t="shared" si="144"/>
        <v>4260</v>
      </c>
      <c r="M1584" s="79">
        <f t="shared" si="145"/>
        <v>780</v>
      </c>
      <c r="N1584" s="81">
        <f t="shared" si="146"/>
        <v>1824</v>
      </c>
      <c r="O1584" s="79">
        <f t="shared" si="148"/>
        <v>4254</v>
      </c>
      <c r="P1584" s="92">
        <v>25</v>
      </c>
      <c r="Q1584" s="79">
        <f t="shared" si="149"/>
        <v>12865</v>
      </c>
      <c r="R1584" s="124">
        <v>7057.68</v>
      </c>
      <c r="S1584" s="79">
        <f t="shared" si="147"/>
        <v>9294</v>
      </c>
      <c r="T1584" s="136">
        <v>52942.32</v>
      </c>
      <c r="U1584" s="80" t="s">
        <v>175</v>
      </c>
      <c r="V1584" s="97" t="s">
        <v>280</v>
      </c>
    </row>
    <row r="1585" spans="1:22">
      <c r="A1585" s="92">
        <v>1578</v>
      </c>
      <c r="B1585" s="135" t="s">
        <v>1991</v>
      </c>
      <c r="C1585" s="135" t="s">
        <v>1000</v>
      </c>
      <c r="D1585" s="135" t="s">
        <v>1001</v>
      </c>
      <c r="E1585" s="123" t="s">
        <v>723</v>
      </c>
      <c r="F1585" s="94">
        <v>45748</v>
      </c>
      <c r="G1585" s="94">
        <v>45962</v>
      </c>
      <c r="H1585" s="136">
        <v>15000</v>
      </c>
      <c r="I1585" s="135">
        <v>0</v>
      </c>
      <c r="J1585" s="95">
        <v>25</v>
      </c>
      <c r="K1585" s="135">
        <v>430.5</v>
      </c>
      <c r="L1585" s="79">
        <f t="shared" si="144"/>
        <v>1065</v>
      </c>
      <c r="M1585" s="79">
        <f t="shared" si="145"/>
        <v>195</v>
      </c>
      <c r="N1585" s="81">
        <f t="shared" si="146"/>
        <v>456</v>
      </c>
      <c r="O1585" s="79">
        <f t="shared" si="148"/>
        <v>1063.5</v>
      </c>
      <c r="P1585" s="135">
        <v>25</v>
      </c>
      <c r="Q1585" s="79">
        <f t="shared" si="149"/>
        <v>3235</v>
      </c>
      <c r="R1585" s="135">
        <v>911.5</v>
      </c>
      <c r="S1585" s="79">
        <f t="shared" si="147"/>
        <v>2323.5</v>
      </c>
      <c r="T1585" s="136">
        <v>14088.5</v>
      </c>
      <c r="U1585" s="80" t="s">
        <v>175</v>
      </c>
      <c r="V1585" s="137" t="s">
        <v>281</v>
      </c>
    </row>
    <row r="1586" spans="1:22">
      <c r="A1586" s="92">
        <v>1579</v>
      </c>
      <c r="B1586" s="92" t="s">
        <v>1305</v>
      </c>
      <c r="C1586" s="92" t="s">
        <v>1000</v>
      </c>
      <c r="D1586" s="92" t="s">
        <v>1001</v>
      </c>
      <c r="E1586" s="123" t="s">
        <v>723</v>
      </c>
      <c r="F1586" s="94">
        <v>45748</v>
      </c>
      <c r="G1586" s="94">
        <v>45962</v>
      </c>
      <c r="H1586" s="136">
        <v>13000</v>
      </c>
      <c r="I1586" s="92">
        <v>0</v>
      </c>
      <c r="J1586" s="95">
        <v>25</v>
      </c>
      <c r="K1586" s="135">
        <v>373.1</v>
      </c>
      <c r="L1586" s="79">
        <f t="shared" si="144"/>
        <v>922.99999999999989</v>
      </c>
      <c r="M1586" s="79">
        <f t="shared" si="145"/>
        <v>169</v>
      </c>
      <c r="N1586" s="81">
        <f t="shared" si="146"/>
        <v>395.2</v>
      </c>
      <c r="O1586" s="79">
        <f t="shared" si="148"/>
        <v>921.7</v>
      </c>
      <c r="P1586" s="92">
        <v>25</v>
      </c>
      <c r="Q1586" s="79">
        <f t="shared" si="149"/>
        <v>2807</v>
      </c>
      <c r="R1586" s="92">
        <v>793.3</v>
      </c>
      <c r="S1586" s="79">
        <f t="shared" si="147"/>
        <v>2013.7</v>
      </c>
      <c r="T1586" s="136">
        <v>12206.7</v>
      </c>
      <c r="U1586" s="80" t="s">
        <v>175</v>
      </c>
      <c r="V1586" s="97" t="s">
        <v>281</v>
      </c>
    </row>
    <row r="1587" spans="1:22">
      <c r="A1587" s="92">
        <v>1580</v>
      </c>
      <c r="B1587" s="92" t="s">
        <v>862</v>
      </c>
      <c r="C1587" s="92" t="s">
        <v>8</v>
      </c>
      <c r="D1587" s="92" t="s">
        <v>1748</v>
      </c>
      <c r="E1587" s="123" t="s">
        <v>723</v>
      </c>
      <c r="F1587" s="94">
        <v>45597</v>
      </c>
      <c r="G1587" s="94">
        <v>45778</v>
      </c>
      <c r="H1587" s="136">
        <v>20000</v>
      </c>
      <c r="I1587" s="92">
        <v>0</v>
      </c>
      <c r="J1587" s="95">
        <v>25</v>
      </c>
      <c r="K1587" s="135">
        <v>574</v>
      </c>
      <c r="L1587" s="79">
        <f t="shared" si="144"/>
        <v>1419.9999999999998</v>
      </c>
      <c r="M1587" s="79">
        <f t="shared" si="145"/>
        <v>260</v>
      </c>
      <c r="N1587" s="81">
        <f t="shared" si="146"/>
        <v>608</v>
      </c>
      <c r="O1587" s="79">
        <f t="shared" si="148"/>
        <v>1418</v>
      </c>
      <c r="P1587" s="92">
        <v>25</v>
      </c>
      <c r="Q1587" s="79">
        <f t="shared" si="149"/>
        <v>4305</v>
      </c>
      <c r="R1587" s="124">
        <v>1207</v>
      </c>
      <c r="S1587" s="79">
        <f t="shared" si="147"/>
        <v>3098</v>
      </c>
      <c r="T1587" s="136">
        <v>18793</v>
      </c>
      <c r="U1587" s="80" t="s">
        <v>175</v>
      </c>
      <c r="V1587" s="97" t="s">
        <v>281</v>
      </c>
    </row>
    <row r="1588" spans="1:22">
      <c r="A1588" s="92">
        <v>1581</v>
      </c>
      <c r="B1588" s="92" t="s">
        <v>1158</v>
      </c>
      <c r="C1588" s="92" t="s">
        <v>842</v>
      </c>
      <c r="D1588" s="92" t="s">
        <v>1001</v>
      </c>
      <c r="E1588" s="123" t="s">
        <v>723</v>
      </c>
      <c r="F1588" s="94">
        <v>45597</v>
      </c>
      <c r="G1588" s="94">
        <v>45778</v>
      </c>
      <c r="H1588" s="136">
        <v>50000</v>
      </c>
      <c r="I1588" s="124">
        <v>1854</v>
      </c>
      <c r="J1588" s="95">
        <v>25</v>
      </c>
      <c r="K1588" s="136">
        <v>1435</v>
      </c>
      <c r="L1588" s="79">
        <f t="shared" si="144"/>
        <v>3549.9999999999995</v>
      </c>
      <c r="M1588" s="79">
        <f t="shared" si="145"/>
        <v>650</v>
      </c>
      <c r="N1588" s="81">
        <f t="shared" si="146"/>
        <v>1520</v>
      </c>
      <c r="O1588" s="79">
        <f t="shared" si="148"/>
        <v>3545.0000000000005</v>
      </c>
      <c r="P1588" s="92">
        <v>25</v>
      </c>
      <c r="Q1588" s="79">
        <f t="shared" si="149"/>
        <v>10725</v>
      </c>
      <c r="R1588" s="124">
        <v>4834</v>
      </c>
      <c r="S1588" s="79">
        <f t="shared" si="147"/>
        <v>7745</v>
      </c>
      <c r="T1588" s="136">
        <v>45166</v>
      </c>
      <c r="U1588" s="80" t="s">
        <v>175</v>
      </c>
      <c r="V1588" s="97" t="s">
        <v>280</v>
      </c>
    </row>
    <row r="1589" spans="1:22">
      <c r="A1589" s="92">
        <v>1582</v>
      </c>
      <c r="B1589" s="92" t="s">
        <v>1725</v>
      </c>
      <c r="C1589" s="92" t="s">
        <v>1000</v>
      </c>
      <c r="D1589" s="92" t="s">
        <v>1001</v>
      </c>
      <c r="E1589" s="93" t="s">
        <v>723</v>
      </c>
      <c r="F1589" s="94">
        <v>45717</v>
      </c>
      <c r="G1589" s="94">
        <v>45901</v>
      </c>
      <c r="H1589" s="136">
        <v>15000</v>
      </c>
      <c r="I1589" s="92">
        <v>0</v>
      </c>
      <c r="J1589" s="95">
        <v>25</v>
      </c>
      <c r="K1589" s="135">
        <v>430.5</v>
      </c>
      <c r="L1589" s="79">
        <f t="shared" si="144"/>
        <v>1065</v>
      </c>
      <c r="M1589" s="79">
        <f t="shared" si="145"/>
        <v>195</v>
      </c>
      <c r="N1589" s="81">
        <f t="shared" si="146"/>
        <v>456</v>
      </c>
      <c r="O1589" s="79">
        <f t="shared" si="148"/>
        <v>1063.5</v>
      </c>
      <c r="P1589" s="92">
        <v>25</v>
      </c>
      <c r="Q1589" s="79">
        <f t="shared" si="149"/>
        <v>3235</v>
      </c>
      <c r="R1589" s="92">
        <v>911.5</v>
      </c>
      <c r="S1589" s="79">
        <f t="shared" si="147"/>
        <v>2323.5</v>
      </c>
      <c r="T1589" s="136">
        <v>14088.5</v>
      </c>
      <c r="U1589" s="80" t="s">
        <v>175</v>
      </c>
      <c r="V1589" s="97" t="s">
        <v>281</v>
      </c>
    </row>
    <row r="1590" spans="1:22">
      <c r="A1590" s="92">
        <v>1583</v>
      </c>
      <c r="B1590" s="135" t="s">
        <v>1992</v>
      </c>
      <c r="C1590" s="135" t="s">
        <v>1000</v>
      </c>
      <c r="D1590" s="135" t="s">
        <v>1001</v>
      </c>
      <c r="E1590" s="123" t="s">
        <v>723</v>
      </c>
      <c r="F1590" s="94">
        <v>45748</v>
      </c>
      <c r="G1590" s="94">
        <v>45962</v>
      </c>
      <c r="H1590" s="136">
        <v>15000</v>
      </c>
      <c r="I1590" s="135">
        <v>0</v>
      </c>
      <c r="J1590" s="95">
        <v>25</v>
      </c>
      <c r="K1590" s="135">
        <v>430.5</v>
      </c>
      <c r="L1590" s="79">
        <f t="shared" si="144"/>
        <v>1065</v>
      </c>
      <c r="M1590" s="79">
        <f t="shared" si="145"/>
        <v>195</v>
      </c>
      <c r="N1590" s="81">
        <f t="shared" si="146"/>
        <v>456</v>
      </c>
      <c r="O1590" s="79">
        <f t="shared" si="148"/>
        <v>1063.5</v>
      </c>
      <c r="P1590" s="135">
        <v>25</v>
      </c>
      <c r="Q1590" s="79">
        <f t="shared" si="149"/>
        <v>3235</v>
      </c>
      <c r="R1590" s="135">
        <v>911.5</v>
      </c>
      <c r="S1590" s="79">
        <f t="shared" si="147"/>
        <v>2323.5</v>
      </c>
      <c r="T1590" s="136">
        <v>14088.5</v>
      </c>
      <c r="U1590" s="80" t="s">
        <v>175</v>
      </c>
      <c r="V1590" s="137" t="s">
        <v>281</v>
      </c>
    </row>
    <row r="1591" spans="1:22">
      <c r="A1591" s="92">
        <v>1584</v>
      </c>
      <c r="B1591" s="92" t="s">
        <v>1431</v>
      </c>
      <c r="C1591" s="92" t="s">
        <v>1000</v>
      </c>
      <c r="D1591" s="92" t="s">
        <v>1001</v>
      </c>
      <c r="E1591" s="123" t="s">
        <v>723</v>
      </c>
      <c r="F1591" s="94">
        <v>45658</v>
      </c>
      <c r="G1591" s="94">
        <v>45809</v>
      </c>
      <c r="H1591" s="136">
        <v>15000</v>
      </c>
      <c r="I1591" s="92">
        <v>0</v>
      </c>
      <c r="J1591" s="95">
        <v>25</v>
      </c>
      <c r="K1591" s="135">
        <v>430.5</v>
      </c>
      <c r="L1591" s="79">
        <f t="shared" si="144"/>
        <v>1065</v>
      </c>
      <c r="M1591" s="79">
        <f t="shared" si="145"/>
        <v>195</v>
      </c>
      <c r="N1591" s="81">
        <f t="shared" si="146"/>
        <v>456</v>
      </c>
      <c r="O1591" s="79">
        <f t="shared" si="148"/>
        <v>1063.5</v>
      </c>
      <c r="P1591" s="92">
        <v>25</v>
      </c>
      <c r="Q1591" s="79">
        <f t="shared" si="149"/>
        <v>3235</v>
      </c>
      <c r="R1591" s="92">
        <v>911.5</v>
      </c>
      <c r="S1591" s="79">
        <f t="shared" si="147"/>
        <v>2323.5</v>
      </c>
      <c r="T1591" s="136">
        <v>14088.5</v>
      </c>
      <c r="U1591" s="80" t="s">
        <v>175</v>
      </c>
      <c r="V1591" s="97" t="s">
        <v>281</v>
      </c>
    </row>
    <row r="1592" spans="1:22">
      <c r="A1592" s="92">
        <v>1585</v>
      </c>
      <c r="B1592" s="92" t="s">
        <v>1306</v>
      </c>
      <c r="C1592" s="92" t="s">
        <v>1000</v>
      </c>
      <c r="D1592" s="92" t="s">
        <v>1001</v>
      </c>
      <c r="E1592" s="123" t="s">
        <v>723</v>
      </c>
      <c r="F1592" s="94">
        <v>45748</v>
      </c>
      <c r="G1592" s="94">
        <v>45962</v>
      </c>
      <c r="H1592" s="136">
        <v>13000</v>
      </c>
      <c r="I1592" s="92">
        <v>0</v>
      </c>
      <c r="J1592" s="95">
        <v>25</v>
      </c>
      <c r="K1592" s="135">
        <v>373.1</v>
      </c>
      <c r="L1592" s="79">
        <f t="shared" si="144"/>
        <v>922.99999999999989</v>
      </c>
      <c r="M1592" s="79">
        <f t="shared" si="145"/>
        <v>169</v>
      </c>
      <c r="N1592" s="81">
        <f t="shared" si="146"/>
        <v>395.2</v>
      </c>
      <c r="O1592" s="79">
        <f t="shared" si="148"/>
        <v>921.7</v>
      </c>
      <c r="P1592" s="92">
        <v>25</v>
      </c>
      <c r="Q1592" s="79">
        <f t="shared" si="149"/>
        <v>2807</v>
      </c>
      <c r="R1592" s="92">
        <v>793.3</v>
      </c>
      <c r="S1592" s="79">
        <f t="shared" si="147"/>
        <v>2013.7</v>
      </c>
      <c r="T1592" s="136">
        <v>12206.7</v>
      </c>
      <c r="U1592" s="80" t="s">
        <v>175</v>
      </c>
      <c r="V1592" s="97" t="s">
        <v>281</v>
      </c>
    </row>
    <row r="1593" spans="1:22">
      <c r="A1593" s="92">
        <v>1586</v>
      </c>
      <c r="B1593" s="92" t="s">
        <v>996</v>
      </c>
      <c r="C1593" s="92" t="s">
        <v>1000</v>
      </c>
      <c r="D1593" s="92" t="s">
        <v>1001</v>
      </c>
      <c r="E1593" s="123" t="s">
        <v>723</v>
      </c>
      <c r="F1593" s="94">
        <v>45597</v>
      </c>
      <c r="G1593" s="94">
        <v>45778</v>
      </c>
      <c r="H1593" s="136">
        <v>15000</v>
      </c>
      <c r="I1593" s="92">
        <v>0</v>
      </c>
      <c r="J1593" s="95">
        <v>25</v>
      </c>
      <c r="K1593" s="135">
        <v>430.5</v>
      </c>
      <c r="L1593" s="79">
        <f t="shared" si="144"/>
        <v>1065</v>
      </c>
      <c r="M1593" s="79">
        <f t="shared" si="145"/>
        <v>195</v>
      </c>
      <c r="N1593" s="81">
        <f t="shared" si="146"/>
        <v>456</v>
      </c>
      <c r="O1593" s="79">
        <f t="shared" si="148"/>
        <v>1063.5</v>
      </c>
      <c r="P1593" s="92">
        <v>25</v>
      </c>
      <c r="Q1593" s="79">
        <f t="shared" si="149"/>
        <v>3235</v>
      </c>
      <c r="R1593" s="92">
        <v>793.3</v>
      </c>
      <c r="S1593" s="79">
        <f t="shared" si="147"/>
        <v>2323.5</v>
      </c>
      <c r="T1593" s="136">
        <v>14088.5</v>
      </c>
      <c r="U1593" s="80" t="s">
        <v>175</v>
      </c>
      <c r="V1593" s="97" t="s">
        <v>281</v>
      </c>
    </row>
    <row r="1594" spans="1:22">
      <c r="A1594" s="92">
        <v>1587</v>
      </c>
      <c r="B1594" s="92" t="s">
        <v>1096</v>
      </c>
      <c r="C1594" s="92" t="s">
        <v>433</v>
      </c>
      <c r="D1594" s="92" t="s">
        <v>180</v>
      </c>
      <c r="E1594" s="93" t="s">
        <v>681</v>
      </c>
      <c r="F1594" s="94">
        <v>45597</v>
      </c>
      <c r="G1594" s="94">
        <v>45778</v>
      </c>
      <c r="H1594" s="136">
        <v>80000</v>
      </c>
      <c r="I1594" s="124">
        <v>7400.87</v>
      </c>
      <c r="J1594" s="95">
        <v>25</v>
      </c>
      <c r="K1594" s="136">
        <v>2296</v>
      </c>
      <c r="L1594" s="79">
        <f t="shared" si="144"/>
        <v>5679.9999999999991</v>
      </c>
      <c r="M1594" s="79">
        <f t="shared" si="145"/>
        <v>1040</v>
      </c>
      <c r="N1594" s="81">
        <f t="shared" si="146"/>
        <v>2432</v>
      </c>
      <c r="O1594" s="79">
        <f t="shared" si="148"/>
        <v>5672</v>
      </c>
      <c r="P1594" s="92">
        <v>25</v>
      </c>
      <c r="Q1594" s="79">
        <f t="shared" si="149"/>
        <v>17145</v>
      </c>
      <c r="R1594" s="124">
        <v>12153.87</v>
      </c>
      <c r="S1594" s="79">
        <f t="shared" si="147"/>
        <v>12392</v>
      </c>
      <c r="T1594" s="136">
        <v>67746.13</v>
      </c>
      <c r="U1594" s="80" t="s">
        <v>175</v>
      </c>
      <c r="V1594" s="97" t="s">
        <v>281</v>
      </c>
    </row>
    <row r="1595" spans="1:22">
      <c r="A1595" s="92">
        <v>1588</v>
      </c>
      <c r="B1595" s="92" t="s">
        <v>1726</v>
      </c>
      <c r="C1595" s="92" t="s">
        <v>1000</v>
      </c>
      <c r="D1595" s="92" t="s">
        <v>1001</v>
      </c>
      <c r="E1595" s="93" t="s">
        <v>723</v>
      </c>
      <c r="F1595" s="94">
        <v>45717</v>
      </c>
      <c r="G1595" s="94">
        <v>45901</v>
      </c>
      <c r="H1595" s="136">
        <v>15000</v>
      </c>
      <c r="I1595" s="92">
        <v>0</v>
      </c>
      <c r="J1595" s="95">
        <v>25</v>
      </c>
      <c r="K1595" s="135">
        <v>430.5</v>
      </c>
      <c r="L1595" s="79">
        <f t="shared" si="144"/>
        <v>1065</v>
      </c>
      <c r="M1595" s="79">
        <f t="shared" si="145"/>
        <v>195</v>
      </c>
      <c r="N1595" s="81">
        <f t="shared" si="146"/>
        <v>456</v>
      </c>
      <c r="O1595" s="79">
        <f t="shared" si="148"/>
        <v>1063.5</v>
      </c>
      <c r="P1595" s="92">
        <v>25</v>
      </c>
      <c r="Q1595" s="79">
        <f t="shared" si="149"/>
        <v>3235</v>
      </c>
      <c r="R1595" s="92">
        <v>911.5</v>
      </c>
      <c r="S1595" s="79">
        <f t="shared" si="147"/>
        <v>2323.5</v>
      </c>
      <c r="T1595" s="136">
        <v>14088.5</v>
      </c>
      <c r="U1595" s="80" t="s">
        <v>175</v>
      </c>
      <c r="V1595" s="97" t="s">
        <v>281</v>
      </c>
    </row>
    <row r="1596" spans="1:22">
      <c r="A1596" s="92">
        <v>1589</v>
      </c>
      <c r="B1596" s="135" t="s">
        <v>1993</v>
      </c>
      <c r="C1596" s="135" t="s">
        <v>1000</v>
      </c>
      <c r="D1596" s="135" t="s">
        <v>1001</v>
      </c>
      <c r="E1596" s="123" t="s">
        <v>723</v>
      </c>
      <c r="F1596" s="94">
        <v>45748</v>
      </c>
      <c r="G1596" s="94">
        <v>45962</v>
      </c>
      <c r="H1596" s="136">
        <v>15000</v>
      </c>
      <c r="I1596" s="135">
        <v>0</v>
      </c>
      <c r="J1596" s="95">
        <v>25</v>
      </c>
      <c r="K1596" s="135">
        <v>430.5</v>
      </c>
      <c r="L1596" s="79">
        <f t="shared" si="144"/>
        <v>1065</v>
      </c>
      <c r="M1596" s="79">
        <f t="shared" si="145"/>
        <v>195</v>
      </c>
      <c r="N1596" s="81">
        <f t="shared" si="146"/>
        <v>456</v>
      </c>
      <c r="O1596" s="79">
        <f t="shared" si="148"/>
        <v>1063.5</v>
      </c>
      <c r="P1596" s="135">
        <v>25</v>
      </c>
      <c r="Q1596" s="79">
        <f t="shared" si="149"/>
        <v>3235</v>
      </c>
      <c r="R1596" s="135">
        <v>911.5</v>
      </c>
      <c r="S1596" s="79">
        <f t="shared" si="147"/>
        <v>2323.5</v>
      </c>
      <c r="T1596" s="136">
        <v>14088.5</v>
      </c>
      <c r="U1596" s="80" t="s">
        <v>175</v>
      </c>
      <c r="V1596" s="137" t="s">
        <v>281</v>
      </c>
    </row>
    <row r="1597" spans="1:22">
      <c r="A1597" s="92">
        <v>1590</v>
      </c>
      <c r="B1597" s="92" t="s">
        <v>1307</v>
      </c>
      <c r="C1597" s="92" t="s">
        <v>1000</v>
      </c>
      <c r="D1597" s="92" t="s">
        <v>1001</v>
      </c>
      <c r="E1597" s="123" t="s">
        <v>723</v>
      </c>
      <c r="F1597" s="94">
        <v>45748</v>
      </c>
      <c r="G1597" s="94">
        <v>45962</v>
      </c>
      <c r="H1597" s="136">
        <v>13000</v>
      </c>
      <c r="I1597" s="92">
        <v>0</v>
      </c>
      <c r="J1597" s="95">
        <v>25</v>
      </c>
      <c r="K1597" s="135">
        <v>373.1</v>
      </c>
      <c r="L1597" s="79">
        <f t="shared" si="144"/>
        <v>922.99999999999989</v>
      </c>
      <c r="M1597" s="79">
        <f t="shared" si="145"/>
        <v>169</v>
      </c>
      <c r="N1597" s="81">
        <f t="shared" si="146"/>
        <v>395.2</v>
      </c>
      <c r="O1597" s="79">
        <f t="shared" si="148"/>
        <v>921.7</v>
      </c>
      <c r="P1597" s="92">
        <v>25</v>
      </c>
      <c r="Q1597" s="79">
        <f t="shared" si="149"/>
        <v>2807</v>
      </c>
      <c r="R1597" s="92">
        <v>793.3</v>
      </c>
      <c r="S1597" s="79">
        <f t="shared" si="147"/>
        <v>2013.7</v>
      </c>
      <c r="T1597" s="136">
        <v>12206.7</v>
      </c>
      <c r="U1597" s="80" t="s">
        <v>175</v>
      </c>
      <c r="V1597" s="97" t="s">
        <v>281</v>
      </c>
    </row>
    <row r="1598" spans="1:22">
      <c r="A1598" s="92">
        <v>1591</v>
      </c>
      <c r="B1598" s="92" t="s">
        <v>1727</v>
      </c>
      <c r="C1598" s="92" t="s">
        <v>396</v>
      </c>
      <c r="D1598" s="92" t="s">
        <v>1842</v>
      </c>
      <c r="E1598" s="93" t="s">
        <v>681</v>
      </c>
      <c r="F1598" s="94">
        <v>45717</v>
      </c>
      <c r="G1598" s="94">
        <v>45901</v>
      </c>
      <c r="H1598" s="136">
        <v>50000</v>
      </c>
      <c r="I1598" s="124">
        <v>1854</v>
      </c>
      <c r="J1598" s="95">
        <v>25</v>
      </c>
      <c r="K1598" s="136">
        <v>1435</v>
      </c>
      <c r="L1598" s="79">
        <f t="shared" si="144"/>
        <v>3549.9999999999995</v>
      </c>
      <c r="M1598" s="79">
        <f t="shared" si="145"/>
        <v>650</v>
      </c>
      <c r="N1598" s="81">
        <f t="shared" si="146"/>
        <v>1520</v>
      </c>
      <c r="O1598" s="79">
        <f t="shared" si="148"/>
        <v>3545.0000000000005</v>
      </c>
      <c r="P1598" s="92">
        <v>25</v>
      </c>
      <c r="Q1598" s="79">
        <f t="shared" si="149"/>
        <v>10725</v>
      </c>
      <c r="R1598" s="124">
        <v>4834</v>
      </c>
      <c r="S1598" s="79">
        <f t="shared" si="147"/>
        <v>7745</v>
      </c>
      <c r="T1598" s="136">
        <v>45166</v>
      </c>
      <c r="U1598" s="80" t="s">
        <v>175</v>
      </c>
      <c r="V1598" s="97" t="s">
        <v>281</v>
      </c>
    </row>
    <row r="1599" spans="1:22">
      <c r="A1599" s="92">
        <v>1592</v>
      </c>
      <c r="B1599" s="92" t="s">
        <v>1728</v>
      </c>
      <c r="C1599" s="92" t="s">
        <v>842</v>
      </c>
      <c r="D1599" s="92" t="s">
        <v>1748</v>
      </c>
      <c r="E1599" s="93" t="s">
        <v>723</v>
      </c>
      <c r="F1599" s="94">
        <v>45717</v>
      </c>
      <c r="G1599" s="94">
        <v>45901</v>
      </c>
      <c r="H1599" s="136">
        <v>25000</v>
      </c>
      <c r="I1599" s="92">
        <v>0</v>
      </c>
      <c r="J1599" s="95">
        <v>25</v>
      </c>
      <c r="K1599" s="135">
        <v>717.5</v>
      </c>
      <c r="L1599" s="79">
        <f t="shared" si="144"/>
        <v>1774.9999999999998</v>
      </c>
      <c r="M1599" s="79">
        <f t="shared" si="145"/>
        <v>325</v>
      </c>
      <c r="N1599" s="81">
        <f t="shared" si="146"/>
        <v>760</v>
      </c>
      <c r="O1599" s="79">
        <f t="shared" si="148"/>
        <v>1772.5000000000002</v>
      </c>
      <c r="P1599" s="92">
        <v>25</v>
      </c>
      <c r="Q1599" s="79">
        <f t="shared" si="149"/>
        <v>5375</v>
      </c>
      <c r="R1599" s="124">
        <v>1502.5</v>
      </c>
      <c r="S1599" s="79">
        <f t="shared" si="147"/>
        <v>3872.5</v>
      </c>
      <c r="T1599" s="136">
        <v>23497.5</v>
      </c>
      <c r="U1599" s="80" t="s">
        <v>175</v>
      </c>
      <c r="V1599" s="97" t="s">
        <v>281</v>
      </c>
    </row>
    <row r="1600" spans="1:22">
      <c r="A1600" s="92">
        <v>1593</v>
      </c>
      <c r="B1600" s="92" t="s">
        <v>1432</v>
      </c>
      <c r="C1600" s="92" t="s">
        <v>1000</v>
      </c>
      <c r="D1600" s="92" t="s">
        <v>1001</v>
      </c>
      <c r="E1600" s="123" t="s">
        <v>723</v>
      </c>
      <c r="F1600" s="94">
        <v>45658</v>
      </c>
      <c r="G1600" s="94">
        <v>45809</v>
      </c>
      <c r="H1600" s="136">
        <v>15000</v>
      </c>
      <c r="I1600" s="92">
        <v>0</v>
      </c>
      <c r="J1600" s="95">
        <v>25</v>
      </c>
      <c r="K1600" s="135">
        <v>430.5</v>
      </c>
      <c r="L1600" s="79">
        <f t="shared" si="144"/>
        <v>1065</v>
      </c>
      <c r="M1600" s="79">
        <f t="shared" si="145"/>
        <v>195</v>
      </c>
      <c r="N1600" s="81">
        <f t="shared" si="146"/>
        <v>456</v>
      </c>
      <c r="O1600" s="79">
        <f t="shared" si="148"/>
        <v>1063.5</v>
      </c>
      <c r="P1600" s="92">
        <v>25</v>
      </c>
      <c r="Q1600" s="79">
        <f t="shared" si="149"/>
        <v>3235</v>
      </c>
      <c r="R1600" s="92">
        <v>911.5</v>
      </c>
      <c r="S1600" s="79">
        <f t="shared" si="147"/>
        <v>2323.5</v>
      </c>
      <c r="T1600" s="136">
        <v>14088.5</v>
      </c>
      <c r="U1600" s="80" t="s">
        <v>175</v>
      </c>
      <c r="V1600" s="97" t="s">
        <v>281</v>
      </c>
    </row>
    <row r="1601" spans="1:22">
      <c r="A1601" s="92">
        <v>1594</v>
      </c>
      <c r="B1601" s="92" t="s">
        <v>1433</v>
      </c>
      <c r="C1601" s="92" t="s">
        <v>1000</v>
      </c>
      <c r="D1601" s="92" t="s">
        <v>1001</v>
      </c>
      <c r="E1601" s="123" t="s">
        <v>723</v>
      </c>
      <c r="F1601" s="94">
        <v>45658</v>
      </c>
      <c r="G1601" s="94">
        <v>45809</v>
      </c>
      <c r="H1601" s="136">
        <v>15000</v>
      </c>
      <c r="I1601" s="92">
        <v>0</v>
      </c>
      <c r="J1601" s="95">
        <v>25</v>
      </c>
      <c r="K1601" s="135">
        <v>430.5</v>
      </c>
      <c r="L1601" s="79">
        <f t="shared" si="144"/>
        <v>1065</v>
      </c>
      <c r="M1601" s="79">
        <f t="shared" si="145"/>
        <v>195</v>
      </c>
      <c r="N1601" s="81">
        <f t="shared" si="146"/>
        <v>456</v>
      </c>
      <c r="O1601" s="79">
        <f t="shared" si="148"/>
        <v>1063.5</v>
      </c>
      <c r="P1601" s="92">
        <v>25</v>
      </c>
      <c r="Q1601" s="79">
        <f t="shared" si="149"/>
        <v>3235</v>
      </c>
      <c r="R1601" s="92">
        <v>911.5</v>
      </c>
      <c r="S1601" s="79">
        <f t="shared" si="147"/>
        <v>2323.5</v>
      </c>
      <c r="T1601" s="136">
        <v>14088.5</v>
      </c>
      <c r="U1601" s="80" t="s">
        <v>175</v>
      </c>
      <c r="V1601" s="97" t="s">
        <v>281</v>
      </c>
    </row>
    <row r="1602" spans="1:22">
      <c r="A1602" s="92">
        <v>1595</v>
      </c>
      <c r="B1602" s="92" t="s">
        <v>453</v>
      </c>
      <c r="C1602" s="92" t="s">
        <v>456</v>
      </c>
      <c r="D1602" s="92" t="s">
        <v>177</v>
      </c>
      <c r="E1602" s="93" t="s">
        <v>681</v>
      </c>
      <c r="F1602" s="94">
        <v>45597</v>
      </c>
      <c r="G1602" s="94">
        <v>45778</v>
      </c>
      <c r="H1602" s="136">
        <v>35000</v>
      </c>
      <c r="I1602" s="92">
        <v>0</v>
      </c>
      <c r="J1602" s="95">
        <v>25</v>
      </c>
      <c r="K1602" s="136">
        <v>1004.5</v>
      </c>
      <c r="L1602" s="79">
        <f t="shared" si="144"/>
        <v>2485</v>
      </c>
      <c r="M1602" s="79">
        <f t="shared" si="145"/>
        <v>455</v>
      </c>
      <c r="N1602" s="81">
        <f t="shared" si="146"/>
        <v>1064</v>
      </c>
      <c r="O1602" s="79">
        <f t="shared" si="148"/>
        <v>2481.5</v>
      </c>
      <c r="P1602" s="92">
        <v>25</v>
      </c>
      <c r="Q1602" s="79">
        <f t="shared" si="149"/>
        <v>7515</v>
      </c>
      <c r="R1602" s="124">
        <v>2093.5</v>
      </c>
      <c r="S1602" s="79">
        <f t="shared" si="147"/>
        <v>5421.5</v>
      </c>
      <c r="T1602" s="136">
        <v>32906.5</v>
      </c>
      <c r="U1602" s="80" t="s">
        <v>175</v>
      </c>
      <c r="V1602" s="97" t="s">
        <v>280</v>
      </c>
    </row>
    <row r="1603" spans="1:22">
      <c r="A1603" s="92">
        <v>1596</v>
      </c>
      <c r="B1603" s="92" t="s">
        <v>283</v>
      </c>
      <c r="C1603" s="92" t="s">
        <v>72</v>
      </c>
      <c r="D1603" s="92" t="s">
        <v>1794</v>
      </c>
      <c r="E1603" s="93" t="s">
        <v>681</v>
      </c>
      <c r="F1603" s="94">
        <v>45597</v>
      </c>
      <c r="G1603" s="94">
        <v>45778</v>
      </c>
      <c r="H1603" s="136">
        <v>60000</v>
      </c>
      <c r="I1603" s="124">
        <v>3143.58</v>
      </c>
      <c r="J1603" s="95">
        <v>25</v>
      </c>
      <c r="K1603" s="136">
        <v>1722</v>
      </c>
      <c r="L1603" s="79">
        <f t="shared" si="144"/>
        <v>4260</v>
      </c>
      <c r="M1603" s="79">
        <f t="shared" si="145"/>
        <v>780</v>
      </c>
      <c r="N1603" s="81">
        <f t="shared" si="146"/>
        <v>1824</v>
      </c>
      <c r="O1603" s="79">
        <f t="shared" si="148"/>
        <v>4254</v>
      </c>
      <c r="P1603" s="124">
        <v>1840.46</v>
      </c>
      <c r="Q1603" s="79">
        <f t="shared" si="149"/>
        <v>14680.46</v>
      </c>
      <c r="R1603" s="124">
        <v>4389.79</v>
      </c>
      <c r="S1603" s="79">
        <f t="shared" si="147"/>
        <v>9294</v>
      </c>
      <c r="T1603" s="136">
        <v>51469.96</v>
      </c>
      <c r="U1603" s="80" t="s">
        <v>175</v>
      </c>
      <c r="V1603" s="97" t="s">
        <v>280</v>
      </c>
    </row>
    <row r="1604" spans="1:22">
      <c r="A1604" s="92">
        <v>1597</v>
      </c>
      <c r="B1604" s="92" t="s">
        <v>1434</v>
      </c>
      <c r="C1604" s="92" t="s">
        <v>1000</v>
      </c>
      <c r="D1604" s="92" t="s">
        <v>1001</v>
      </c>
      <c r="E1604" s="123" t="s">
        <v>723</v>
      </c>
      <c r="F1604" s="94">
        <v>45658</v>
      </c>
      <c r="G1604" s="94">
        <v>45809</v>
      </c>
      <c r="H1604" s="136">
        <v>15000</v>
      </c>
      <c r="I1604" s="92">
        <v>0</v>
      </c>
      <c r="J1604" s="95">
        <v>25</v>
      </c>
      <c r="K1604" s="135">
        <v>430.5</v>
      </c>
      <c r="L1604" s="79">
        <f t="shared" si="144"/>
        <v>1065</v>
      </c>
      <c r="M1604" s="79">
        <f t="shared" si="145"/>
        <v>195</v>
      </c>
      <c r="N1604" s="81">
        <f t="shared" si="146"/>
        <v>456</v>
      </c>
      <c r="O1604" s="79">
        <f t="shared" si="148"/>
        <v>1063.5</v>
      </c>
      <c r="P1604" s="92">
        <v>25</v>
      </c>
      <c r="Q1604" s="79">
        <f t="shared" si="149"/>
        <v>3235</v>
      </c>
      <c r="R1604" s="92">
        <v>911.5</v>
      </c>
      <c r="S1604" s="79">
        <f t="shared" si="147"/>
        <v>2323.5</v>
      </c>
      <c r="T1604" s="136">
        <v>14088.5</v>
      </c>
      <c r="U1604" s="80" t="s">
        <v>175</v>
      </c>
      <c r="V1604" s="97" t="s">
        <v>281</v>
      </c>
    </row>
    <row r="1605" spans="1:22">
      <c r="A1605" s="92">
        <v>1598</v>
      </c>
      <c r="B1605" s="92" t="s">
        <v>27</v>
      </c>
      <c r="C1605" s="92" t="s">
        <v>6</v>
      </c>
      <c r="D1605" s="92" t="s">
        <v>1798</v>
      </c>
      <c r="E1605" s="93" t="s">
        <v>681</v>
      </c>
      <c r="F1605" s="94">
        <v>45597</v>
      </c>
      <c r="G1605" s="94">
        <v>45778</v>
      </c>
      <c r="H1605" s="136">
        <v>120000</v>
      </c>
      <c r="I1605" s="124">
        <v>16381</v>
      </c>
      <c r="J1605" s="95">
        <v>25</v>
      </c>
      <c r="K1605" s="136">
        <v>3444</v>
      </c>
      <c r="L1605" s="79">
        <f t="shared" si="144"/>
        <v>8520</v>
      </c>
      <c r="M1605" s="79">
        <f t="shared" si="145"/>
        <v>1560</v>
      </c>
      <c r="N1605" s="81">
        <f t="shared" si="146"/>
        <v>3648</v>
      </c>
      <c r="O1605" s="79">
        <f t="shared" si="148"/>
        <v>8508</v>
      </c>
      <c r="P1605" s="124">
        <v>1840.46</v>
      </c>
      <c r="Q1605" s="79">
        <f t="shared" si="149"/>
        <v>27520.46</v>
      </c>
      <c r="R1605" s="124">
        <v>25313.46</v>
      </c>
      <c r="S1605" s="79">
        <f t="shared" si="147"/>
        <v>18588</v>
      </c>
      <c r="T1605" s="136">
        <v>94686.54</v>
      </c>
      <c r="U1605" s="80" t="s">
        <v>175</v>
      </c>
      <c r="V1605" s="97" t="s">
        <v>281</v>
      </c>
    </row>
    <row r="1606" spans="1:22">
      <c r="A1606" s="92">
        <v>1599</v>
      </c>
      <c r="B1606" s="92" t="s">
        <v>1528</v>
      </c>
      <c r="C1606" s="92" t="s">
        <v>554</v>
      </c>
      <c r="D1606" s="92" t="s">
        <v>1745</v>
      </c>
      <c r="E1606" s="93" t="s">
        <v>681</v>
      </c>
      <c r="F1606" s="94">
        <v>45689</v>
      </c>
      <c r="G1606" s="94">
        <v>45870</v>
      </c>
      <c r="H1606" s="136">
        <v>46000</v>
      </c>
      <c r="I1606" s="124">
        <v>1289.46</v>
      </c>
      <c r="J1606" s="95">
        <v>25</v>
      </c>
      <c r="K1606" s="136">
        <v>1320.2</v>
      </c>
      <c r="L1606" s="79">
        <f t="shared" si="144"/>
        <v>3265.9999999999995</v>
      </c>
      <c r="M1606" s="79">
        <f t="shared" si="145"/>
        <v>598</v>
      </c>
      <c r="N1606" s="81">
        <f t="shared" si="146"/>
        <v>1398.4</v>
      </c>
      <c r="O1606" s="79">
        <f t="shared" si="148"/>
        <v>3261.4</v>
      </c>
      <c r="P1606" s="92">
        <v>25</v>
      </c>
      <c r="Q1606" s="79">
        <f t="shared" si="149"/>
        <v>9869</v>
      </c>
      <c r="R1606" s="124">
        <v>4033.06</v>
      </c>
      <c r="S1606" s="79">
        <f t="shared" si="147"/>
        <v>7125.4</v>
      </c>
      <c r="T1606" s="136">
        <v>41966.94</v>
      </c>
      <c r="U1606" s="80" t="s">
        <v>175</v>
      </c>
      <c r="V1606" s="97" t="s">
        <v>281</v>
      </c>
    </row>
    <row r="1607" spans="1:22">
      <c r="A1607" s="92">
        <v>1600</v>
      </c>
      <c r="B1607" s="92" t="s">
        <v>1308</v>
      </c>
      <c r="C1607" s="92" t="s">
        <v>72</v>
      </c>
      <c r="D1607" s="92" t="s">
        <v>1783</v>
      </c>
      <c r="E1607" s="93" t="s">
        <v>681</v>
      </c>
      <c r="F1607" s="94">
        <v>45748</v>
      </c>
      <c r="G1607" s="94">
        <v>45962</v>
      </c>
      <c r="H1607" s="136">
        <v>50000</v>
      </c>
      <c r="I1607" s="124">
        <v>1854</v>
      </c>
      <c r="J1607" s="95">
        <v>25</v>
      </c>
      <c r="K1607" s="136">
        <v>1435</v>
      </c>
      <c r="L1607" s="79">
        <f t="shared" si="144"/>
        <v>3549.9999999999995</v>
      </c>
      <c r="M1607" s="79">
        <f t="shared" si="145"/>
        <v>650</v>
      </c>
      <c r="N1607" s="81">
        <f t="shared" si="146"/>
        <v>1520</v>
      </c>
      <c r="O1607" s="79">
        <f t="shared" si="148"/>
        <v>3545.0000000000005</v>
      </c>
      <c r="P1607" s="92">
        <v>25</v>
      </c>
      <c r="Q1607" s="79">
        <f t="shared" si="149"/>
        <v>10725</v>
      </c>
      <c r="R1607" s="124">
        <v>4834</v>
      </c>
      <c r="S1607" s="79">
        <f t="shared" si="147"/>
        <v>7745</v>
      </c>
      <c r="T1607" s="136">
        <v>45166</v>
      </c>
      <c r="U1607" s="80" t="s">
        <v>175</v>
      </c>
      <c r="V1607" s="97" t="s">
        <v>281</v>
      </c>
    </row>
    <row r="1608" spans="1:22">
      <c r="A1608" s="92">
        <v>1601</v>
      </c>
      <c r="B1608" s="92" t="s">
        <v>599</v>
      </c>
      <c r="C1608" s="92" t="s">
        <v>50</v>
      </c>
      <c r="D1608" s="92" t="s">
        <v>1745</v>
      </c>
      <c r="E1608" s="93" t="s">
        <v>681</v>
      </c>
      <c r="F1608" s="94">
        <v>45597</v>
      </c>
      <c r="G1608" s="94">
        <v>45778</v>
      </c>
      <c r="H1608" s="136">
        <v>22000</v>
      </c>
      <c r="I1608" s="92">
        <v>0</v>
      </c>
      <c r="J1608" s="95">
        <v>25</v>
      </c>
      <c r="K1608" s="135">
        <v>631.4</v>
      </c>
      <c r="L1608" s="79">
        <f t="shared" ref="L1608:L1668" si="150">H1608*0.071</f>
        <v>1561.9999999999998</v>
      </c>
      <c r="M1608" s="79">
        <f t="shared" ref="M1608:M1668" si="151">H1608*0.013</f>
        <v>286</v>
      </c>
      <c r="N1608" s="81">
        <f t="shared" ref="N1608:N1668" si="152">+H1608*0.0304</f>
        <v>668.8</v>
      </c>
      <c r="O1608" s="79">
        <f t="shared" si="148"/>
        <v>1559.8000000000002</v>
      </c>
      <c r="P1608" s="92">
        <v>712</v>
      </c>
      <c r="Q1608" s="79">
        <f t="shared" si="149"/>
        <v>5420</v>
      </c>
      <c r="R1608" s="124">
        <v>2012.2</v>
      </c>
      <c r="S1608" s="79">
        <f t="shared" ref="S1608:S1668" si="153">L1608+M1608+O1608</f>
        <v>3407.8</v>
      </c>
      <c r="T1608" s="136">
        <v>15541.32</v>
      </c>
      <c r="U1608" s="80" t="s">
        <v>175</v>
      </c>
      <c r="V1608" s="97" t="s">
        <v>281</v>
      </c>
    </row>
    <row r="1609" spans="1:22">
      <c r="A1609" s="92">
        <v>1602</v>
      </c>
      <c r="B1609" s="92" t="s">
        <v>890</v>
      </c>
      <c r="C1609" s="92" t="s">
        <v>398</v>
      </c>
      <c r="D1609" s="92" t="s">
        <v>1753</v>
      </c>
      <c r="E1609" s="93" t="s">
        <v>681</v>
      </c>
      <c r="F1609" s="94">
        <v>45597</v>
      </c>
      <c r="G1609" s="94">
        <v>45778</v>
      </c>
      <c r="H1609" s="136">
        <v>20000</v>
      </c>
      <c r="I1609" s="92">
        <v>0</v>
      </c>
      <c r="J1609" s="95">
        <v>25</v>
      </c>
      <c r="K1609" s="135">
        <v>574</v>
      </c>
      <c r="L1609" s="79">
        <f t="shared" si="150"/>
        <v>1419.9999999999998</v>
      </c>
      <c r="M1609" s="79">
        <f t="shared" si="151"/>
        <v>260</v>
      </c>
      <c r="N1609" s="81">
        <f t="shared" si="152"/>
        <v>608</v>
      </c>
      <c r="O1609" s="79">
        <f t="shared" ref="O1609:O1668" si="154">H1609*0.0709</f>
        <v>1418</v>
      </c>
      <c r="P1609" s="92">
        <v>25</v>
      </c>
      <c r="Q1609" s="79">
        <f t="shared" ref="Q1609:Q1668" si="155">SUM(K1609:P1609)</f>
        <v>4305</v>
      </c>
      <c r="R1609" s="124">
        <v>1207</v>
      </c>
      <c r="S1609" s="79">
        <f t="shared" si="153"/>
        <v>3098</v>
      </c>
      <c r="T1609" s="136">
        <v>18793</v>
      </c>
      <c r="U1609" s="80" t="s">
        <v>175</v>
      </c>
      <c r="V1609" s="97" t="s">
        <v>281</v>
      </c>
    </row>
    <row r="1610" spans="1:22">
      <c r="A1610" s="92">
        <v>1603</v>
      </c>
      <c r="B1610" s="92" t="s">
        <v>706</v>
      </c>
      <c r="C1610" s="92" t="s">
        <v>62</v>
      </c>
      <c r="D1610" s="92" t="s">
        <v>194</v>
      </c>
      <c r="E1610" s="93" t="s">
        <v>681</v>
      </c>
      <c r="F1610" s="94">
        <v>45597</v>
      </c>
      <c r="G1610" s="94">
        <v>45778</v>
      </c>
      <c r="H1610" s="136">
        <v>50000</v>
      </c>
      <c r="I1610" s="124">
        <v>1854</v>
      </c>
      <c r="J1610" s="95">
        <v>25</v>
      </c>
      <c r="K1610" s="136">
        <v>1435</v>
      </c>
      <c r="L1610" s="79">
        <f t="shared" si="150"/>
        <v>3549.9999999999995</v>
      </c>
      <c r="M1610" s="79">
        <f t="shared" si="151"/>
        <v>650</v>
      </c>
      <c r="N1610" s="81">
        <f t="shared" si="152"/>
        <v>1520</v>
      </c>
      <c r="O1610" s="79">
        <f t="shared" si="154"/>
        <v>3545.0000000000005</v>
      </c>
      <c r="P1610" s="92">
        <v>25</v>
      </c>
      <c r="Q1610" s="79">
        <f t="shared" si="155"/>
        <v>10725</v>
      </c>
      <c r="R1610" s="124">
        <v>4834</v>
      </c>
      <c r="S1610" s="79">
        <f t="shared" si="153"/>
        <v>7745</v>
      </c>
      <c r="T1610" s="136">
        <v>45066</v>
      </c>
      <c r="U1610" s="80" t="s">
        <v>175</v>
      </c>
      <c r="V1610" s="97" t="s">
        <v>281</v>
      </c>
    </row>
    <row r="1611" spans="1:22">
      <c r="A1611" s="92">
        <v>1604</v>
      </c>
      <c r="B1611" s="92" t="s">
        <v>1435</v>
      </c>
      <c r="C1611" s="92" t="s">
        <v>1000</v>
      </c>
      <c r="D1611" s="92" t="s">
        <v>1001</v>
      </c>
      <c r="E1611" s="123" t="s">
        <v>723</v>
      </c>
      <c r="F1611" s="94">
        <v>45658</v>
      </c>
      <c r="G1611" s="94">
        <v>45809</v>
      </c>
      <c r="H1611" s="136">
        <v>15000</v>
      </c>
      <c r="I1611" s="92">
        <v>0</v>
      </c>
      <c r="J1611" s="95">
        <v>25</v>
      </c>
      <c r="K1611" s="135">
        <v>430.5</v>
      </c>
      <c r="L1611" s="79">
        <f t="shared" si="150"/>
        <v>1065</v>
      </c>
      <c r="M1611" s="79">
        <f t="shared" si="151"/>
        <v>195</v>
      </c>
      <c r="N1611" s="81">
        <f t="shared" si="152"/>
        <v>456</v>
      </c>
      <c r="O1611" s="79">
        <f t="shared" si="154"/>
        <v>1063.5</v>
      </c>
      <c r="P1611" s="92">
        <v>25</v>
      </c>
      <c r="Q1611" s="79">
        <f t="shared" si="155"/>
        <v>3235</v>
      </c>
      <c r="R1611" s="92">
        <v>911.5</v>
      </c>
      <c r="S1611" s="79">
        <f t="shared" si="153"/>
        <v>2323.5</v>
      </c>
      <c r="T1611" s="136">
        <v>14088.5</v>
      </c>
      <c r="U1611" s="80" t="s">
        <v>175</v>
      </c>
      <c r="V1611" s="97" t="s">
        <v>281</v>
      </c>
    </row>
    <row r="1612" spans="1:22">
      <c r="A1612" s="92">
        <v>1605</v>
      </c>
      <c r="B1612" s="92" t="s">
        <v>1436</v>
      </c>
      <c r="C1612" s="92" t="s">
        <v>1000</v>
      </c>
      <c r="D1612" s="92" t="s">
        <v>1001</v>
      </c>
      <c r="E1612" s="123" t="s">
        <v>723</v>
      </c>
      <c r="F1612" s="94">
        <v>45658</v>
      </c>
      <c r="G1612" s="94">
        <v>45809</v>
      </c>
      <c r="H1612" s="136">
        <v>15000</v>
      </c>
      <c r="I1612" s="92">
        <v>0</v>
      </c>
      <c r="J1612" s="95">
        <v>25</v>
      </c>
      <c r="K1612" s="135">
        <v>430.5</v>
      </c>
      <c r="L1612" s="79">
        <f t="shared" si="150"/>
        <v>1065</v>
      </c>
      <c r="M1612" s="79">
        <f t="shared" si="151"/>
        <v>195</v>
      </c>
      <c r="N1612" s="81">
        <f t="shared" si="152"/>
        <v>456</v>
      </c>
      <c r="O1612" s="79">
        <f t="shared" si="154"/>
        <v>1063.5</v>
      </c>
      <c r="P1612" s="92">
        <v>25</v>
      </c>
      <c r="Q1612" s="79">
        <f t="shared" si="155"/>
        <v>3235</v>
      </c>
      <c r="R1612" s="92">
        <v>911.5</v>
      </c>
      <c r="S1612" s="79">
        <f t="shared" si="153"/>
        <v>2323.5</v>
      </c>
      <c r="T1612" s="136">
        <v>14088.5</v>
      </c>
      <c r="U1612" s="80" t="s">
        <v>175</v>
      </c>
      <c r="V1612" s="97" t="s">
        <v>281</v>
      </c>
    </row>
    <row r="1613" spans="1:22">
      <c r="A1613" s="92">
        <v>1606</v>
      </c>
      <c r="B1613" s="135" t="s">
        <v>1994</v>
      </c>
      <c r="C1613" s="135" t="s">
        <v>1000</v>
      </c>
      <c r="D1613" s="135" t="s">
        <v>1001</v>
      </c>
      <c r="E1613" s="123" t="s">
        <v>723</v>
      </c>
      <c r="F1613" s="94">
        <v>45748</v>
      </c>
      <c r="G1613" s="94">
        <v>45962</v>
      </c>
      <c r="H1613" s="136">
        <v>15000</v>
      </c>
      <c r="I1613" s="135">
        <v>0</v>
      </c>
      <c r="J1613" s="95">
        <v>25</v>
      </c>
      <c r="K1613" s="135">
        <v>430.5</v>
      </c>
      <c r="L1613" s="79">
        <f t="shared" si="150"/>
        <v>1065</v>
      </c>
      <c r="M1613" s="79">
        <f t="shared" si="151"/>
        <v>195</v>
      </c>
      <c r="N1613" s="81">
        <f t="shared" si="152"/>
        <v>456</v>
      </c>
      <c r="O1613" s="79">
        <f t="shared" si="154"/>
        <v>1063.5</v>
      </c>
      <c r="P1613" s="135">
        <v>25</v>
      </c>
      <c r="Q1613" s="79">
        <f t="shared" si="155"/>
        <v>3235</v>
      </c>
      <c r="R1613" s="135">
        <v>911.5</v>
      </c>
      <c r="S1613" s="79">
        <f t="shared" si="153"/>
        <v>2323.5</v>
      </c>
      <c r="T1613" s="136">
        <v>14088.5</v>
      </c>
      <c r="U1613" s="80" t="s">
        <v>175</v>
      </c>
      <c r="V1613" s="137" t="s">
        <v>281</v>
      </c>
    </row>
    <row r="1614" spans="1:22">
      <c r="A1614" s="92">
        <v>1607</v>
      </c>
      <c r="B1614" s="92" t="s">
        <v>1729</v>
      </c>
      <c r="C1614" s="92" t="s">
        <v>1000</v>
      </c>
      <c r="D1614" s="92" t="s">
        <v>1001</v>
      </c>
      <c r="E1614" s="93" t="s">
        <v>723</v>
      </c>
      <c r="F1614" s="94">
        <v>45717</v>
      </c>
      <c r="G1614" s="94">
        <v>45901</v>
      </c>
      <c r="H1614" s="136">
        <v>15000</v>
      </c>
      <c r="I1614" s="92">
        <v>0</v>
      </c>
      <c r="J1614" s="95">
        <v>25</v>
      </c>
      <c r="K1614" s="135">
        <v>430.5</v>
      </c>
      <c r="L1614" s="79">
        <f t="shared" si="150"/>
        <v>1065</v>
      </c>
      <c r="M1614" s="79">
        <f t="shared" si="151"/>
        <v>195</v>
      </c>
      <c r="N1614" s="81">
        <f t="shared" si="152"/>
        <v>456</v>
      </c>
      <c r="O1614" s="79">
        <f t="shared" si="154"/>
        <v>1063.5</v>
      </c>
      <c r="P1614" s="92">
        <v>25</v>
      </c>
      <c r="Q1614" s="79">
        <f t="shared" si="155"/>
        <v>3235</v>
      </c>
      <c r="R1614" s="92">
        <v>911.5</v>
      </c>
      <c r="S1614" s="79">
        <f t="shared" si="153"/>
        <v>2323.5</v>
      </c>
      <c r="T1614" s="136">
        <v>14088.5</v>
      </c>
      <c r="U1614" s="80" t="s">
        <v>175</v>
      </c>
      <c r="V1614" s="97" t="s">
        <v>281</v>
      </c>
    </row>
    <row r="1615" spans="1:22">
      <c r="A1615" s="92">
        <v>1608</v>
      </c>
      <c r="B1615" s="92" t="s">
        <v>838</v>
      </c>
      <c r="C1615" s="92" t="s">
        <v>652</v>
      </c>
      <c r="D1615" s="92" t="s">
        <v>1753</v>
      </c>
      <c r="E1615" s="93" t="s">
        <v>681</v>
      </c>
      <c r="F1615" s="94">
        <v>45597</v>
      </c>
      <c r="G1615" s="94">
        <v>45778</v>
      </c>
      <c r="H1615" s="136">
        <v>35000</v>
      </c>
      <c r="I1615" s="92">
        <v>0</v>
      </c>
      <c r="J1615" s="95">
        <v>25</v>
      </c>
      <c r="K1615" s="136">
        <v>1004.5</v>
      </c>
      <c r="L1615" s="79">
        <f t="shared" si="150"/>
        <v>2485</v>
      </c>
      <c r="M1615" s="79">
        <f t="shared" si="151"/>
        <v>455</v>
      </c>
      <c r="N1615" s="81">
        <f t="shared" si="152"/>
        <v>1064</v>
      </c>
      <c r="O1615" s="79">
        <f t="shared" si="154"/>
        <v>2481.5</v>
      </c>
      <c r="P1615" s="92">
        <v>25</v>
      </c>
      <c r="Q1615" s="79">
        <f t="shared" si="155"/>
        <v>7515</v>
      </c>
      <c r="R1615" s="124">
        <v>2093.5</v>
      </c>
      <c r="S1615" s="79">
        <f t="shared" si="153"/>
        <v>5421.5</v>
      </c>
      <c r="T1615" s="136">
        <v>32906.5</v>
      </c>
      <c r="U1615" s="80" t="s">
        <v>175</v>
      </c>
      <c r="V1615" s="97" t="s">
        <v>281</v>
      </c>
    </row>
    <row r="1616" spans="1:22">
      <c r="A1616" s="92">
        <v>1609</v>
      </c>
      <c r="B1616" s="92" t="s">
        <v>891</v>
      </c>
      <c r="C1616" s="92" t="s">
        <v>894</v>
      </c>
      <c r="D1616" s="92" t="s">
        <v>210</v>
      </c>
      <c r="E1616" s="93" t="s">
        <v>681</v>
      </c>
      <c r="F1616" s="94">
        <v>45597</v>
      </c>
      <c r="G1616" s="94">
        <v>45778</v>
      </c>
      <c r="H1616" s="136">
        <v>46000</v>
      </c>
      <c r="I1616" s="124">
        <v>1289.46</v>
      </c>
      <c r="J1616" s="95">
        <v>25</v>
      </c>
      <c r="K1616" s="136">
        <v>1320.2</v>
      </c>
      <c r="L1616" s="79">
        <f t="shared" si="150"/>
        <v>3265.9999999999995</v>
      </c>
      <c r="M1616" s="79">
        <f t="shared" si="151"/>
        <v>598</v>
      </c>
      <c r="N1616" s="81">
        <f t="shared" si="152"/>
        <v>1398.4</v>
      </c>
      <c r="O1616" s="79">
        <f t="shared" si="154"/>
        <v>3261.4</v>
      </c>
      <c r="P1616" s="92">
        <v>25</v>
      </c>
      <c r="Q1616" s="79">
        <f t="shared" si="155"/>
        <v>9869</v>
      </c>
      <c r="R1616" s="124">
        <v>4033.06</v>
      </c>
      <c r="S1616" s="79">
        <f t="shared" si="153"/>
        <v>7125.4</v>
      </c>
      <c r="T1616" s="136">
        <v>41966.94</v>
      </c>
      <c r="U1616" s="80" t="s">
        <v>175</v>
      </c>
      <c r="V1616" s="97" t="s">
        <v>281</v>
      </c>
    </row>
    <row r="1617" spans="1:22">
      <c r="A1617" s="92">
        <v>1610</v>
      </c>
      <c r="B1617" s="92" t="s">
        <v>20</v>
      </c>
      <c r="C1617" s="92" t="s">
        <v>21</v>
      </c>
      <c r="D1617" s="92" t="s">
        <v>178</v>
      </c>
      <c r="E1617" s="93" t="s">
        <v>681</v>
      </c>
      <c r="F1617" s="94">
        <v>45597</v>
      </c>
      <c r="G1617" s="94">
        <v>45778</v>
      </c>
      <c r="H1617" s="136">
        <v>60000</v>
      </c>
      <c r="I1617" s="124">
        <v>3486.68</v>
      </c>
      <c r="J1617" s="95">
        <v>25</v>
      </c>
      <c r="K1617" s="136">
        <v>1722</v>
      </c>
      <c r="L1617" s="79">
        <f t="shared" si="150"/>
        <v>4260</v>
      </c>
      <c r="M1617" s="79">
        <f t="shared" si="151"/>
        <v>780</v>
      </c>
      <c r="N1617" s="81">
        <f t="shared" si="152"/>
        <v>1824</v>
      </c>
      <c r="O1617" s="79">
        <f t="shared" si="154"/>
        <v>4254</v>
      </c>
      <c r="P1617" s="124">
        <v>3090.53</v>
      </c>
      <c r="Q1617" s="79">
        <f t="shared" si="155"/>
        <v>15930.53</v>
      </c>
      <c r="R1617" s="124">
        <v>7899.53</v>
      </c>
      <c r="S1617" s="79">
        <f t="shared" si="153"/>
        <v>9294</v>
      </c>
      <c r="T1617" s="136">
        <v>52242.32</v>
      </c>
      <c r="U1617" s="80" t="s">
        <v>175</v>
      </c>
      <c r="V1617" s="97" t="s">
        <v>281</v>
      </c>
    </row>
    <row r="1618" spans="1:22">
      <c r="A1618" s="92">
        <v>1611</v>
      </c>
      <c r="B1618" s="92" t="s">
        <v>1730</v>
      </c>
      <c r="C1618" s="92" t="s">
        <v>1000</v>
      </c>
      <c r="D1618" s="92" t="s">
        <v>1001</v>
      </c>
      <c r="E1618" s="93" t="s">
        <v>723</v>
      </c>
      <c r="F1618" s="94">
        <v>45717</v>
      </c>
      <c r="G1618" s="94">
        <v>45901</v>
      </c>
      <c r="H1618" s="136">
        <v>15000</v>
      </c>
      <c r="I1618" s="92">
        <v>0</v>
      </c>
      <c r="J1618" s="95">
        <v>25</v>
      </c>
      <c r="K1618" s="135">
        <v>430.5</v>
      </c>
      <c r="L1618" s="79">
        <f t="shared" si="150"/>
        <v>1065</v>
      </c>
      <c r="M1618" s="79">
        <f t="shared" si="151"/>
        <v>195</v>
      </c>
      <c r="N1618" s="81">
        <f t="shared" si="152"/>
        <v>456</v>
      </c>
      <c r="O1618" s="79">
        <f t="shared" si="154"/>
        <v>1063.5</v>
      </c>
      <c r="P1618" s="92">
        <v>25</v>
      </c>
      <c r="Q1618" s="79">
        <f t="shared" si="155"/>
        <v>3235</v>
      </c>
      <c r="R1618" s="92">
        <v>911.5</v>
      </c>
      <c r="S1618" s="79">
        <f t="shared" si="153"/>
        <v>2323.5</v>
      </c>
      <c r="T1618" s="136">
        <v>14088.5</v>
      </c>
      <c r="U1618" s="80" t="s">
        <v>175</v>
      </c>
      <c r="V1618" s="97" t="s">
        <v>281</v>
      </c>
    </row>
    <row r="1619" spans="1:22">
      <c r="A1619" s="92">
        <v>1612</v>
      </c>
      <c r="B1619" s="92" t="s">
        <v>23</v>
      </c>
      <c r="C1619" s="92" t="s">
        <v>8</v>
      </c>
      <c r="D1619" s="92" t="s">
        <v>1840</v>
      </c>
      <c r="E1619" s="93" t="s">
        <v>681</v>
      </c>
      <c r="F1619" s="94">
        <v>45597</v>
      </c>
      <c r="G1619" s="94">
        <v>45778</v>
      </c>
      <c r="H1619" s="136">
        <v>10000</v>
      </c>
      <c r="I1619" s="92">
        <v>0</v>
      </c>
      <c r="J1619" s="95">
        <v>25</v>
      </c>
      <c r="K1619" s="135">
        <v>287</v>
      </c>
      <c r="L1619" s="79">
        <f t="shared" si="150"/>
        <v>709.99999999999989</v>
      </c>
      <c r="M1619" s="79">
        <f t="shared" si="151"/>
        <v>130</v>
      </c>
      <c r="N1619" s="81">
        <f t="shared" si="152"/>
        <v>304</v>
      </c>
      <c r="O1619" s="79">
        <f t="shared" si="154"/>
        <v>709</v>
      </c>
      <c r="P1619" s="124">
        <v>6492.55</v>
      </c>
      <c r="Q1619" s="79">
        <f t="shared" si="155"/>
        <v>8632.5499999999993</v>
      </c>
      <c r="R1619" s="124">
        <v>7083.55</v>
      </c>
      <c r="S1619" s="79">
        <f t="shared" si="153"/>
        <v>1549</v>
      </c>
      <c r="T1619" s="136">
        <v>9384</v>
      </c>
      <c r="U1619" s="80" t="s">
        <v>175</v>
      </c>
      <c r="V1619" s="97" t="s">
        <v>281</v>
      </c>
    </row>
    <row r="1620" spans="1:22">
      <c r="A1620" s="92">
        <v>1613</v>
      </c>
      <c r="B1620" s="135" t="s">
        <v>1995</v>
      </c>
      <c r="C1620" s="135" t="s">
        <v>1000</v>
      </c>
      <c r="D1620" s="135" t="s">
        <v>1001</v>
      </c>
      <c r="E1620" s="123" t="s">
        <v>723</v>
      </c>
      <c r="F1620" s="94">
        <v>45748</v>
      </c>
      <c r="G1620" s="94">
        <v>45962</v>
      </c>
      <c r="H1620" s="136">
        <v>15000</v>
      </c>
      <c r="I1620" s="135">
        <v>0</v>
      </c>
      <c r="J1620" s="95">
        <v>25</v>
      </c>
      <c r="K1620" s="135">
        <v>430.5</v>
      </c>
      <c r="L1620" s="79">
        <f t="shared" si="150"/>
        <v>1065</v>
      </c>
      <c r="M1620" s="79">
        <f t="shared" si="151"/>
        <v>195</v>
      </c>
      <c r="N1620" s="81">
        <f t="shared" si="152"/>
        <v>456</v>
      </c>
      <c r="O1620" s="79">
        <f t="shared" si="154"/>
        <v>1063.5</v>
      </c>
      <c r="P1620" s="135">
        <v>25</v>
      </c>
      <c r="Q1620" s="79">
        <f t="shared" si="155"/>
        <v>3235</v>
      </c>
      <c r="R1620" s="135">
        <v>911.5</v>
      </c>
      <c r="S1620" s="79">
        <f t="shared" si="153"/>
        <v>2323.5</v>
      </c>
      <c r="T1620" s="136">
        <v>14088.5</v>
      </c>
      <c r="U1620" s="80" t="s">
        <v>175</v>
      </c>
      <c r="V1620" s="137" t="s">
        <v>281</v>
      </c>
    </row>
    <row r="1621" spans="1:22">
      <c r="A1621" s="92">
        <v>1614</v>
      </c>
      <c r="B1621" s="92" t="s">
        <v>679</v>
      </c>
      <c r="C1621" s="92" t="s">
        <v>4</v>
      </c>
      <c r="D1621" s="92" t="s">
        <v>182</v>
      </c>
      <c r="E1621" s="93" t="s">
        <v>681</v>
      </c>
      <c r="F1621" s="94">
        <v>45597</v>
      </c>
      <c r="G1621" s="94">
        <v>45778</v>
      </c>
      <c r="H1621" s="136">
        <v>65000</v>
      </c>
      <c r="I1621" s="124">
        <v>4427.58</v>
      </c>
      <c r="J1621" s="95">
        <v>25</v>
      </c>
      <c r="K1621" s="136">
        <v>1865.5</v>
      </c>
      <c r="L1621" s="79">
        <f t="shared" si="150"/>
        <v>4615</v>
      </c>
      <c r="M1621" s="79">
        <f t="shared" si="151"/>
        <v>845</v>
      </c>
      <c r="N1621" s="81">
        <f t="shared" si="152"/>
        <v>1976</v>
      </c>
      <c r="O1621" s="79">
        <f t="shared" si="154"/>
        <v>4608.5</v>
      </c>
      <c r="P1621" s="92">
        <v>125</v>
      </c>
      <c r="Q1621" s="79">
        <f t="shared" si="155"/>
        <v>14035</v>
      </c>
      <c r="R1621" s="124">
        <v>8394.08</v>
      </c>
      <c r="S1621" s="79">
        <f t="shared" si="153"/>
        <v>10068.5</v>
      </c>
      <c r="T1621" s="136">
        <v>56605.919999999998</v>
      </c>
      <c r="U1621" s="80" t="s">
        <v>175</v>
      </c>
      <c r="V1621" s="97" t="s">
        <v>281</v>
      </c>
    </row>
    <row r="1622" spans="1:22">
      <c r="A1622" s="92">
        <v>1615</v>
      </c>
      <c r="B1622" s="135" t="s">
        <v>1996</v>
      </c>
      <c r="C1622" s="135" t="s">
        <v>1000</v>
      </c>
      <c r="D1622" s="135" t="s">
        <v>1001</v>
      </c>
      <c r="E1622" s="123" t="s">
        <v>723</v>
      </c>
      <c r="F1622" s="94">
        <v>45748</v>
      </c>
      <c r="G1622" s="94">
        <v>45962</v>
      </c>
      <c r="H1622" s="136">
        <v>15000</v>
      </c>
      <c r="I1622" s="135">
        <v>0</v>
      </c>
      <c r="J1622" s="95">
        <v>25</v>
      </c>
      <c r="K1622" s="135">
        <v>430.5</v>
      </c>
      <c r="L1622" s="79">
        <f t="shared" si="150"/>
        <v>1065</v>
      </c>
      <c r="M1622" s="79">
        <f t="shared" si="151"/>
        <v>195</v>
      </c>
      <c r="N1622" s="81">
        <f t="shared" si="152"/>
        <v>456</v>
      </c>
      <c r="O1622" s="79">
        <f t="shared" si="154"/>
        <v>1063.5</v>
      </c>
      <c r="P1622" s="135">
        <v>25</v>
      </c>
      <c r="Q1622" s="79">
        <f t="shared" si="155"/>
        <v>3235</v>
      </c>
      <c r="R1622" s="135">
        <v>911.5</v>
      </c>
      <c r="S1622" s="79">
        <f t="shared" si="153"/>
        <v>2323.5</v>
      </c>
      <c r="T1622" s="136">
        <v>14088.5</v>
      </c>
      <c r="U1622" s="80" t="s">
        <v>175</v>
      </c>
      <c r="V1622" s="137" t="s">
        <v>281</v>
      </c>
    </row>
    <row r="1623" spans="1:22">
      <c r="A1623" s="92">
        <v>1616</v>
      </c>
      <c r="B1623" s="92" t="s">
        <v>922</v>
      </c>
      <c r="C1623" s="92" t="s">
        <v>404</v>
      </c>
      <c r="D1623" s="92" t="s">
        <v>1763</v>
      </c>
      <c r="E1623" s="93" t="s">
        <v>681</v>
      </c>
      <c r="F1623" s="94">
        <v>45597</v>
      </c>
      <c r="G1623" s="94">
        <v>45778</v>
      </c>
      <c r="H1623" s="136">
        <v>46000</v>
      </c>
      <c r="I1623" s="124">
        <v>1289.46</v>
      </c>
      <c r="J1623" s="95">
        <v>25</v>
      </c>
      <c r="K1623" s="136">
        <v>1320.2</v>
      </c>
      <c r="L1623" s="79">
        <f t="shared" si="150"/>
        <v>3265.9999999999995</v>
      </c>
      <c r="M1623" s="79">
        <f t="shared" si="151"/>
        <v>598</v>
      </c>
      <c r="N1623" s="81">
        <f t="shared" si="152"/>
        <v>1398.4</v>
      </c>
      <c r="O1623" s="79">
        <f t="shared" si="154"/>
        <v>3261.4</v>
      </c>
      <c r="P1623" s="92">
        <v>25</v>
      </c>
      <c r="Q1623" s="79">
        <f t="shared" si="155"/>
        <v>9869</v>
      </c>
      <c r="R1623" s="124">
        <v>4033.06</v>
      </c>
      <c r="S1623" s="79">
        <f t="shared" si="153"/>
        <v>7125.4</v>
      </c>
      <c r="T1623" s="136">
        <v>31966.94</v>
      </c>
      <c r="U1623" s="80" t="s">
        <v>175</v>
      </c>
      <c r="V1623" s="97" t="s">
        <v>281</v>
      </c>
    </row>
    <row r="1624" spans="1:22">
      <c r="A1624" s="92">
        <v>1617</v>
      </c>
      <c r="B1624" s="92" t="s">
        <v>839</v>
      </c>
      <c r="C1624" s="92" t="s">
        <v>46</v>
      </c>
      <c r="D1624" s="92" t="s">
        <v>182</v>
      </c>
      <c r="E1624" s="93" t="s">
        <v>681</v>
      </c>
      <c r="F1624" s="94">
        <v>45597</v>
      </c>
      <c r="G1624" s="94">
        <v>45778</v>
      </c>
      <c r="H1624" s="136">
        <v>75000</v>
      </c>
      <c r="I1624" s="124">
        <v>5966.28</v>
      </c>
      <c r="J1624" s="95">
        <v>25</v>
      </c>
      <c r="K1624" s="136">
        <v>2152.5</v>
      </c>
      <c r="L1624" s="79">
        <f t="shared" si="150"/>
        <v>5324.9999999999991</v>
      </c>
      <c r="M1624" s="79">
        <f t="shared" si="151"/>
        <v>975</v>
      </c>
      <c r="N1624" s="81">
        <f t="shared" si="152"/>
        <v>2280</v>
      </c>
      <c r="O1624" s="79">
        <f t="shared" si="154"/>
        <v>5317.5</v>
      </c>
      <c r="P1624" s="92">
        <v>25</v>
      </c>
      <c r="Q1624" s="79">
        <f t="shared" si="155"/>
        <v>16075</v>
      </c>
      <c r="R1624" s="124">
        <v>10766.88</v>
      </c>
      <c r="S1624" s="79">
        <f t="shared" si="153"/>
        <v>11617.5</v>
      </c>
      <c r="T1624" s="136">
        <v>62860.76</v>
      </c>
      <c r="U1624" s="80" t="s">
        <v>175</v>
      </c>
      <c r="V1624" s="97" t="s">
        <v>280</v>
      </c>
    </row>
    <row r="1625" spans="1:22">
      <c r="A1625" s="92">
        <v>1618</v>
      </c>
      <c r="B1625" s="92" t="s">
        <v>422</v>
      </c>
      <c r="C1625" s="92" t="s">
        <v>22</v>
      </c>
      <c r="D1625" s="92" t="s">
        <v>1828</v>
      </c>
      <c r="E1625" s="93" t="s">
        <v>681</v>
      </c>
      <c r="F1625" s="94">
        <v>45597</v>
      </c>
      <c r="G1625" s="94">
        <v>45778</v>
      </c>
      <c r="H1625" s="136">
        <v>20000</v>
      </c>
      <c r="I1625" s="92">
        <v>0</v>
      </c>
      <c r="J1625" s="95">
        <v>25</v>
      </c>
      <c r="K1625" s="135">
        <v>574</v>
      </c>
      <c r="L1625" s="79">
        <f t="shared" si="150"/>
        <v>1419.9999999999998</v>
      </c>
      <c r="M1625" s="79">
        <f t="shared" si="151"/>
        <v>260</v>
      </c>
      <c r="N1625" s="81">
        <f t="shared" si="152"/>
        <v>608</v>
      </c>
      <c r="O1625" s="79">
        <f t="shared" si="154"/>
        <v>1418</v>
      </c>
      <c r="P1625" s="92">
        <v>25</v>
      </c>
      <c r="Q1625" s="79">
        <f t="shared" si="155"/>
        <v>4305</v>
      </c>
      <c r="R1625" s="124">
        <v>1207</v>
      </c>
      <c r="S1625" s="79">
        <f t="shared" si="153"/>
        <v>3098</v>
      </c>
      <c r="T1625" s="136">
        <v>18793</v>
      </c>
      <c r="U1625" s="80" t="s">
        <v>175</v>
      </c>
      <c r="V1625" s="97" t="s">
        <v>280</v>
      </c>
    </row>
    <row r="1626" spans="1:22">
      <c r="A1626" s="92">
        <v>1619</v>
      </c>
      <c r="B1626" s="92" t="s">
        <v>1437</v>
      </c>
      <c r="C1626" s="92" t="s">
        <v>1000</v>
      </c>
      <c r="D1626" s="92" t="s">
        <v>1001</v>
      </c>
      <c r="E1626" s="123" t="s">
        <v>723</v>
      </c>
      <c r="F1626" s="94">
        <v>45658</v>
      </c>
      <c r="G1626" s="94">
        <v>45809</v>
      </c>
      <c r="H1626" s="136">
        <v>15000</v>
      </c>
      <c r="I1626" s="92">
        <v>0</v>
      </c>
      <c r="J1626" s="95">
        <v>25</v>
      </c>
      <c r="K1626" s="135">
        <v>430.5</v>
      </c>
      <c r="L1626" s="79">
        <f t="shared" si="150"/>
        <v>1065</v>
      </c>
      <c r="M1626" s="79">
        <f t="shared" si="151"/>
        <v>195</v>
      </c>
      <c r="N1626" s="81">
        <f t="shared" si="152"/>
        <v>456</v>
      </c>
      <c r="O1626" s="79">
        <f t="shared" si="154"/>
        <v>1063.5</v>
      </c>
      <c r="P1626" s="92">
        <v>25</v>
      </c>
      <c r="Q1626" s="79">
        <f t="shared" si="155"/>
        <v>3235</v>
      </c>
      <c r="R1626" s="92">
        <v>911.5</v>
      </c>
      <c r="S1626" s="79">
        <f t="shared" si="153"/>
        <v>2323.5</v>
      </c>
      <c r="T1626" s="136">
        <v>14088.5</v>
      </c>
      <c r="U1626" s="80" t="s">
        <v>175</v>
      </c>
      <c r="V1626" s="97" t="s">
        <v>281</v>
      </c>
    </row>
    <row r="1627" spans="1:22">
      <c r="A1627" s="92">
        <v>1620</v>
      </c>
      <c r="B1627" s="92" t="s">
        <v>1438</v>
      </c>
      <c r="C1627" s="92" t="s">
        <v>1000</v>
      </c>
      <c r="D1627" s="92" t="s">
        <v>1001</v>
      </c>
      <c r="E1627" s="123" t="s">
        <v>723</v>
      </c>
      <c r="F1627" s="94">
        <v>45658</v>
      </c>
      <c r="G1627" s="94">
        <v>45809</v>
      </c>
      <c r="H1627" s="136">
        <v>15000</v>
      </c>
      <c r="I1627" s="92">
        <v>0</v>
      </c>
      <c r="J1627" s="95">
        <v>25</v>
      </c>
      <c r="K1627" s="135">
        <v>430.5</v>
      </c>
      <c r="L1627" s="79">
        <f t="shared" si="150"/>
        <v>1065</v>
      </c>
      <c r="M1627" s="79">
        <f t="shared" si="151"/>
        <v>195</v>
      </c>
      <c r="N1627" s="81">
        <f t="shared" si="152"/>
        <v>456</v>
      </c>
      <c r="O1627" s="79">
        <f t="shared" si="154"/>
        <v>1063.5</v>
      </c>
      <c r="P1627" s="92">
        <v>25</v>
      </c>
      <c r="Q1627" s="79">
        <f t="shared" si="155"/>
        <v>3235</v>
      </c>
      <c r="R1627" s="92">
        <v>911.5</v>
      </c>
      <c r="S1627" s="79">
        <f t="shared" si="153"/>
        <v>2323.5</v>
      </c>
      <c r="T1627" s="136">
        <v>14088.5</v>
      </c>
      <c r="U1627" s="80" t="s">
        <v>175</v>
      </c>
      <c r="V1627" s="97" t="s">
        <v>280</v>
      </c>
    </row>
    <row r="1628" spans="1:22">
      <c r="A1628" s="92">
        <v>1621</v>
      </c>
      <c r="B1628" s="92" t="s">
        <v>840</v>
      </c>
      <c r="C1628" s="92" t="s">
        <v>22</v>
      </c>
      <c r="D1628" s="92" t="s">
        <v>1767</v>
      </c>
      <c r="E1628" s="93" t="s">
        <v>681</v>
      </c>
      <c r="F1628" s="94">
        <v>45597</v>
      </c>
      <c r="G1628" s="94">
        <v>45778</v>
      </c>
      <c r="H1628" s="136">
        <v>20000</v>
      </c>
      <c r="I1628" s="92">
        <v>0</v>
      </c>
      <c r="J1628" s="95">
        <v>25</v>
      </c>
      <c r="K1628" s="135">
        <v>574</v>
      </c>
      <c r="L1628" s="79">
        <f t="shared" si="150"/>
        <v>1419.9999999999998</v>
      </c>
      <c r="M1628" s="79">
        <f t="shared" si="151"/>
        <v>260</v>
      </c>
      <c r="N1628" s="81">
        <f t="shared" si="152"/>
        <v>608</v>
      </c>
      <c r="O1628" s="79">
        <f t="shared" si="154"/>
        <v>1418</v>
      </c>
      <c r="P1628" s="92">
        <v>25</v>
      </c>
      <c r="Q1628" s="79">
        <f t="shared" si="155"/>
        <v>4305</v>
      </c>
      <c r="R1628" s="124">
        <v>1207</v>
      </c>
      <c r="S1628" s="79">
        <f t="shared" si="153"/>
        <v>3098</v>
      </c>
      <c r="T1628" s="136">
        <v>18793</v>
      </c>
      <c r="U1628" s="80" t="s">
        <v>175</v>
      </c>
      <c r="V1628" s="97" t="s">
        <v>281</v>
      </c>
    </row>
    <row r="1629" spans="1:22">
      <c r="A1629" s="92">
        <v>1622</v>
      </c>
      <c r="B1629" s="135" t="s">
        <v>1997</v>
      </c>
      <c r="C1629" s="135" t="s">
        <v>62</v>
      </c>
      <c r="D1629" s="135" t="s">
        <v>391</v>
      </c>
      <c r="E1629" s="93" t="s">
        <v>681</v>
      </c>
      <c r="F1629" s="94">
        <v>45748</v>
      </c>
      <c r="G1629" s="94">
        <v>45962</v>
      </c>
      <c r="H1629" s="136">
        <v>52000</v>
      </c>
      <c r="I1629" s="136">
        <v>2136.27</v>
      </c>
      <c r="J1629" s="95">
        <v>25</v>
      </c>
      <c r="K1629" s="136">
        <v>1492.4</v>
      </c>
      <c r="L1629" s="79">
        <f t="shared" si="150"/>
        <v>3691.9999999999995</v>
      </c>
      <c r="M1629" s="79">
        <f t="shared" si="151"/>
        <v>676</v>
      </c>
      <c r="N1629" s="81">
        <f t="shared" si="152"/>
        <v>1580.8</v>
      </c>
      <c r="O1629" s="79">
        <f t="shared" si="154"/>
        <v>3686.8</v>
      </c>
      <c r="P1629" s="135">
        <v>25</v>
      </c>
      <c r="Q1629" s="79">
        <f t="shared" si="155"/>
        <v>11153</v>
      </c>
      <c r="R1629" s="136">
        <v>5234.47</v>
      </c>
      <c r="S1629" s="79">
        <f t="shared" si="153"/>
        <v>8054.8</v>
      </c>
      <c r="T1629" s="136">
        <v>46765.53</v>
      </c>
      <c r="U1629" s="80" t="s">
        <v>175</v>
      </c>
      <c r="V1629" s="137" t="s">
        <v>281</v>
      </c>
    </row>
    <row r="1630" spans="1:22">
      <c r="A1630" s="92">
        <v>1623</v>
      </c>
      <c r="B1630" s="92" t="s">
        <v>997</v>
      </c>
      <c r="C1630" s="92" t="s">
        <v>1000</v>
      </c>
      <c r="D1630" s="92" t="s">
        <v>1001</v>
      </c>
      <c r="E1630" s="123" t="s">
        <v>723</v>
      </c>
      <c r="F1630" s="94">
        <v>45597</v>
      </c>
      <c r="G1630" s="94">
        <v>45778</v>
      </c>
      <c r="H1630" s="136">
        <v>15000</v>
      </c>
      <c r="I1630" s="92">
        <v>0</v>
      </c>
      <c r="J1630" s="95">
        <v>25</v>
      </c>
      <c r="K1630" s="135">
        <v>430.5</v>
      </c>
      <c r="L1630" s="79">
        <f t="shared" si="150"/>
        <v>1065</v>
      </c>
      <c r="M1630" s="79">
        <f t="shared" si="151"/>
        <v>195</v>
      </c>
      <c r="N1630" s="81">
        <f t="shared" si="152"/>
        <v>456</v>
      </c>
      <c r="O1630" s="79">
        <f t="shared" si="154"/>
        <v>1063.5</v>
      </c>
      <c r="P1630" s="92">
        <v>25</v>
      </c>
      <c r="Q1630" s="79">
        <f t="shared" si="155"/>
        <v>3235</v>
      </c>
      <c r="R1630" s="92">
        <v>793.3</v>
      </c>
      <c r="S1630" s="79">
        <f t="shared" si="153"/>
        <v>2323.5</v>
      </c>
      <c r="T1630" s="136">
        <v>14088.5</v>
      </c>
      <c r="U1630" s="80" t="s">
        <v>175</v>
      </c>
      <c r="V1630" s="97" t="s">
        <v>281</v>
      </c>
    </row>
    <row r="1631" spans="1:22">
      <c r="A1631" s="92">
        <v>1624</v>
      </c>
      <c r="B1631" s="135" t="s">
        <v>1998</v>
      </c>
      <c r="C1631" s="135" t="s">
        <v>1000</v>
      </c>
      <c r="D1631" s="135" t="s">
        <v>1001</v>
      </c>
      <c r="E1631" s="123" t="s">
        <v>723</v>
      </c>
      <c r="F1631" s="94">
        <v>45748</v>
      </c>
      <c r="G1631" s="94">
        <v>45962</v>
      </c>
      <c r="H1631" s="136">
        <v>15000</v>
      </c>
      <c r="I1631" s="135">
        <v>0</v>
      </c>
      <c r="J1631" s="95">
        <v>25</v>
      </c>
      <c r="K1631" s="135">
        <v>430.5</v>
      </c>
      <c r="L1631" s="79">
        <f t="shared" si="150"/>
        <v>1065</v>
      </c>
      <c r="M1631" s="79">
        <f t="shared" si="151"/>
        <v>195</v>
      </c>
      <c r="N1631" s="81">
        <f t="shared" si="152"/>
        <v>456</v>
      </c>
      <c r="O1631" s="79">
        <f t="shared" si="154"/>
        <v>1063.5</v>
      </c>
      <c r="P1631" s="135">
        <v>25</v>
      </c>
      <c r="Q1631" s="79">
        <f t="shared" si="155"/>
        <v>3235</v>
      </c>
      <c r="R1631" s="135">
        <v>911.5</v>
      </c>
      <c r="S1631" s="79">
        <f t="shared" si="153"/>
        <v>2323.5</v>
      </c>
      <c r="T1631" s="136">
        <v>14088.5</v>
      </c>
      <c r="U1631" s="80" t="s">
        <v>175</v>
      </c>
      <c r="V1631" s="137" t="s">
        <v>280</v>
      </c>
    </row>
    <row r="1632" spans="1:22">
      <c r="A1632" s="92">
        <v>1625</v>
      </c>
      <c r="B1632" s="92" t="s">
        <v>1529</v>
      </c>
      <c r="C1632" s="92" t="s">
        <v>1000</v>
      </c>
      <c r="D1632" s="92" t="s">
        <v>1001</v>
      </c>
      <c r="E1632" s="123" t="s">
        <v>723</v>
      </c>
      <c r="F1632" s="94">
        <v>45689</v>
      </c>
      <c r="G1632" s="94">
        <v>45870</v>
      </c>
      <c r="H1632" s="136">
        <v>13000</v>
      </c>
      <c r="I1632" s="92">
        <v>0</v>
      </c>
      <c r="J1632" s="95">
        <v>25</v>
      </c>
      <c r="K1632" s="135">
        <v>373.1</v>
      </c>
      <c r="L1632" s="79">
        <f t="shared" si="150"/>
        <v>922.99999999999989</v>
      </c>
      <c r="M1632" s="79">
        <f t="shared" si="151"/>
        <v>169</v>
      </c>
      <c r="N1632" s="81">
        <f t="shared" si="152"/>
        <v>395.2</v>
      </c>
      <c r="O1632" s="79">
        <f t="shared" si="154"/>
        <v>921.7</v>
      </c>
      <c r="P1632" s="92">
        <v>25</v>
      </c>
      <c r="Q1632" s="79">
        <f t="shared" si="155"/>
        <v>2807</v>
      </c>
      <c r="R1632" s="92">
        <v>793.3</v>
      </c>
      <c r="S1632" s="79">
        <f t="shared" si="153"/>
        <v>2013.7</v>
      </c>
      <c r="T1632" s="136">
        <v>12206.7</v>
      </c>
      <c r="U1632" s="80" t="s">
        <v>175</v>
      </c>
      <c r="V1632" s="97" t="s">
        <v>280</v>
      </c>
    </row>
    <row r="1633" spans="1:22">
      <c r="A1633" s="92">
        <v>1626</v>
      </c>
      <c r="B1633" s="135" t="s">
        <v>1999</v>
      </c>
      <c r="C1633" s="135" t="s">
        <v>1000</v>
      </c>
      <c r="D1633" s="135" t="s">
        <v>1001</v>
      </c>
      <c r="E1633" s="123" t="s">
        <v>723</v>
      </c>
      <c r="F1633" s="94">
        <v>45748</v>
      </c>
      <c r="G1633" s="94">
        <v>45962</v>
      </c>
      <c r="H1633" s="136">
        <v>15000</v>
      </c>
      <c r="I1633" s="135">
        <v>0</v>
      </c>
      <c r="J1633" s="95">
        <v>25</v>
      </c>
      <c r="K1633" s="135">
        <v>430.5</v>
      </c>
      <c r="L1633" s="79">
        <f t="shared" si="150"/>
        <v>1065</v>
      </c>
      <c r="M1633" s="79">
        <f t="shared" si="151"/>
        <v>195</v>
      </c>
      <c r="N1633" s="81">
        <f t="shared" si="152"/>
        <v>456</v>
      </c>
      <c r="O1633" s="79">
        <f t="shared" si="154"/>
        <v>1063.5</v>
      </c>
      <c r="P1633" s="135">
        <v>25</v>
      </c>
      <c r="Q1633" s="79">
        <f t="shared" si="155"/>
        <v>3235</v>
      </c>
      <c r="R1633" s="135">
        <v>911.5</v>
      </c>
      <c r="S1633" s="79">
        <f t="shared" si="153"/>
        <v>2323.5</v>
      </c>
      <c r="T1633" s="136">
        <v>14088.5</v>
      </c>
      <c r="U1633" s="80" t="s">
        <v>175</v>
      </c>
      <c r="V1633" s="137" t="s">
        <v>281</v>
      </c>
    </row>
    <row r="1634" spans="1:22">
      <c r="A1634" s="92">
        <v>1627</v>
      </c>
      <c r="B1634" s="92" t="s">
        <v>892</v>
      </c>
      <c r="C1634" s="92" t="s">
        <v>398</v>
      </c>
      <c r="D1634" s="92" t="s">
        <v>1753</v>
      </c>
      <c r="E1634" s="93" t="s">
        <v>681</v>
      </c>
      <c r="F1634" s="94">
        <v>45597</v>
      </c>
      <c r="G1634" s="94">
        <v>45778</v>
      </c>
      <c r="H1634" s="136">
        <v>20000</v>
      </c>
      <c r="I1634" s="92">
        <v>0</v>
      </c>
      <c r="J1634" s="95">
        <v>25</v>
      </c>
      <c r="K1634" s="135">
        <v>574</v>
      </c>
      <c r="L1634" s="79">
        <f t="shared" si="150"/>
        <v>1419.9999999999998</v>
      </c>
      <c r="M1634" s="79">
        <f t="shared" si="151"/>
        <v>260</v>
      </c>
      <c r="N1634" s="81">
        <f t="shared" si="152"/>
        <v>608</v>
      </c>
      <c r="O1634" s="79">
        <f t="shared" si="154"/>
        <v>1418</v>
      </c>
      <c r="P1634" s="92">
        <v>25</v>
      </c>
      <c r="Q1634" s="79">
        <f t="shared" si="155"/>
        <v>4305</v>
      </c>
      <c r="R1634" s="124">
        <v>1207</v>
      </c>
      <c r="S1634" s="79">
        <f t="shared" si="153"/>
        <v>3098</v>
      </c>
      <c r="T1634" s="136">
        <v>18793</v>
      </c>
      <c r="U1634" s="80" t="s">
        <v>175</v>
      </c>
      <c r="V1634" s="97" t="s">
        <v>280</v>
      </c>
    </row>
    <row r="1635" spans="1:22">
      <c r="A1635" s="92">
        <v>1628</v>
      </c>
      <c r="B1635" s="92" t="s">
        <v>1439</v>
      </c>
      <c r="C1635" s="92" t="s">
        <v>1000</v>
      </c>
      <c r="D1635" s="92" t="s">
        <v>1001</v>
      </c>
      <c r="E1635" s="123" t="s">
        <v>723</v>
      </c>
      <c r="F1635" s="94">
        <v>45658</v>
      </c>
      <c r="G1635" s="94">
        <v>45809</v>
      </c>
      <c r="H1635" s="136">
        <v>15000</v>
      </c>
      <c r="I1635" s="92">
        <v>0</v>
      </c>
      <c r="J1635" s="95">
        <v>25</v>
      </c>
      <c r="K1635" s="135">
        <v>430.5</v>
      </c>
      <c r="L1635" s="79">
        <f t="shared" si="150"/>
        <v>1065</v>
      </c>
      <c r="M1635" s="79">
        <f t="shared" si="151"/>
        <v>195</v>
      </c>
      <c r="N1635" s="81">
        <f t="shared" si="152"/>
        <v>456</v>
      </c>
      <c r="O1635" s="79">
        <f t="shared" si="154"/>
        <v>1063.5</v>
      </c>
      <c r="P1635" s="92">
        <v>25</v>
      </c>
      <c r="Q1635" s="79">
        <f t="shared" si="155"/>
        <v>3235</v>
      </c>
      <c r="R1635" s="92">
        <v>911.5</v>
      </c>
      <c r="S1635" s="79">
        <f t="shared" si="153"/>
        <v>2323.5</v>
      </c>
      <c r="T1635" s="136">
        <v>14088.5</v>
      </c>
      <c r="U1635" s="80" t="s">
        <v>175</v>
      </c>
      <c r="V1635" s="97" t="s">
        <v>281</v>
      </c>
    </row>
    <row r="1636" spans="1:22">
      <c r="A1636" s="92">
        <v>1629</v>
      </c>
      <c r="B1636" s="92" t="s">
        <v>1731</v>
      </c>
      <c r="C1636" s="92" t="s">
        <v>398</v>
      </c>
      <c r="D1636" s="92" t="s">
        <v>195</v>
      </c>
      <c r="E1636" s="93" t="s">
        <v>723</v>
      </c>
      <c r="F1636" s="94">
        <v>45717</v>
      </c>
      <c r="G1636" s="94">
        <v>45901</v>
      </c>
      <c r="H1636" s="136">
        <v>80000</v>
      </c>
      <c r="I1636" s="124">
        <v>7400.87</v>
      </c>
      <c r="J1636" s="95">
        <v>25</v>
      </c>
      <c r="K1636" s="136">
        <v>2296</v>
      </c>
      <c r="L1636" s="79">
        <f t="shared" si="150"/>
        <v>5679.9999999999991</v>
      </c>
      <c r="M1636" s="79">
        <f t="shared" si="151"/>
        <v>1040</v>
      </c>
      <c r="N1636" s="81">
        <f t="shared" si="152"/>
        <v>2432</v>
      </c>
      <c r="O1636" s="79">
        <f t="shared" si="154"/>
        <v>5672</v>
      </c>
      <c r="P1636" s="92">
        <v>25</v>
      </c>
      <c r="Q1636" s="79">
        <f t="shared" si="155"/>
        <v>17145</v>
      </c>
      <c r="R1636" s="124">
        <v>12153.87</v>
      </c>
      <c r="S1636" s="79">
        <f t="shared" si="153"/>
        <v>12392</v>
      </c>
      <c r="T1636" s="136">
        <v>67846.13</v>
      </c>
      <c r="U1636" s="80" t="s">
        <v>175</v>
      </c>
      <c r="V1636" s="97" t="s">
        <v>281</v>
      </c>
    </row>
    <row r="1637" spans="1:22">
      <c r="A1637" s="92">
        <v>1630</v>
      </c>
      <c r="B1637" s="92" t="s">
        <v>1309</v>
      </c>
      <c r="C1637" s="92" t="s">
        <v>1000</v>
      </c>
      <c r="D1637" s="92" t="s">
        <v>1001</v>
      </c>
      <c r="E1637" s="123" t="s">
        <v>723</v>
      </c>
      <c r="F1637" s="94">
        <v>45748</v>
      </c>
      <c r="G1637" s="94">
        <v>45962</v>
      </c>
      <c r="H1637" s="136">
        <v>13000</v>
      </c>
      <c r="I1637" s="92">
        <v>0</v>
      </c>
      <c r="J1637" s="95">
        <v>25</v>
      </c>
      <c r="K1637" s="135">
        <v>373.1</v>
      </c>
      <c r="L1637" s="79">
        <f t="shared" si="150"/>
        <v>922.99999999999989</v>
      </c>
      <c r="M1637" s="79">
        <f t="shared" si="151"/>
        <v>169</v>
      </c>
      <c r="N1637" s="81">
        <f t="shared" si="152"/>
        <v>395.2</v>
      </c>
      <c r="O1637" s="79">
        <f t="shared" si="154"/>
        <v>921.7</v>
      </c>
      <c r="P1637" s="92">
        <v>25</v>
      </c>
      <c r="Q1637" s="79">
        <f t="shared" si="155"/>
        <v>2807</v>
      </c>
      <c r="R1637" s="92">
        <v>793.3</v>
      </c>
      <c r="S1637" s="79">
        <f t="shared" si="153"/>
        <v>2013.7</v>
      </c>
      <c r="T1637" s="136">
        <v>12206.7</v>
      </c>
      <c r="U1637" s="80" t="s">
        <v>175</v>
      </c>
      <c r="V1637" s="97" t="s">
        <v>281</v>
      </c>
    </row>
    <row r="1638" spans="1:22">
      <c r="A1638" s="92">
        <v>1631</v>
      </c>
      <c r="B1638" s="92" t="s">
        <v>1310</v>
      </c>
      <c r="C1638" s="92" t="s">
        <v>1000</v>
      </c>
      <c r="D1638" s="92" t="s">
        <v>1001</v>
      </c>
      <c r="E1638" s="123" t="s">
        <v>723</v>
      </c>
      <c r="F1638" s="94">
        <v>45748</v>
      </c>
      <c r="G1638" s="94">
        <v>45962</v>
      </c>
      <c r="H1638" s="136">
        <v>13000</v>
      </c>
      <c r="I1638" s="92">
        <v>0</v>
      </c>
      <c r="J1638" s="95">
        <v>25</v>
      </c>
      <c r="K1638" s="135">
        <v>373.1</v>
      </c>
      <c r="L1638" s="79">
        <f t="shared" si="150"/>
        <v>922.99999999999989</v>
      </c>
      <c r="M1638" s="79">
        <f t="shared" si="151"/>
        <v>169</v>
      </c>
      <c r="N1638" s="81">
        <f t="shared" si="152"/>
        <v>395.2</v>
      </c>
      <c r="O1638" s="79">
        <f t="shared" si="154"/>
        <v>921.7</v>
      </c>
      <c r="P1638" s="92">
        <v>25</v>
      </c>
      <c r="Q1638" s="79">
        <f t="shared" si="155"/>
        <v>2807</v>
      </c>
      <c r="R1638" s="92">
        <v>793.3</v>
      </c>
      <c r="S1638" s="79">
        <f t="shared" si="153"/>
        <v>2013.7</v>
      </c>
      <c r="T1638" s="136">
        <v>12206.7</v>
      </c>
      <c r="U1638" s="80" t="s">
        <v>175</v>
      </c>
      <c r="V1638" s="97" t="s">
        <v>281</v>
      </c>
    </row>
    <row r="1639" spans="1:22">
      <c r="A1639" s="92">
        <v>1632</v>
      </c>
      <c r="B1639" s="92" t="s">
        <v>1732</v>
      </c>
      <c r="C1639" s="92" t="s">
        <v>1000</v>
      </c>
      <c r="D1639" s="92" t="s">
        <v>1001</v>
      </c>
      <c r="E1639" s="93" t="s">
        <v>723</v>
      </c>
      <c r="F1639" s="94">
        <v>45717</v>
      </c>
      <c r="G1639" s="94">
        <v>45901</v>
      </c>
      <c r="H1639" s="136">
        <v>15000</v>
      </c>
      <c r="I1639" s="92">
        <v>0</v>
      </c>
      <c r="J1639" s="95">
        <v>25</v>
      </c>
      <c r="K1639" s="135">
        <v>430.5</v>
      </c>
      <c r="L1639" s="79">
        <f t="shared" si="150"/>
        <v>1065</v>
      </c>
      <c r="M1639" s="79">
        <f t="shared" si="151"/>
        <v>195</v>
      </c>
      <c r="N1639" s="81">
        <f t="shared" si="152"/>
        <v>456</v>
      </c>
      <c r="O1639" s="79">
        <f t="shared" si="154"/>
        <v>1063.5</v>
      </c>
      <c r="P1639" s="92">
        <v>25</v>
      </c>
      <c r="Q1639" s="79">
        <f t="shared" si="155"/>
        <v>3235</v>
      </c>
      <c r="R1639" s="92">
        <v>911.5</v>
      </c>
      <c r="S1639" s="79">
        <f t="shared" si="153"/>
        <v>2323.5</v>
      </c>
      <c r="T1639" s="136">
        <v>14088.5</v>
      </c>
      <c r="U1639" s="80" t="s">
        <v>175</v>
      </c>
      <c r="V1639" s="97" t="s">
        <v>281</v>
      </c>
    </row>
    <row r="1640" spans="1:22">
      <c r="A1640" s="92">
        <v>1633</v>
      </c>
      <c r="B1640" s="92" t="s">
        <v>1733</v>
      </c>
      <c r="C1640" s="92" t="s">
        <v>1000</v>
      </c>
      <c r="D1640" s="92" t="s">
        <v>1001</v>
      </c>
      <c r="E1640" s="93" t="s">
        <v>723</v>
      </c>
      <c r="F1640" s="94">
        <v>45717</v>
      </c>
      <c r="G1640" s="94">
        <v>45901</v>
      </c>
      <c r="H1640" s="136">
        <v>15000</v>
      </c>
      <c r="I1640" s="92">
        <v>0</v>
      </c>
      <c r="J1640" s="95">
        <v>25</v>
      </c>
      <c r="K1640" s="135">
        <v>430.5</v>
      </c>
      <c r="L1640" s="79">
        <f t="shared" si="150"/>
        <v>1065</v>
      </c>
      <c r="M1640" s="79">
        <f t="shared" si="151"/>
        <v>195</v>
      </c>
      <c r="N1640" s="81">
        <f t="shared" si="152"/>
        <v>456</v>
      </c>
      <c r="O1640" s="79">
        <f t="shared" si="154"/>
        <v>1063.5</v>
      </c>
      <c r="P1640" s="92">
        <v>25</v>
      </c>
      <c r="Q1640" s="79">
        <f t="shared" si="155"/>
        <v>3235</v>
      </c>
      <c r="R1640" s="92">
        <v>911.5</v>
      </c>
      <c r="S1640" s="79">
        <f t="shared" si="153"/>
        <v>2323.5</v>
      </c>
      <c r="T1640" s="136">
        <v>14088.5</v>
      </c>
      <c r="U1640" s="80" t="s">
        <v>175</v>
      </c>
      <c r="V1640" s="97" t="s">
        <v>281</v>
      </c>
    </row>
    <row r="1641" spans="1:22">
      <c r="A1641" s="92">
        <v>1634</v>
      </c>
      <c r="B1641" s="92" t="s">
        <v>998</v>
      </c>
      <c r="C1641" s="92" t="s">
        <v>1000</v>
      </c>
      <c r="D1641" s="92" t="s">
        <v>1001</v>
      </c>
      <c r="E1641" s="123" t="s">
        <v>723</v>
      </c>
      <c r="F1641" s="94">
        <v>45597</v>
      </c>
      <c r="G1641" s="94">
        <v>45778</v>
      </c>
      <c r="H1641" s="136">
        <v>15000</v>
      </c>
      <c r="I1641" s="92">
        <v>0</v>
      </c>
      <c r="J1641" s="95">
        <v>25</v>
      </c>
      <c r="K1641" s="135">
        <v>430.5</v>
      </c>
      <c r="L1641" s="79">
        <f t="shared" si="150"/>
        <v>1065</v>
      </c>
      <c r="M1641" s="79">
        <f t="shared" si="151"/>
        <v>195</v>
      </c>
      <c r="N1641" s="81">
        <f t="shared" si="152"/>
        <v>456</v>
      </c>
      <c r="O1641" s="79">
        <f t="shared" si="154"/>
        <v>1063.5</v>
      </c>
      <c r="P1641" s="92">
        <v>25</v>
      </c>
      <c r="Q1641" s="79">
        <f t="shared" si="155"/>
        <v>3235</v>
      </c>
      <c r="R1641" s="92">
        <v>793.3</v>
      </c>
      <c r="S1641" s="79">
        <f t="shared" si="153"/>
        <v>2323.5</v>
      </c>
      <c r="T1641" s="136">
        <v>14088.5</v>
      </c>
      <c r="U1641" s="80" t="s">
        <v>175</v>
      </c>
      <c r="V1641" s="97" t="s">
        <v>281</v>
      </c>
    </row>
    <row r="1642" spans="1:22">
      <c r="A1642" s="92">
        <v>1635</v>
      </c>
      <c r="B1642" s="92" t="s">
        <v>1159</v>
      </c>
      <c r="C1642" s="92" t="s">
        <v>42</v>
      </c>
      <c r="D1642" s="92" t="s">
        <v>1746</v>
      </c>
      <c r="E1642" s="93" t="s">
        <v>681</v>
      </c>
      <c r="F1642" s="94">
        <v>45597</v>
      </c>
      <c r="G1642" s="94">
        <v>45778</v>
      </c>
      <c r="H1642" s="136">
        <v>50000</v>
      </c>
      <c r="I1642" s="124">
        <v>1854</v>
      </c>
      <c r="J1642" s="95">
        <v>25</v>
      </c>
      <c r="K1642" s="136">
        <v>1435</v>
      </c>
      <c r="L1642" s="79">
        <f t="shared" si="150"/>
        <v>3549.9999999999995</v>
      </c>
      <c r="M1642" s="79">
        <f t="shared" si="151"/>
        <v>650</v>
      </c>
      <c r="N1642" s="81">
        <f t="shared" si="152"/>
        <v>1520</v>
      </c>
      <c r="O1642" s="79">
        <f t="shared" si="154"/>
        <v>3545.0000000000005</v>
      </c>
      <c r="P1642" s="92">
        <v>25</v>
      </c>
      <c r="Q1642" s="79">
        <f t="shared" si="155"/>
        <v>10725</v>
      </c>
      <c r="R1642" s="124">
        <v>4834</v>
      </c>
      <c r="S1642" s="79">
        <f t="shared" si="153"/>
        <v>7745</v>
      </c>
      <c r="T1642" s="136">
        <v>45166</v>
      </c>
      <c r="U1642" s="80" t="s">
        <v>175</v>
      </c>
      <c r="V1642" s="97" t="s">
        <v>280</v>
      </c>
    </row>
    <row r="1643" spans="1:22">
      <c r="A1643" s="92">
        <v>1636</v>
      </c>
      <c r="B1643" s="92" t="s">
        <v>69</v>
      </c>
      <c r="C1643" s="92" t="s">
        <v>271</v>
      </c>
      <c r="D1643" s="92" t="s">
        <v>181</v>
      </c>
      <c r="E1643" s="93" t="s">
        <v>681</v>
      </c>
      <c r="F1643" s="94">
        <v>45597</v>
      </c>
      <c r="G1643" s="94">
        <v>45778</v>
      </c>
      <c r="H1643" s="136">
        <v>80000</v>
      </c>
      <c r="I1643" s="124">
        <v>7400.87</v>
      </c>
      <c r="J1643" s="95">
        <v>25</v>
      </c>
      <c r="K1643" s="136">
        <v>2296</v>
      </c>
      <c r="L1643" s="79">
        <f t="shared" si="150"/>
        <v>5679.9999999999991</v>
      </c>
      <c r="M1643" s="79">
        <f t="shared" si="151"/>
        <v>1040</v>
      </c>
      <c r="N1643" s="81">
        <f t="shared" si="152"/>
        <v>2432</v>
      </c>
      <c r="O1643" s="79">
        <f t="shared" si="154"/>
        <v>5672</v>
      </c>
      <c r="P1643" s="124">
        <v>1009.07</v>
      </c>
      <c r="Q1643" s="79">
        <f t="shared" si="155"/>
        <v>18129.07</v>
      </c>
      <c r="R1643" s="124">
        <v>8041.75</v>
      </c>
      <c r="S1643" s="79">
        <f t="shared" si="153"/>
        <v>12392</v>
      </c>
      <c r="T1643" s="136">
        <v>67746.13</v>
      </c>
      <c r="U1643" s="80" t="s">
        <v>175</v>
      </c>
      <c r="V1643" s="97" t="s">
        <v>280</v>
      </c>
    </row>
    <row r="1644" spans="1:22">
      <c r="A1644" s="92">
        <v>1637</v>
      </c>
      <c r="B1644" s="92" t="s">
        <v>841</v>
      </c>
      <c r="C1644" s="92" t="s">
        <v>398</v>
      </c>
      <c r="D1644" s="92" t="s">
        <v>1753</v>
      </c>
      <c r="E1644" s="93" t="s">
        <v>681</v>
      </c>
      <c r="F1644" s="94">
        <v>45597</v>
      </c>
      <c r="G1644" s="94">
        <v>45778</v>
      </c>
      <c r="H1644" s="136">
        <v>20000</v>
      </c>
      <c r="I1644" s="92">
        <v>0</v>
      </c>
      <c r="J1644" s="95">
        <v>25</v>
      </c>
      <c r="K1644" s="135">
        <v>574</v>
      </c>
      <c r="L1644" s="79">
        <f t="shared" si="150"/>
        <v>1419.9999999999998</v>
      </c>
      <c r="M1644" s="79">
        <f t="shared" si="151"/>
        <v>260</v>
      </c>
      <c r="N1644" s="81">
        <f t="shared" si="152"/>
        <v>608</v>
      </c>
      <c r="O1644" s="79">
        <f t="shared" si="154"/>
        <v>1418</v>
      </c>
      <c r="P1644" s="92">
        <v>25</v>
      </c>
      <c r="Q1644" s="79">
        <f t="shared" si="155"/>
        <v>4305</v>
      </c>
      <c r="R1644" s="124">
        <v>1207</v>
      </c>
      <c r="S1644" s="79">
        <f t="shared" si="153"/>
        <v>3098</v>
      </c>
      <c r="T1644" s="136">
        <v>18793</v>
      </c>
      <c r="U1644" s="80" t="s">
        <v>175</v>
      </c>
      <c r="V1644" s="97" t="s">
        <v>281</v>
      </c>
    </row>
    <row r="1645" spans="1:22">
      <c r="A1645" s="92">
        <v>1638</v>
      </c>
      <c r="B1645" s="92" t="s">
        <v>1734</v>
      </c>
      <c r="C1645" s="92" t="s">
        <v>1000</v>
      </c>
      <c r="D1645" s="92" t="s">
        <v>1001</v>
      </c>
      <c r="E1645" s="93" t="s">
        <v>723</v>
      </c>
      <c r="F1645" s="94">
        <v>45717</v>
      </c>
      <c r="G1645" s="94">
        <v>45901</v>
      </c>
      <c r="H1645" s="136">
        <v>15000</v>
      </c>
      <c r="I1645" s="92">
        <v>0</v>
      </c>
      <c r="J1645" s="95">
        <v>25</v>
      </c>
      <c r="K1645" s="135">
        <v>430.5</v>
      </c>
      <c r="L1645" s="79">
        <f t="shared" si="150"/>
        <v>1065</v>
      </c>
      <c r="M1645" s="79">
        <f t="shared" si="151"/>
        <v>195</v>
      </c>
      <c r="N1645" s="81">
        <f t="shared" si="152"/>
        <v>456</v>
      </c>
      <c r="O1645" s="79">
        <f t="shared" si="154"/>
        <v>1063.5</v>
      </c>
      <c r="P1645" s="92">
        <v>25</v>
      </c>
      <c r="Q1645" s="79">
        <f t="shared" si="155"/>
        <v>3235</v>
      </c>
      <c r="R1645" s="92">
        <v>911.5</v>
      </c>
      <c r="S1645" s="79">
        <f t="shared" si="153"/>
        <v>2323.5</v>
      </c>
      <c r="T1645" s="136">
        <v>14088.5</v>
      </c>
      <c r="U1645" s="80" t="s">
        <v>175</v>
      </c>
      <c r="V1645" s="97" t="s">
        <v>281</v>
      </c>
    </row>
    <row r="1646" spans="1:22">
      <c r="A1646" s="92">
        <v>1639</v>
      </c>
      <c r="B1646" s="92" t="s">
        <v>1735</v>
      </c>
      <c r="C1646" s="92" t="s">
        <v>1000</v>
      </c>
      <c r="D1646" s="92" t="s">
        <v>1001</v>
      </c>
      <c r="E1646" s="93" t="s">
        <v>723</v>
      </c>
      <c r="F1646" s="94">
        <v>45717</v>
      </c>
      <c r="G1646" s="94">
        <v>45901</v>
      </c>
      <c r="H1646" s="136">
        <v>15000</v>
      </c>
      <c r="I1646" s="92">
        <v>0</v>
      </c>
      <c r="J1646" s="95">
        <v>25</v>
      </c>
      <c r="K1646" s="135">
        <v>430.5</v>
      </c>
      <c r="L1646" s="79">
        <f t="shared" si="150"/>
        <v>1065</v>
      </c>
      <c r="M1646" s="79">
        <f t="shared" si="151"/>
        <v>195</v>
      </c>
      <c r="N1646" s="81">
        <f t="shared" si="152"/>
        <v>456</v>
      </c>
      <c r="O1646" s="79">
        <f t="shared" si="154"/>
        <v>1063.5</v>
      </c>
      <c r="P1646" s="92">
        <v>25</v>
      </c>
      <c r="Q1646" s="79">
        <f t="shared" si="155"/>
        <v>3235</v>
      </c>
      <c r="R1646" s="92">
        <v>911.5</v>
      </c>
      <c r="S1646" s="79">
        <f t="shared" si="153"/>
        <v>2323.5</v>
      </c>
      <c r="T1646" s="136">
        <v>14088.5</v>
      </c>
      <c r="U1646" s="80" t="s">
        <v>175</v>
      </c>
      <c r="V1646" s="97" t="s">
        <v>281</v>
      </c>
    </row>
    <row r="1647" spans="1:22">
      <c r="A1647" s="92">
        <v>1640</v>
      </c>
      <c r="B1647" s="92" t="s">
        <v>1736</v>
      </c>
      <c r="C1647" s="92" t="s">
        <v>1000</v>
      </c>
      <c r="D1647" s="92" t="s">
        <v>1001</v>
      </c>
      <c r="E1647" s="93" t="s">
        <v>723</v>
      </c>
      <c r="F1647" s="94">
        <v>45717</v>
      </c>
      <c r="G1647" s="94">
        <v>45901</v>
      </c>
      <c r="H1647" s="136">
        <v>15000</v>
      </c>
      <c r="I1647" s="92">
        <v>0</v>
      </c>
      <c r="J1647" s="95">
        <v>25</v>
      </c>
      <c r="K1647" s="135">
        <v>430.5</v>
      </c>
      <c r="L1647" s="79">
        <f t="shared" si="150"/>
        <v>1065</v>
      </c>
      <c r="M1647" s="79">
        <f t="shared" si="151"/>
        <v>195</v>
      </c>
      <c r="N1647" s="81">
        <f t="shared" si="152"/>
        <v>456</v>
      </c>
      <c r="O1647" s="79">
        <f t="shared" si="154"/>
        <v>1063.5</v>
      </c>
      <c r="P1647" s="92">
        <v>25</v>
      </c>
      <c r="Q1647" s="79">
        <f t="shared" si="155"/>
        <v>3235</v>
      </c>
      <c r="R1647" s="92">
        <v>911.5</v>
      </c>
      <c r="S1647" s="79">
        <f t="shared" si="153"/>
        <v>2323.5</v>
      </c>
      <c r="T1647" s="136">
        <v>14088.5</v>
      </c>
      <c r="U1647" s="80" t="s">
        <v>175</v>
      </c>
      <c r="V1647" s="97" t="s">
        <v>281</v>
      </c>
    </row>
    <row r="1648" spans="1:22">
      <c r="A1648" s="92">
        <v>1641</v>
      </c>
      <c r="B1648" s="92" t="s">
        <v>454</v>
      </c>
      <c r="C1648" s="92" t="s">
        <v>457</v>
      </c>
      <c r="D1648" s="92" t="s">
        <v>187</v>
      </c>
      <c r="E1648" s="93" t="s">
        <v>681</v>
      </c>
      <c r="F1648" s="94">
        <v>45597</v>
      </c>
      <c r="G1648" s="94">
        <v>45778</v>
      </c>
      <c r="H1648" s="136">
        <v>70000</v>
      </c>
      <c r="I1648" s="124">
        <v>5368.48</v>
      </c>
      <c r="J1648" s="95">
        <v>25</v>
      </c>
      <c r="K1648" s="136">
        <v>2009</v>
      </c>
      <c r="L1648" s="79">
        <f t="shared" si="150"/>
        <v>4970</v>
      </c>
      <c r="M1648" s="79">
        <f t="shared" si="151"/>
        <v>910</v>
      </c>
      <c r="N1648" s="81">
        <f t="shared" si="152"/>
        <v>2128</v>
      </c>
      <c r="O1648" s="79">
        <f t="shared" si="154"/>
        <v>4963</v>
      </c>
      <c r="P1648" s="92">
        <v>25</v>
      </c>
      <c r="Q1648" s="79">
        <f t="shared" si="155"/>
        <v>15005</v>
      </c>
      <c r="R1648" s="124">
        <v>9530.48</v>
      </c>
      <c r="S1648" s="79">
        <f t="shared" si="153"/>
        <v>10843</v>
      </c>
      <c r="T1648" s="136">
        <v>60469.52</v>
      </c>
      <c r="U1648" s="80" t="s">
        <v>175</v>
      </c>
      <c r="V1648" s="97" t="s">
        <v>281</v>
      </c>
    </row>
    <row r="1649" spans="1:22">
      <c r="A1649" s="92">
        <v>1642</v>
      </c>
      <c r="B1649" s="135" t="s">
        <v>2000</v>
      </c>
      <c r="C1649" s="135" t="s">
        <v>1000</v>
      </c>
      <c r="D1649" s="135" t="s">
        <v>1001</v>
      </c>
      <c r="E1649" s="123" t="s">
        <v>723</v>
      </c>
      <c r="F1649" s="94">
        <v>45748</v>
      </c>
      <c r="G1649" s="94">
        <v>45962</v>
      </c>
      <c r="H1649" s="136">
        <v>15000</v>
      </c>
      <c r="I1649" s="135">
        <v>0</v>
      </c>
      <c r="J1649" s="95">
        <v>25</v>
      </c>
      <c r="K1649" s="135">
        <v>430.5</v>
      </c>
      <c r="L1649" s="79">
        <f t="shared" si="150"/>
        <v>1065</v>
      </c>
      <c r="M1649" s="79">
        <f t="shared" si="151"/>
        <v>195</v>
      </c>
      <c r="N1649" s="81">
        <f t="shared" si="152"/>
        <v>456</v>
      </c>
      <c r="O1649" s="79">
        <f t="shared" si="154"/>
        <v>1063.5</v>
      </c>
      <c r="P1649" s="135">
        <v>25</v>
      </c>
      <c r="Q1649" s="79">
        <f t="shared" si="155"/>
        <v>3235</v>
      </c>
      <c r="R1649" s="135">
        <v>911.5</v>
      </c>
      <c r="S1649" s="79">
        <f t="shared" si="153"/>
        <v>2323.5</v>
      </c>
      <c r="T1649" s="136">
        <v>14088.5</v>
      </c>
      <c r="U1649" s="80" t="s">
        <v>175</v>
      </c>
      <c r="V1649" s="137" t="s">
        <v>281</v>
      </c>
    </row>
    <row r="1650" spans="1:22">
      <c r="A1650" s="92">
        <v>1643</v>
      </c>
      <c r="B1650" s="92" t="s">
        <v>918</v>
      </c>
      <c r="C1650" s="92" t="s">
        <v>398</v>
      </c>
      <c r="D1650" s="92" t="s">
        <v>1753</v>
      </c>
      <c r="E1650" s="93" t="s">
        <v>681</v>
      </c>
      <c r="F1650" s="94">
        <v>45597</v>
      </c>
      <c r="G1650" s="94">
        <v>45778</v>
      </c>
      <c r="H1650" s="136">
        <v>25000</v>
      </c>
      <c r="I1650" s="92">
        <v>0</v>
      </c>
      <c r="J1650" s="95">
        <v>25</v>
      </c>
      <c r="K1650" s="135">
        <v>717.5</v>
      </c>
      <c r="L1650" s="79">
        <f t="shared" si="150"/>
        <v>1774.9999999999998</v>
      </c>
      <c r="M1650" s="79">
        <f t="shared" si="151"/>
        <v>325</v>
      </c>
      <c r="N1650" s="81">
        <f t="shared" si="152"/>
        <v>760</v>
      </c>
      <c r="O1650" s="79">
        <f t="shared" si="154"/>
        <v>1772.5000000000002</v>
      </c>
      <c r="P1650" s="92">
        <v>25</v>
      </c>
      <c r="Q1650" s="79">
        <f t="shared" si="155"/>
        <v>5375</v>
      </c>
      <c r="R1650" s="124">
        <v>1502.5</v>
      </c>
      <c r="S1650" s="79">
        <f t="shared" si="153"/>
        <v>3872.5</v>
      </c>
      <c r="T1650" s="136">
        <v>23497.5</v>
      </c>
      <c r="U1650" s="80" t="s">
        <v>175</v>
      </c>
      <c r="V1650" s="97" t="s">
        <v>281</v>
      </c>
    </row>
    <row r="1651" spans="1:22">
      <c r="A1651" s="92">
        <v>1644</v>
      </c>
      <c r="B1651" s="92" t="s">
        <v>863</v>
      </c>
      <c r="C1651" s="92" t="s">
        <v>8</v>
      </c>
      <c r="D1651" s="92" t="s">
        <v>1748</v>
      </c>
      <c r="E1651" s="123" t="s">
        <v>723</v>
      </c>
      <c r="F1651" s="94">
        <v>45597</v>
      </c>
      <c r="G1651" s="94">
        <v>45778</v>
      </c>
      <c r="H1651" s="136">
        <v>20000</v>
      </c>
      <c r="I1651" s="92">
        <v>0</v>
      </c>
      <c r="J1651" s="95">
        <v>25</v>
      </c>
      <c r="K1651" s="135">
        <v>574</v>
      </c>
      <c r="L1651" s="79">
        <f t="shared" si="150"/>
        <v>1419.9999999999998</v>
      </c>
      <c r="M1651" s="79">
        <f t="shared" si="151"/>
        <v>260</v>
      </c>
      <c r="N1651" s="81">
        <f t="shared" si="152"/>
        <v>608</v>
      </c>
      <c r="O1651" s="79">
        <f t="shared" si="154"/>
        <v>1418</v>
      </c>
      <c r="P1651" s="92">
        <v>25</v>
      </c>
      <c r="Q1651" s="79">
        <f t="shared" si="155"/>
        <v>4305</v>
      </c>
      <c r="R1651" s="124">
        <v>1207</v>
      </c>
      <c r="S1651" s="79">
        <f t="shared" si="153"/>
        <v>3098</v>
      </c>
      <c r="T1651" s="136">
        <v>18793</v>
      </c>
      <c r="U1651" s="80" t="s">
        <v>175</v>
      </c>
      <c r="V1651" s="97" t="s">
        <v>281</v>
      </c>
    </row>
    <row r="1652" spans="1:22">
      <c r="A1652" s="92">
        <v>1645</v>
      </c>
      <c r="B1652" s="92" t="s">
        <v>1311</v>
      </c>
      <c r="C1652" s="92" t="s">
        <v>271</v>
      </c>
      <c r="D1652" s="92" t="s">
        <v>217</v>
      </c>
      <c r="E1652" s="93" t="s">
        <v>681</v>
      </c>
      <c r="F1652" s="94">
        <v>45748</v>
      </c>
      <c r="G1652" s="94">
        <v>45962</v>
      </c>
      <c r="H1652" s="136">
        <v>80000</v>
      </c>
      <c r="I1652" s="124">
        <v>7400.87</v>
      </c>
      <c r="J1652" s="95">
        <v>25</v>
      </c>
      <c r="K1652" s="136">
        <v>2296</v>
      </c>
      <c r="L1652" s="79">
        <f t="shared" si="150"/>
        <v>5679.9999999999991</v>
      </c>
      <c r="M1652" s="79">
        <f t="shared" si="151"/>
        <v>1040</v>
      </c>
      <c r="N1652" s="81">
        <f t="shared" si="152"/>
        <v>2432</v>
      </c>
      <c r="O1652" s="79">
        <f t="shared" si="154"/>
        <v>5672</v>
      </c>
      <c r="P1652" s="92">
        <v>25</v>
      </c>
      <c r="Q1652" s="79">
        <f t="shared" si="155"/>
        <v>17145</v>
      </c>
      <c r="R1652" s="124">
        <v>12153.87</v>
      </c>
      <c r="S1652" s="79">
        <f t="shared" si="153"/>
        <v>12392</v>
      </c>
      <c r="T1652" s="136">
        <v>67746.13</v>
      </c>
      <c r="U1652" s="80" t="s">
        <v>175</v>
      </c>
      <c r="V1652" s="97" t="s">
        <v>280</v>
      </c>
    </row>
    <row r="1653" spans="1:22">
      <c r="A1653" s="92">
        <v>1646</v>
      </c>
      <c r="B1653" s="92" t="s">
        <v>1737</v>
      </c>
      <c r="C1653" s="92" t="s">
        <v>1000</v>
      </c>
      <c r="D1653" s="92" t="s">
        <v>1001</v>
      </c>
      <c r="E1653" s="93" t="s">
        <v>723</v>
      </c>
      <c r="F1653" s="94">
        <v>45717</v>
      </c>
      <c r="G1653" s="94">
        <v>45901</v>
      </c>
      <c r="H1653" s="136">
        <v>15000</v>
      </c>
      <c r="I1653" s="92">
        <v>0</v>
      </c>
      <c r="J1653" s="95">
        <v>25</v>
      </c>
      <c r="K1653" s="135">
        <v>430.5</v>
      </c>
      <c r="L1653" s="79">
        <f t="shared" si="150"/>
        <v>1065</v>
      </c>
      <c r="M1653" s="79">
        <f t="shared" si="151"/>
        <v>195</v>
      </c>
      <c r="N1653" s="81">
        <f t="shared" si="152"/>
        <v>456</v>
      </c>
      <c r="O1653" s="79">
        <f t="shared" si="154"/>
        <v>1063.5</v>
      </c>
      <c r="P1653" s="92">
        <v>25</v>
      </c>
      <c r="Q1653" s="79">
        <f t="shared" si="155"/>
        <v>3235</v>
      </c>
      <c r="R1653" s="92">
        <v>911.5</v>
      </c>
      <c r="S1653" s="79">
        <f t="shared" si="153"/>
        <v>2323.5</v>
      </c>
      <c r="T1653" s="136">
        <v>14088.5</v>
      </c>
      <c r="U1653" s="80" t="s">
        <v>175</v>
      </c>
      <c r="V1653" s="97" t="s">
        <v>281</v>
      </c>
    </row>
    <row r="1654" spans="1:22">
      <c r="A1654" s="92">
        <v>1647</v>
      </c>
      <c r="B1654" s="92" t="s">
        <v>999</v>
      </c>
      <c r="C1654" s="92" t="s">
        <v>1000</v>
      </c>
      <c r="D1654" s="92" t="s">
        <v>1001</v>
      </c>
      <c r="E1654" s="123" t="s">
        <v>723</v>
      </c>
      <c r="F1654" s="94">
        <v>45597</v>
      </c>
      <c r="G1654" s="94">
        <v>45778</v>
      </c>
      <c r="H1654" s="136">
        <v>15000</v>
      </c>
      <c r="I1654" s="92">
        <v>0</v>
      </c>
      <c r="J1654" s="95">
        <v>25</v>
      </c>
      <c r="K1654" s="135">
        <v>430.5</v>
      </c>
      <c r="L1654" s="79">
        <f t="shared" si="150"/>
        <v>1065</v>
      </c>
      <c r="M1654" s="79">
        <f t="shared" si="151"/>
        <v>195</v>
      </c>
      <c r="N1654" s="81">
        <f t="shared" si="152"/>
        <v>456</v>
      </c>
      <c r="O1654" s="79">
        <f t="shared" si="154"/>
        <v>1063.5</v>
      </c>
      <c r="P1654" s="92">
        <v>25</v>
      </c>
      <c r="Q1654" s="79">
        <f t="shared" si="155"/>
        <v>3235</v>
      </c>
      <c r="R1654" s="92">
        <v>793.3</v>
      </c>
      <c r="S1654" s="79">
        <f t="shared" si="153"/>
        <v>2323.5</v>
      </c>
      <c r="T1654" s="136">
        <v>14088.5</v>
      </c>
      <c r="U1654" s="80" t="s">
        <v>175</v>
      </c>
      <c r="V1654" s="97" t="s">
        <v>281</v>
      </c>
    </row>
    <row r="1655" spans="1:22">
      <c r="A1655" s="92">
        <v>1648</v>
      </c>
      <c r="B1655" s="92" t="s">
        <v>688</v>
      </c>
      <c r="C1655" s="92" t="s">
        <v>4</v>
      </c>
      <c r="D1655" s="92" t="s">
        <v>194</v>
      </c>
      <c r="E1655" s="93" t="s">
        <v>681</v>
      </c>
      <c r="F1655" s="94">
        <v>45597</v>
      </c>
      <c r="G1655" s="94">
        <v>45778</v>
      </c>
      <c r="H1655" s="136">
        <v>50000</v>
      </c>
      <c r="I1655" s="124">
        <v>1854</v>
      </c>
      <c r="J1655" s="95">
        <v>25</v>
      </c>
      <c r="K1655" s="136">
        <v>1435</v>
      </c>
      <c r="L1655" s="79">
        <f t="shared" si="150"/>
        <v>3549.9999999999995</v>
      </c>
      <c r="M1655" s="79">
        <f t="shared" si="151"/>
        <v>650</v>
      </c>
      <c r="N1655" s="81">
        <f t="shared" si="152"/>
        <v>1520</v>
      </c>
      <c r="O1655" s="79">
        <f t="shared" si="154"/>
        <v>3545.0000000000005</v>
      </c>
      <c r="P1655" s="124">
        <v>1625</v>
      </c>
      <c r="Q1655" s="79">
        <f t="shared" si="155"/>
        <v>12325</v>
      </c>
      <c r="R1655" s="124">
        <v>6434</v>
      </c>
      <c r="S1655" s="79">
        <f t="shared" si="153"/>
        <v>7745</v>
      </c>
      <c r="T1655" s="136">
        <v>43566</v>
      </c>
      <c r="U1655" s="80" t="s">
        <v>175</v>
      </c>
      <c r="V1655" s="97" t="s">
        <v>281</v>
      </c>
    </row>
    <row r="1656" spans="1:22">
      <c r="A1656" s="92">
        <v>1649</v>
      </c>
      <c r="B1656" s="92" t="s">
        <v>1440</v>
      </c>
      <c r="C1656" s="92" t="s">
        <v>1000</v>
      </c>
      <c r="D1656" s="92" t="s">
        <v>1001</v>
      </c>
      <c r="E1656" s="123" t="s">
        <v>723</v>
      </c>
      <c r="F1656" s="94">
        <v>45658</v>
      </c>
      <c r="G1656" s="94">
        <v>45809</v>
      </c>
      <c r="H1656" s="136">
        <v>15000</v>
      </c>
      <c r="I1656" s="92">
        <v>0</v>
      </c>
      <c r="J1656" s="95">
        <v>25</v>
      </c>
      <c r="K1656" s="135">
        <v>430.5</v>
      </c>
      <c r="L1656" s="79">
        <f t="shared" si="150"/>
        <v>1065</v>
      </c>
      <c r="M1656" s="79">
        <f t="shared" si="151"/>
        <v>195</v>
      </c>
      <c r="N1656" s="81">
        <f t="shared" si="152"/>
        <v>456</v>
      </c>
      <c r="O1656" s="79">
        <f t="shared" si="154"/>
        <v>1063.5</v>
      </c>
      <c r="P1656" s="92">
        <v>25</v>
      </c>
      <c r="Q1656" s="79">
        <f t="shared" si="155"/>
        <v>3235</v>
      </c>
      <c r="R1656" s="92">
        <v>911.5</v>
      </c>
      <c r="S1656" s="79">
        <f t="shared" si="153"/>
        <v>2323.5</v>
      </c>
      <c r="T1656" s="136">
        <v>14088.5</v>
      </c>
      <c r="U1656" s="80" t="s">
        <v>175</v>
      </c>
      <c r="V1656" s="97" t="s">
        <v>281</v>
      </c>
    </row>
    <row r="1657" spans="1:22">
      <c r="A1657" s="92">
        <v>1650</v>
      </c>
      <c r="B1657" s="92" t="s">
        <v>229</v>
      </c>
      <c r="C1657" s="92" t="s">
        <v>271</v>
      </c>
      <c r="D1657" s="92" t="s">
        <v>181</v>
      </c>
      <c r="E1657" s="93" t="s">
        <v>681</v>
      </c>
      <c r="F1657" s="94">
        <v>45597</v>
      </c>
      <c r="G1657" s="94">
        <v>45778</v>
      </c>
      <c r="H1657" s="136">
        <v>80000</v>
      </c>
      <c r="I1657" s="124">
        <v>7400.87</v>
      </c>
      <c r="J1657" s="95">
        <v>25</v>
      </c>
      <c r="K1657" s="136">
        <v>2296</v>
      </c>
      <c r="L1657" s="79">
        <f t="shared" si="150"/>
        <v>5679.9999999999991</v>
      </c>
      <c r="M1657" s="79">
        <f t="shared" si="151"/>
        <v>1040</v>
      </c>
      <c r="N1657" s="81">
        <f t="shared" si="152"/>
        <v>2432</v>
      </c>
      <c r="O1657" s="79">
        <f t="shared" si="154"/>
        <v>5672</v>
      </c>
      <c r="P1657" s="92">
        <v>25</v>
      </c>
      <c r="Q1657" s="79">
        <f t="shared" si="155"/>
        <v>17145</v>
      </c>
      <c r="R1657" s="124">
        <v>12153.87</v>
      </c>
      <c r="S1657" s="79">
        <f t="shared" si="153"/>
        <v>12392</v>
      </c>
      <c r="T1657" s="136">
        <v>67846.13</v>
      </c>
      <c r="U1657" s="80" t="s">
        <v>175</v>
      </c>
      <c r="V1657" s="97" t="s">
        <v>281</v>
      </c>
    </row>
    <row r="1658" spans="1:22">
      <c r="A1658" s="92">
        <v>1651</v>
      </c>
      <c r="B1658" s="92" t="s">
        <v>1530</v>
      </c>
      <c r="C1658" s="92" t="s">
        <v>1000</v>
      </c>
      <c r="D1658" s="92" t="s">
        <v>1001</v>
      </c>
      <c r="E1658" s="123" t="s">
        <v>723</v>
      </c>
      <c r="F1658" s="94">
        <v>45689</v>
      </c>
      <c r="G1658" s="94">
        <v>45870</v>
      </c>
      <c r="H1658" s="136">
        <v>15000</v>
      </c>
      <c r="I1658" s="92">
        <v>0</v>
      </c>
      <c r="J1658" s="95">
        <v>25</v>
      </c>
      <c r="K1658" s="135">
        <v>430.5</v>
      </c>
      <c r="L1658" s="79">
        <f t="shared" si="150"/>
        <v>1065</v>
      </c>
      <c r="M1658" s="79">
        <f t="shared" si="151"/>
        <v>195</v>
      </c>
      <c r="N1658" s="81">
        <f t="shared" si="152"/>
        <v>456</v>
      </c>
      <c r="O1658" s="79">
        <f t="shared" si="154"/>
        <v>1063.5</v>
      </c>
      <c r="P1658" s="92">
        <v>25</v>
      </c>
      <c r="Q1658" s="79">
        <f t="shared" si="155"/>
        <v>3235</v>
      </c>
      <c r="R1658" s="92">
        <v>911.5</v>
      </c>
      <c r="S1658" s="79">
        <f t="shared" si="153"/>
        <v>2323.5</v>
      </c>
      <c r="T1658" s="136">
        <v>14088.5</v>
      </c>
      <c r="U1658" s="80" t="s">
        <v>175</v>
      </c>
      <c r="V1658" s="97" t="s">
        <v>281</v>
      </c>
    </row>
    <row r="1659" spans="1:22">
      <c r="A1659" s="92">
        <v>1652</v>
      </c>
      <c r="B1659" s="135" t="s">
        <v>2001</v>
      </c>
      <c r="C1659" s="135" t="s">
        <v>1000</v>
      </c>
      <c r="D1659" s="135" t="s">
        <v>1001</v>
      </c>
      <c r="E1659" s="123" t="s">
        <v>723</v>
      </c>
      <c r="F1659" s="94">
        <v>45748</v>
      </c>
      <c r="G1659" s="94">
        <v>45962</v>
      </c>
      <c r="H1659" s="136">
        <v>15000</v>
      </c>
      <c r="I1659" s="135">
        <v>0</v>
      </c>
      <c r="J1659" s="95">
        <v>25</v>
      </c>
      <c r="K1659" s="135">
        <v>430.5</v>
      </c>
      <c r="L1659" s="79">
        <f t="shared" si="150"/>
        <v>1065</v>
      </c>
      <c r="M1659" s="79">
        <f t="shared" si="151"/>
        <v>195</v>
      </c>
      <c r="N1659" s="81">
        <f t="shared" si="152"/>
        <v>456</v>
      </c>
      <c r="O1659" s="79">
        <f t="shared" si="154"/>
        <v>1063.5</v>
      </c>
      <c r="P1659" s="135">
        <v>25</v>
      </c>
      <c r="Q1659" s="79">
        <f t="shared" si="155"/>
        <v>3235</v>
      </c>
      <c r="R1659" s="135">
        <v>911.5</v>
      </c>
      <c r="S1659" s="79">
        <f t="shared" si="153"/>
        <v>2323.5</v>
      </c>
      <c r="T1659" s="136">
        <v>14088.5</v>
      </c>
      <c r="U1659" s="80" t="s">
        <v>175</v>
      </c>
      <c r="V1659" s="137" t="s">
        <v>281</v>
      </c>
    </row>
    <row r="1660" spans="1:22">
      <c r="A1660" s="92">
        <v>1653</v>
      </c>
      <c r="B1660" s="92" t="s">
        <v>316</v>
      </c>
      <c r="C1660" s="92" t="s">
        <v>470</v>
      </c>
      <c r="D1660" s="92" t="s">
        <v>1774</v>
      </c>
      <c r="E1660" s="93" t="s">
        <v>681</v>
      </c>
      <c r="F1660" s="94">
        <v>45597</v>
      </c>
      <c r="G1660" s="94">
        <v>45778</v>
      </c>
      <c r="H1660" s="136">
        <v>20000</v>
      </c>
      <c r="I1660" s="92">
        <v>0</v>
      </c>
      <c r="J1660" s="95">
        <v>25</v>
      </c>
      <c r="K1660" s="135">
        <v>574</v>
      </c>
      <c r="L1660" s="79">
        <f t="shared" si="150"/>
        <v>1419.9999999999998</v>
      </c>
      <c r="M1660" s="79">
        <f t="shared" si="151"/>
        <v>260</v>
      </c>
      <c r="N1660" s="81">
        <f t="shared" si="152"/>
        <v>608</v>
      </c>
      <c r="O1660" s="79">
        <f t="shared" si="154"/>
        <v>1418</v>
      </c>
      <c r="P1660" s="92">
        <v>25</v>
      </c>
      <c r="Q1660" s="79">
        <f t="shared" si="155"/>
        <v>4305</v>
      </c>
      <c r="R1660" s="124">
        <v>1207</v>
      </c>
      <c r="S1660" s="79">
        <f t="shared" si="153"/>
        <v>3098</v>
      </c>
      <c r="T1660" s="136">
        <v>18793</v>
      </c>
      <c r="U1660" s="80" t="s">
        <v>175</v>
      </c>
      <c r="V1660" s="97" t="s">
        <v>281</v>
      </c>
    </row>
    <row r="1661" spans="1:22">
      <c r="A1661" s="92">
        <v>1654</v>
      </c>
      <c r="B1661" s="92" t="s">
        <v>1738</v>
      </c>
      <c r="C1661" s="92" t="s">
        <v>1000</v>
      </c>
      <c r="D1661" s="92" t="s">
        <v>1001</v>
      </c>
      <c r="E1661" s="93" t="s">
        <v>723</v>
      </c>
      <c r="F1661" s="94">
        <v>45717</v>
      </c>
      <c r="G1661" s="94">
        <v>45901</v>
      </c>
      <c r="H1661" s="136">
        <v>15000</v>
      </c>
      <c r="I1661" s="92">
        <v>0</v>
      </c>
      <c r="J1661" s="95">
        <v>25</v>
      </c>
      <c r="K1661" s="135">
        <v>430.5</v>
      </c>
      <c r="L1661" s="79">
        <f t="shared" si="150"/>
        <v>1065</v>
      </c>
      <c r="M1661" s="79">
        <f t="shared" si="151"/>
        <v>195</v>
      </c>
      <c r="N1661" s="81">
        <f t="shared" si="152"/>
        <v>456</v>
      </c>
      <c r="O1661" s="79">
        <f t="shared" si="154"/>
        <v>1063.5</v>
      </c>
      <c r="P1661" s="92">
        <v>25</v>
      </c>
      <c r="Q1661" s="79">
        <f t="shared" si="155"/>
        <v>3235</v>
      </c>
      <c r="R1661" s="92">
        <v>911.5</v>
      </c>
      <c r="S1661" s="79">
        <f t="shared" si="153"/>
        <v>2323.5</v>
      </c>
      <c r="T1661" s="136">
        <v>14088.5</v>
      </c>
      <c r="U1661" s="80" t="s">
        <v>175</v>
      </c>
      <c r="V1661" s="97" t="s">
        <v>281</v>
      </c>
    </row>
    <row r="1662" spans="1:22">
      <c r="A1662" s="92">
        <v>1655</v>
      </c>
      <c r="B1662" s="92" t="s">
        <v>1531</v>
      </c>
      <c r="C1662" s="92" t="s">
        <v>554</v>
      </c>
      <c r="D1662" s="92" t="s">
        <v>1745</v>
      </c>
      <c r="E1662" s="93" t="s">
        <v>681</v>
      </c>
      <c r="F1662" s="94">
        <v>45689</v>
      </c>
      <c r="G1662" s="94">
        <v>45870</v>
      </c>
      <c r="H1662" s="136">
        <v>46000</v>
      </c>
      <c r="I1662" s="124">
        <v>1289.46</v>
      </c>
      <c r="J1662" s="95">
        <v>25</v>
      </c>
      <c r="K1662" s="136">
        <v>1320.2</v>
      </c>
      <c r="L1662" s="79">
        <f t="shared" si="150"/>
        <v>3265.9999999999995</v>
      </c>
      <c r="M1662" s="79">
        <f t="shared" si="151"/>
        <v>598</v>
      </c>
      <c r="N1662" s="81">
        <f t="shared" si="152"/>
        <v>1398.4</v>
      </c>
      <c r="O1662" s="79">
        <f t="shared" si="154"/>
        <v>3261.4</v>
      </c>
      <c r="P1662" s="92">
        <v>25</v>
      </c>
      <c r="Q1662" s="79">
        <f t="shared" si="155"/>
        <v>9869</v>
      </c>
      <c r="R1662" s="124">
        <v>4033.06</v>
      </c>
      <c r="S1662" s="79">
        <f t="shared" si="153"/>
        <v>7125.4</v>
      </c>
      <c r="T1662" s="136">
        <v>41966.94</v>
      </c>
      <c r="U1662" s="80" t="s">
        <v>175</v>
      </c>
      <c r="V1662" s="97" t="s">
        <v>281</v>
      </c>
    </row>
    <row r="1663" spans="1:22">
      <c r="A1663" s="92">
        <v>1656</v>
      </c>
      <c r="B1663" s="92" t="s">
        <v>1312</v>
      </c>
      <c r="C1663" s="92" t="s">
        <v>1000</v>
      </c>
      <c r="D1663" s="92" t="s">
        <v>1001</v>
      </c>
      <c r="E1663" s="123" t="s">
        <v>723</v>
      </c>
      <c r="F1663" s="94">
        <v>45748</v>
      </c>
      <c r="G1663" s="94">
        <v>45962</v>
      </c>
      <c r="H1663" s="136">
        <v>13000</v>
      </c>
      <c r="I1663" s="92">
        <v>0</v>
      </c>
      <c r="J1663" s="95">
        <v>25</v>
      </c>
      <c r="K1663" s="135">
        <v>373.1</v>
      </c>
      <c r="L1663" s="79">
        <f t="shared" si="150"/>
        <v>922.99999999999989</v>
      </c>
      <c r="M1663" s="79">
        <f t="shared" si="151"/>
        <v>169</v>
      </c>
      <c r="N1663" s="81">
        <f t="shared" si="152"/>
        <v>395.2</v>
      </c>
      <c r="O1663" s="79">
        <f t="shared" si="154"/>
        <v>921.7</v>
      </c>
      <c r="P1663" s="92">
        <v>25</v>
      </c>
      <c r="Q1663" s="79">
        <f t="shared" si="155"/>
        <v>2807</v>
      </c>
      <c r="R1663" s="92">
        <v>793.3</v>
      </c>
      <c r="S1663" s="79">
        <f t="shared" si="153"/>
        <v>2013.7</v>
      </c>
      <c r="T1663" s="136">
        <v>12206.7</v>
      </c>
      <c r="U1663" s="80" t="s">
        <v>175</v>
      </c>
      <c r="V1663" s="97" t="s">
        <v>281</v>
      </c>
    </row>
    <row r="1664" spans="1:22">
      <c r="A1664" s="92">
        <v>1657</v>
      </c>
      <c r="B1664" s="92" t="s">
        <v>1739</v>
      </c>
      <c r="C1664" s="92" t="s">
        <v>1000</v>
      </c>
      <c r="D1664" s="92" t="s">
        <v>1001</v>
      </c>
      <c r="E1664" s="93" t="s">
        <v>723</v>
      </c>
      <c r="F1664" s="94">
        <v>45717</v>
      </c>
      <c r="G1664" s="94">
        <v>45901</v>
      </c>
      <c r="H1664" s="136">
        <v>15000</v>
      </c>
      <c r="I1664" s="92">
        <v>0</v>
      </c>
      <c r="J1664" s="95">
        <v>25</v>
      </c>
      <c r="K1664" s="135">
        <v>430.5</v>
      </c>
      <c r="L1664" s="79">
        <f t="shared" si="150"/>
        <v>1065</v>
      </c>
      <c r="M1664" s="79">
        <f t="shared" si="151"/>
        <v>195</v>
      </c>
      <c r="N1664" s="81">
        <f t="shared" si="152"/>
        <v>456</v>
      </c>
      <c r="O1664" s="79">
        <f t="shared" si="154"/>
        <v>1063.5</v>
      </c>
      <c r="P1664" s="92">
        <v>25</v>
      </c>
      <c r="Q1664" s="79">
        <f t="shared" si="155"/>
        <v>3235</v>
      </c>
      <c r="R1664" s="92">
        <v>911.5</v>
      </c>
      <c r="S1664" s="79">
        <f t="shared" si="153"/>
        <v>2323.5</v>
      </c>
      <c r="T1664" s="136">
        <v>14088.5</v>
      </c>
      <c r="U1664" s="80" t="s">
        <v>175</v>
      </c>
      <c r="V1664" s="97" t="s">
        <v>281</v>
      </c>
    </row>
    <row r="1665" spans="1:22">
      <c r="A1665" s="92">
        <v>1658</v>
      </c>
      <c r="B1665" s="92" t="s">
        <v>505</v>
      </c>
      <c r="C1665" s="92" t="s">
        <v>462</v>
      </c>
      <c r="D1665" s="92" t="s">
        <v>1749</v>
      </c>
      <c r="E1665" s="93" t="s">
        <v>681</v>
      </c>
      <c r="F1665" s="94">
        <v>45597</v>
      </c>
      <c r="G1665" s="94">
        <v>45778</v>
      </c>
      <c r="H1665" s="136">
        <v>65000</v>
      </c>
      <c r="I1665" s="124">
        <v>4427.58</v>
      </c>
      <c r="J1665" s="95">
        <v>25</v>
      </c>
      <c r="K1665" s="136">
        <v>1865.5</v>
      </c>
      <c r="L1665" s="79">
        <f t="shared" si="150"/>
        <v>4615</v>
      </c>
      <c r="M1665" s="79">
        <f t="shared" si="151"/>
        <v>845</v>
      </c>
      <c r="N1665" s="81">
        <f t="shared" si="152"/>
        <v>1976</v>
      </c>
      <c r="O1665" s="79">
        <f t="shared" si="154"/>
        <v>4608.5</v>
      </c>
      <c r="P1665" s="92">
        <v>25</v>
      </c>
      <c r="Q1665" s="79">
        <f t="shared" si="155"/>
        <v>13935</v>
      </c>
      <c r="R1665" s="124">
        <v>3832.83</v>
      </c>
      <c r="S1665" s="79">
        <f t="shared" si="153"/>
        <v>10068.5</v>
      </c>
      <c r="T1665" s="136">
        <v>56705.919999999998</v>
      </c>
      <c r="U1665" s="80" t="s">
        <v>175</v>
      </c>
      <c r="V1665" s="97" t="s">
        <v>280</v>
      </c>
    </row>
    <row r="1666" spans="1:22">
      <c r="A1666" s="92">
        <v>1659</v>
      </c>
      <c r="B1666" s="92" t="s">
        <v>1441</v>
      </c>
      <c r="C1666" s="92" t="s">
        <v>1000</v>
      </c>
      <c r="D1666" s="92" t="s">
        <v>1001</v>
      </c>
      <c r="E1666" s="123" t="s">
        <v>723</v>
      </c>
      <c r="F1666" s="94">
        <v>45658</v>
      </c>
      <c r="G1666" s="94">
        <v>45809</v>
      </c>
      <c r="H1666" s="136">
        <v>15000</v>
      </c>
      <c r="I1666" s="92">
        <v>0</v>
      </c>
      <c r="J1666" s="95">
        <v>25</v>
      </c>
      <c r="K1666" s="135">
        <v>430.5</v>
      </c>
      <c r="L1666" s="79">
        <f t="shared" si="150"/>
        <v>1065</v>
      </c>
      <c r="M1666" s="79">
        <f t="shared" si="151"/>
        <v>195</v>
      </c>
      <c r="N1666" s="81">
        <f t="shared" si="152"/>
        <v>456</v>
      </c>
      <c r="O1666" s="79">
        <f t="shared" si="154"/>
        <v>1063.5</v>
      </c>
      <c r="P1666" s="92">
        <v>25</v>
      </c>
      <c r="Q1666" s="79">
        <f t="shared" si="155"/>
        <v>3235</v>
      </c>
      <c r="R1666" s="92">
        <v>911.5</v>
      </c>
      <c r="S1666" s="79">
        <f t="shared" si="153"/>
        <v>2323.5</v>
      </c>
      <c r="T1666" s="136">
        <v>14088.5</v>
      </c>
      <c r="U1666" s="80" t="s">
        <v>175</v>
      </c>
      <c r="V1666" s="97" t="s">
        <v>281</v>
      </c>
    </row>
    <row r="1667" spans="1:22">
      <c r="A1667" s="92">
        <v>1660</v>
      </c>
      <c r="B1667" s="92" t="s">
        <v>248</v>
      </c>
      <c r="C1667" s="92" t="s">
        <v>271</v>
      </c>
      <c r="D1667" s="92" t="s">
        <v>188</v>
      </c>
      <c r="E1667" s="93" t="s">
        <v>681</v>
      </c>
      <c r="F1667" s="94">
        <v>45597</v>
      </c>
      <c r="G1667" s="94">
        <v>45778</v>
      </c>
      <c r="H1667" s="136">
        <v>65000</v>
      </c>
      <c r="I1667" s="124">
        <v>4427.58</v>
      </c>
      <c r="J1667" s="95">
        <v>25</v>
      </c>
      <c r="K1667" s="136">
        <v>1865.5</v>
      </c>
      <c r="L1667" s="79">
        <f t="shared" si="150"/>
        <v>4615</v>
      </c>
      <c r="M1667" s="79">
        <f t="shared" si="151"/>
        <v>845</v>
      </c>
      <c r="N1667" s="81">
        <f t="shared" si="152"/>
        <v>1976</v>
      </c>
      <c r="O1667" s="79">
        <f t="shared" si="154"/>
        <v>4608.5</v>
      </c>
      <c r="P1667" s="92">
        <v>125</v>
      </c>
      <c r="Q1667" s="79">
        <f t="shared" si="155"/>
        <v>14035</v>
      </c>
      <c r="R1667" s="124">
        <v>8394.08</v>
      </c>
      <c r="S1667" s="79">
        <f t="shared" si="153"/>
        <v>10068.5</v>
      </c>
      <c r="T1667" s="136">
        <v>56605.919999999998</v>
      </c>
      <c r="U1667" s="80" t="s">
        <v>175</v>
      </c>
      <c r="V1667" s="97" t="s">
        <v>280</v>
      </c>
    </row>
    <row r="1668" spans="1:22">
      <c r="A1668" s="92">
        <v>1661</v>
      </c>
      <c r="B1668" s="92" t="s">
        <v>1740</v>
      </c>
      <c r="C1668" s="92" t="s">
        <v>4</v>
      </c>
      <c r="D1668" s="92" t="s">
        <v>1834</v>
      </c>
      <c r="E1668" s="93" t="s">
        <v>681</v>
      </c>
      <c r="F1668" s="94">
        <v>45717</v>
      </c>
      <c r="G1668" s="94">
        <v>45901</v>
      </c>
      <c r="H1668" s="136">
        <v>80000</v>
      </c>
      <c r="I1668" s="124">
        <v>7400.87</v>
      </c>
      <c r="J1668" s="95">
        <v>25</v>
      </c>
      <c r="K1668" s="136">
        <v>2296</v>
      </c>
      <c r="L1668" s="79">
        <f t="shared" si="150"/>
        <v>5679.9999999999991</v>
      </c>
      <c r="M1668" s="79">
        <f t="shared" si="151"/>
        <v>1040</v>
      </c>
      <c r="N1668" s="81">
        <f t="shared" si="152"/>
        <v>2432</v>
      </c>
      <c r="O1668" s="79">
        <f t="shared" si="154"/>
        <v>5672</v>
      </c>
      <c r="P1668" s="92">
        <v>25</v>
      </c>
      <c r="Q1668" s="79">
        <f t="shared" si="155"/>
        <v>17145</v>
      </c>
      <c r="R1668" s="124">
        <v>12153.87</v>
      </c>
      <c r="S1668" s="79">
        <f t="shared" si="153"/>
        <v>12392</v>
      </c>
      <c r="T1668" s="136">
        <v>67846.13</v>
      </c>
      <c r="U1668" s="80" t="s">
        <v>175</v>
      </c>
      <c r="V1668" s="97" t="s">
        <v>281</v>
      </c>
    </row>
    <row r="1669" spans="1:22" s="12" customFormat="1" ht="27.75" customHeight="1">
      <c r="A1669" s="84"/>
      <c r="B1669" s="85"/>
      <c r="C1669" s="86"/>
      <c r="D1669" s="87" t="s">
        <v>218</v>
      </c>
      <c r="E1669" s="88"/>
      <c r="F1669" s="89"/>
      <c r="G1669" s="90"/>
      <c r="H1669" s="91">
        <f t="shared" ref="H1669:T1669" si="156">SUM(H8:H1668)</f>
        <v>72498888.060000002</v>
      </c>
      <c r="I1669" s="91">
        <f t="shared" si="156"/>
        <v>4929703.7500000307</v>
      </c>
      <c r="J1669" s="91">
        <f t="shared" si="156"/>
        <v>41525</v>
      </c>
      <c r="K1669" s="91">
        <f t="shared" si="156"/>
        <v>2080718.0800000026</v>
      </c>
      <c r="L1669" s="91">
        <f t="shared" si="156"/>
        <v>5147421.0522599993</v>
      </c>
      <c r="M1669" s="91">
        <f t="shared" si="156"/>
        <v>942485.54478000011</v>
      </c>
      <c r="N1669" s="91">
        <f t="shared" si="156"/>
        <v>2203966.1970239966</v>
      </c>
      <c r="O1669" s="91">
        <f t="shared" si="156"/>
        <v>5140171.1634540111</v>
      </c>
      <c r="P1669" s="91">
        <f t="shared" si="156"/>
        <v>856412.12999999966</v>
      </c>
      <c r="Q1669" s="91">
        <f t="shared" si="156"/>
        <v>16371174.167518022</v>
      </c>
      <c r="R1669" s="91">
        <f t="shared" si="156"/>
        <v>9827756.3100000136</v>
      </c>
      <c r="S1669" s="91">
        <f t="shared" si="156"/>
        <v>11230077.760494001</v>
      </c>
      <c r="T1669" s="91">
        <f t="shared" si="156"/>
        <v>62031311.870000355</v>
      </c>
      <c r="U1669" s="54"/>
      <c r="V1669" s="54"/>
    </row>
    <row r="1670" spans="1:22" ht="21">
      <c r="A1670" s="13"/>
      <c r="B1670" s="62"/>
      <c r="C1670" s="64"/>
      <c r="D1670" s="64"/>
      <c r="E1670" s="133"/>
      <c r="F1670" s="133"/>
      <c r="G1670" s="24"/>
      <c r="H1670" s="24"/>
      <c r="I1670" s="48"/>
      <c r="J1670" s="21"/>
      <c r="K1670" s="30"/>
      <c r="L1670" s="30"/>
      <c r="M1670" s="134"/>
      <c r="N1670" s="57"/>
      <c r="O1670" s="134"/>
      <c r="P1670" s="31"/>
      <c r="Q1670" s="31"/>
      <c r="R1670" s="9"/>
      <c r="S1670" s="9"/>
      <c r="T1670" s="15"/>
      <c r="U1670" s="9"/>
      <c r="V1670" s="9"/>
    </row>
    <row r="1671" spans="1:22" ht="21">
      <c r="A1671" s="13"/>
      <c r="B1671" s="62"/>
      <c r="C1671" s="142" t="s">
        <v>201</v>
      </c>
      <c r="D1671" s="142"/>
      <c r="E1671" s="142"/>
      <c r="F1671" s="133"/>
      <c r="G1671" s="24"/>
      <c r="H1671" s="24"/>
      <c r="I1671" s="48"/>
      <c r="J1671" s="21"/>
      <c r="K1671" s="30"/>
      <c r="L1671" s="30"/>
      <c r="M1671" s="143" t="s">
        <v>202</v>
      </c>
      <c r="N1671" s="143"/>
      <c r="O1671" s="143"/>
      <c r="P1671" s="143"/>
      <c r="Q1671" s="143"/>
      <c r="R1671" s="9"/>
      <c r="S1671" s="9"/>
      <c r="T1671" s="15"/>
      <c r="U1671" s="9"/>
      <c r="V1671" s="9"/>
    </row>
    <row r="1672" spans="1:22" ht="23.25">
      <c r="A1672" s="13"/>
      <c r="B1672" s="62"/>
      <c r="C1672" s="65"/>
      <c r="D1672" s="65"/>
      <c r="E1672" s="27"/>
      <c r="F1672" s="14"/>
      <c r="G1672" s="24"/>
      <c r="H1672" s="24"/>
      <c r="I1672" s="48"/>
      <c r="J1672" s="27"/>
      <c r="K1672" s="30"/>
      <c r="L1672" s="30"/>
      <c r="M1672" s="30"/>
      <c r="N1672" s="58"/>
      <c r="O1672" s="32"/>
      <c r="P1672" s="16"/>
      <c r="Q1672" s="17"/>
      <c r="R1672" s="9"/>
      <c r="S1672" s="9"/>
      <c r="T1672" s="15"/>
      <c r="U1672" s="9"/>
      <c r="V1672" s="9"/>
    </row>
    <row r="1673" spans="1:22" ht="21">
      <c r="A1673" s="13"/>
      <c r="B1673" s="62"/>
      <c r="C1673" s="66"/>
      <c r="D1673" s="66"/>
      <c r="E1673" s="55"/>
      <c r="F1673" s="45"/>
      <c r="G1673" s="33"/>
      <c r="H1673" s="33"/>
      <c r="I1673" s="49"/>
      <c r="J1673" s="9"/>
      <c r="K1673" s="30"/>
      <c r="L1673" s="30"/>
      <c r="M1673" s="34"/>
      <c r="N1673" s="59"/>
      <c r="O1673" s="34"/>
      <c r="P1673" s="56"/>
      <c r="Q1673" s="56"/>
      <c r="R1673" s="9"/>
      <c r="S1673" s="9"/>
      <c r="T1673" s="15"/>
      <c r="U1673" s="9"/>
      <c r="V1673" s="9"/>
    </row>
    <row r="1674" spans="1:22" s="7" customFormat="1" ht="23.25" customHeight="1">
      <c r="A1674" s="18"/>
      <c r="B1674" s="62"/>
      <c r="C1674" s="144" t="s">
        <v>536</v>
      </c>
      <c r="D1674" s="144"/>
      <c r="E1674" s="144"/>
      <c r="F1674" s="44"/>
      <c r="G1674" s="19"/>
      <c r="H1674" s="19"/>
      <c r="I1674" s="49"/>
      <c r="J1674" s="19"/>
      <c r="K1674" s="35"/>
      <c r="L1674" s="36"/>
      <c r="M1674" s="145" t="s">
        <v>1038</v>
      </c>
      <c r="N1674" s="145"/>
      <c r="O1674" s="145"/>
      <c r="P1674" s="145"/>
      <c r="Q1674" s="145"/>
      <c r="R1674" s="19"/>
      <c r="S1674" s="19"/>
      <c r="T1674" s="20"/>
      <c r="U1674" s="19"/>
      <c r="V1674" s="37"/>
    </row>
    <row r="1675" spans="1:22" ht="23.25">
      <c r="A1675" s="13"/>
      <c r="B1675" s="62"/>
      <c r="C1675" s="138" t="s">
        <v>203</v>
      </c>
      <c r="D1675" s="138"/>
      <c r="E1675" s="138"/>
      <c r="F1675" s="132"/>
      <c r="G1675" s="26"/>
      <c r="H1675" s="11"/>
      <c r="I1675" s="50"/>
      <c r="J1675" s="6"/>
      <c r="K1675" s="30"/>
      <c r="L1675" s="30"/>
      <c r="M1675" s="139" t="s">
        <v>1039</v>
      </c>
      <c r="N1675" s="139"/>
      <c r="O1675" s="139"/>
      <c r="P1675" s="139"/>
      <c r="Q1675" s="139"/>
      <c r="R1675" s="9"/>
      <c r="S1675" s="9"/>
      <c r="T1675" s="15"/>
      <c r="U1675" s="9"/>
      <c r="V1675" s="28"/>
    </row>
    <row r="1676" spans="1:22" ht="21">
      <c r="B1676" s="62"/>
      <c r="C1676" s="65"/>
      <c r="D1676" s="67"/>
      <c r="E1676" s="6"/>
      <c r="F1676" s="140" t="s">
        <v>221</v>
      </c>
      <c r="G1676" s="140"/>
      <c r="H1676" s="140"/>
      <c r="I1676" s="140"/>
      <c r="J1676" s="140"/>
      <c r="K1676" s="140"/>
      <c r="L1676" s="30"/>
      <c r="M1676" s="38"/>
      <c r="N1676" s="60"/>
      <c r="O1676" s="39"/>
      <c r="P1676" s="21"/>
      <c r="Q1676" s="21"/>
      <c r="R1676" s="9"/>
      <c r="S1676" s="9"/>
      <c r="T1676" s="15"/>
      <c r="U1676" s="9"/>
      <c r="V1676" s="17"/>
    </row>
    <row r="1677" spans="1:22" ht="21">
      <c r="B1677" s="62"/>
      <c r="C1677" s="65"/>
      <c r="D1677" s="65"/>
      <c r="E1677" s="27"/>
      <c r="F1677" s="6"/>
      <c r="G1677" s="33"/>
      <c r="H1677" s="33"/>
      <c r="I1677" s="49"/>
      <c r="J1677" s="9"/>
      <c r="K1677" s="38"/>
      <c r="L1677" s="39"/>
      <c r="M1677" s="38"/>
      <c r="N1677" s="60"/>
      <c r="O1677" s="40"/>
      <c r="P1677" s="28"/>
      <c r="Q1677" s="17"/>
      <c r="R1677" s="9"/>
      <c r="S1677" s="9"/>
      <c r="T1677" s="15"/>
      <c r="U1677" s="9"/>
      <c r="V1677" s="9"/>
    </row>
    <row r="1678" spans="1:22" ht="21">
      <c r="B1678" s="62"/>
      <c r="C1678" s="65"/>
      <c r="D1678" s="65"/>
      <c r="E1678" s="27"/>
      <c r="F1678" s="46"/>
      <c r="G1678" s="68"/>
      <c r="H1678" s="68"/>
      <c r="I1678" s="68"/>
      <c r="J1678" s="68"/>
      <c r="K1678" s="47"/>
      <c r="L1678" s="39"/>
      <c r="M1678" s="38"/>
      <c r="N1678" s="60"/>
      <c r="O1678" s="40"/>
      <c r="P1678" s="28"/>
      <c r="Q1678" s="17"/>
      <c r="R1678" s="9"/>
      <c r="S1678" s="9"/>
      <c r="T1678" s="15"/>
      <c r="U1678" s="9"/>
      <c r="V1678" s="9"/>
    </row>
    <row r="1679" spans="1:22" ht="23.25">
      <c r="B1679" s="62"/>
      <c r="C1679" s="65"/>
      <c r="D1679" s="65"/>
      <c r="E1679" s="27"/>
      <c r="F1679" s="141" t="s">
        <v>1041</v>
      </c>
      <c r="G1679" s="141"/>
      <c r="H1679" s="141"/>
      <c r="I1679" s="141"/>
      <c r="J1679" s="141"/>
      <c r="K1679" s="141"/>
      <c r="L1679" s="39"/>
      <c r="M1679" s="38"/>
      <c r="N1679" s="60"/>
      <c r="O1679" s="40"/>
      <c r="P1679" s="28"/>
      <c r="Q1679" s="17"/>
      <c r="R1679" s="9"/>
      <c r="S1679" s="9"/>
      <c r="T1679" s="15"/>
      <c r="U1679" s="9"/>
      <c r="V1679" s="9"/>
    </row>
    <row r="1680" spans="1:22" ht="23.25">
      <c r="B1680" s="62"/>
      <c r="C1680" s="65"/>
      <c r="D1680" s="65"/>
      <c r="E1680" s="27"/>
      <c r="F1680" s="138" t="s">
        <v>1040</v>
      </c>
      <c r="G1680" s="138"/>
      <c r="H1680" s="138"/>
      <c r="I1680" s="138"/>
      <c r="J1680" s="138"/>
      <c r="K1680" s="138"/>
      <c r="L1680" s="39"/>
      <c r="M1680" s="38"/>
      <c r="N1680" s="60"/>
      <c r="O1680" s="40"/>
      <c r="P1680" s="28"/>
      <c r="Q1680" s="17"/>
      <c r="R1680" s="9"/>
      <c r="S1680" s="9"/>
      <c r="T1680" s="15"/>
      <c r="U1680" s="9"/>
      <c r="V1680" s="9"/>
    </row>
    <row r="1681" spans="1:22" ht="23.25">
      <c r="B1681" s="62"/>
      <c r="C1681" s="65"/>
      <c r="D1681" s="65"/>
      <c r="E1681" s="27"/>
      <c r="F1681" s="6"/>
      <c r="G1681" s="132"/>
      <c r="H1681" s="132"/>
      <c r="I1681" s="51"/>
      <c r="J1681" s="132"/>
      <c r="K1681" s="38"/>
      <c r="L1681" s="39"/>
      <c r="M1681" s="38"/>
      <c r="N1681" s="60"/>
      <c r="O1681" s="40"/>
      <c r="P1681" s="28"/>
      <c r="Q1681" s="17"/>
      <c r="R1681" s="9"/>
      <c r="S1681" s="9"/>
      <c r="T1681" s="15"/>
      <c r="U1681" s="9"/>
      <c r="V1681" s="9"/>
    </row>
    <row r="1682" spans="1:22" ht="23.25">
      <c r="B1682" s="62"/>
      <c r="C1682" s="65"/>
      <c r="D1682" s="65"/>
      <c r="E1682" s="27"/>
      <c r="F1682" s="6"/>
      <c r="G1682" s="132"/>
      <c r="H1682" s="132"/>
      <c r="I1682" s="51"/>
      <c r="J1682" s="132"/>
      <c r="K1682" s="38"/>
      <c r="L1682" s="39"/>
      <c r="M1682" s="38"/>
      <c r="N1682" s="60"/>
      <c r="O1682" s="40"/>
      <c r="P1682" s="28"/>
      <c r="Q1682" s="17"/>
      <c r="R1682" s="9"/>
      <c r="S1682" s="9"/>
      <c r="T1682" s="15"/>
      <c r="U1682"/>
      <c r="V1682"/>
    </row>
    <row r="1683" spans="1:22" ht="17.25">
      <c r="A1683" s="3" t="s">
        <v>204</v>
      </c>
      <c r="B1683" s="69"/>
      <c r="C1683" s="69"/>
      <c r="D1683" s="69"/>
      <c r="E1683" s="4"/>
      <c r="F1683" s="4"/>
      <c r="G1683" s="25"/>
      <c r="H1683" s="25"/>
      <c r="I1683" s="52"/>
      <c r="J1683" s="10"/>
      <c r="K1683" s="41"/>
      <c r="L1683" s="30"/>
      <c r="M1683" s="41"/>
      <c r="N1683" s="61"/>
      <c r="O1683" s="41"/>
      <c r="P1683" s="10"/>
      <c r="Q1683" s="10"/>
      <c r="R1683" s="8"/>
      <c r="S1683" s="9"/>
      <c r="T1683" s="15"/>
      <c r="U1683"/>
      <c r="V1683"/>
    </row>
    <row r="1684" spans="1:22" ht="17.25">
      <c r="A1684" s="5" t="s">
        <v>205</v>
      </c>
      <c r="B1684" s="69"/>
      <c r="C1684" s="69"/>
      <c r="D1684" s="69"/>
      <c r="E1684" s="4"/>
      <c r="F1684" s="4"/>
      <c r="G1684" s="25"/>
      <c r="H1684" s="25"/>
      <c r="I1684" s="52"/>
      <c r="J1684" s="10"/>
      <c r="K1684" s="41"/>
      <c r="L1684" s="30"/>
      <c r="M1684" s="41"/>
      <c r="N1684" s="61"/>
      <c r="O1684" s="41"/>
      <c r="P1684" s="10"/>
      <c r="Q1684" s="10"/>
      <c r="R1684" s="8"/>
      <c r="S1684" s="9"/>
      <c r="T1684" s="15"/>
      <c r="U1684"/>
      <c r="V1684"/>
    </row>
    <row r="1685" spans="1:22" ht="17.25">
      <c r="A1685" s="5" t="s">
        <v>206</v>
      </c>
      <c r="B1685" s="69"/>
      <c r="C1685" s="69"/>
      <c r="D1685" s="69"/>
      <c r="E1685" s="4"/>
      <c r="F1685" s="4"/>
      <c r="G1685" s="25"/>
      <c r="H1685" s="25"/>
      <c r="I1685" s="52"/>
      <c r="J1685" s="10"/>
      <c r="K1685" s="41"/>
      <c r="L1685" s="30"/>
      <c r="M1685" s="41"/>
      <c r="N1685" s="61"/>
      <c r="O1685" s="41"/>
      <c r="P1685" s="10"/>
      <c r="Q1685" s="10"/>
      <c r="R1685" s="8"/>
      <c r="S1685" s="9"/>
      <c r="T1685" s="15"/>
      <c r="U1685"/>
      <c r="V1685"/>
    </row>
    <row r="1686" spans="1:22" ht="17.25">
      <c r="A1686" s="5" t="s">
        <v>207</v>
      </c>
      <c r="B1686" s="69"/>
      <c r="C1686" s="69"/>
      <c r="D1686" s="69"/>
      <c r="E1686" s="4"/>
      <c r="F1686" s="4"/>
      <c r="G1686" s="25"/>
      <c r="H1686" s="25"/>
      <c r="I1686" s="52"/>
      <c r="J1686" s="10"/>
      <c r="K1686" s="41"/>
      <c r="L1686" s="30"/>
      <c r="M1686" s="41"/>
      <c r="N1686" s="61"/>
      <c r="O1686" s="41"/>
      <c r="P1686" s="10"/>
      <c r="Q1686" s="10"/>
      <c r="R1686" s="8"/>
      <c r="S1686" s="9"/>
      <c r="T1686" s="15"/>
      <c r="U1686"/>
      <c r="V1686"/>
    </row>
    <row r="1687" spans="1:22" ht="17.25">
      <c r="A1687" s="5" t="s">
        <v>208</v>
      </c>
      <c r="B1687" s="69"/>
      <c r="C1687" s="69"/>
      <c r="D1687" s="69"/>
      <c r="E1687" s="4"/>
      <c r="F1687" s="4"/>
      <c r="G1687" s="25"/>
      <c r="H1687" s="25"/>
      <c r="I1687" s="52"/>
      <c r="J1687" s="10"/>
      <c r="K1687" s="41"/>
      <c r="L1687" s="30"/>
      <c r="M1687" s="41"/>
      <c r="N1687" s="61"/>
      <c r="O1687" s="41"/>
      <c r="P1687" s="10"/>
      <c r="Q1687" s="10"/>
      <c r="R1687" s="8"/>
      <c r="S1687" s="9"/>
      <c r="T1687" s="15"/>
      <c r="U1687"/>
      <c r="V1687"/>
    </row>
    <row r="1688" spans="1:22" ht="17.25">
      <c r="A1688" s="23" t="s">
        <v>222</v>
      </c>
      <c r="B1688" s="53"/>
      <c r="C1688" s="70"/>
      <c r="D1688" s="70"/>
      <c r="E1688" s="29"/>
      <c r="F1688" s="29"/>
      <c r="G1688" s="42"/>
      <c r="H1688" s="42"/>
      <c r="I1688" s="51"/>
      <c r="J1688" s="29"/>
      <c r="K1688" s="43"/>
      <c r="L1688" s="30"/>
      <c r="M1688" s="43"/>
      <c r="N1688" s="61"/>
      <c r="O1688" s="43"/>
      <c r="P1688" s="22"/>
      <c r="Q1688" s="22"/>
      <c r="R1688" s="8"/>
      <c r="S1688" s="9"/>
      <c r="T1688" s="15"/>
      <c r="U1688"/>
      <c r="V1688"/>
    </row>
    <row r="992930" customFormat="1"/>
    <row r="992931" customFormat="1"/>
    <row r="992932" customFormat="1"/>
    <row r="992933" customFormat="1"/>
    <row r="992934" customFormat="1"/>
    <row r="992935" customFormat="1"/>
    <row r="992936" customFormat="1"/>
    <row r="992937" customFormat="1"/>
    <row r="992938" customFormat="1"/>
    <row r="992939" customFormat="1"/>
    <row r="992940" customFormat="1"/>
    <row r="992941" customFormat="1"/>
    <row r="992942" customFormat="1"/>
    <row r="992943" customFormat="1"/>
    <row r="992944" customFormat="1"/>
    <row r="992945" customFormat="1"/>
    <row r="992946" customFormat="1"/>
    <row r="992947" customFormat="1"/>
    <row r="992948" customFormat="1"/>
    <row r="992949" customFormat="1"/>
    <row r="992950" customFormat="1"/>
    <row r="992951" customFormat="1"/>
    <row r="992952" customFormat="1"/>
    <row r="992953" customFormat="1"/>
    <row r="992954" customFormat="1"/>
    <row r="992955" customFormat="1"/>
    <row r="992956" customFormat="1"/>
    <row r="992957" customFormat="1"/>
    <row r="992958" customFormat="1"/>
    <row r="992959" customFormat="1"/>
    <row r="992960" customFormat="1"/>
    <row r="992961" customFormat="1"/>
    <row r="992962" customFormat="1"/>
    <row r="992963" customFormat="1"/>
    <row r="992964" customFormat="1"/>
    <row r="992965" customFormat="1"/>
    <row r="992966" customFormat="1"/>
    <row r="992967" customFormat="1"/>
    <row r="992968" customFormat="1"/>
    <row r="992969" customFormat="1"/>
    <row r="992970" customFormat="1"/>
    <row r="992971" customFormat="1"/>
    <row r="992972" customFormat="1"/>
    <row r="992973" customFormat="1"/>
    <row r="992974" customFormat="1"/>
    <row r="992975" customFormat="1"/>
    <row r="992976" customFormat="1"/>
    <row r="992977" customFormat="1"/>
    <row r="992978" customFormat="1"/>
    <row r="992979" customFormat="1"/>
    <row r="992980" customFormat="1"/>
    <row r="992981" customFormat="1"/>
    <row r="992982" customFormat="1"/>
    <row r="992983" customFormat="1"/>
    <row r="992984" customFormat="1"/>
    <row r="992985" customFormat="1"/>
    <row r="992986" customFormat="1"/>
    <row r="992987" customFormat="1"/>
    <row r="992988" customFormat="1"/>
    <row r="992989" customFormat="1"/>
    <row r="992990" customFormat="1"/>
    <row r="992991" customFormat="1"/>
    <row r="992992" customFormat="1"/>
    <row r="992993" customFormat="1"/>
    <row r="992994" customFormat="1"/>
    <row r="992995" customFormat="1"/>
    <row r="992996" customFormat="1"/>
    <row r="992997" customFormat="1"/>
    <row r="992998" customFormat="1"/>
    <row r="992999" customFormat="1"/>
    <row r="993000" customFormat="1"/>
    <row r="993001" customFormat="1"/>
    <row r="993002" customFormat="1"/>
    <row r="993003" customFormat="1"/>
    <row r="993004" customFormat="1"/>
    <row r="993005" customFormat="1"/>
    <row r="993006" customFormat="1"/>
    <row r="993007" customFormat="1"/>
    <row r="993008" customFormat="1"/>
    <row r="993009" customFormat="1"/>
    <row r="993010" customFormat="1"/>
    <row r="993011" customFormat="1"/>
    <row r="993012" customFormat="1"/>
    <row r="993013" customFormat="1"/>
    <row r="993014" customFormat="1"/>
    <row r="993015" customFormat="1"/>
    <row r="993016" customFormat="1"/>
    <row r="993017" customFormat="1"/>
    <row r="993018" customFormat="1"/>
    <row r="993019" customFormat="1"/>
    <row r="993020" customFormat="1"/>
    <row r="993021" customFormat="1"/>
    <row r="993022" customFormat="1"/>
    <row r="993023" customFormat="1"/>
    <row r="993024" customFormat="1"/>
    <row r="993025" customFormat="1"/>
    <row r="993026" customFormat="1"/>
    <row r="993027" customFormat="1"/>
    <row r="993028" customFormat="1"/>
    <row r="993029" customFormat="1"/>
    <row r="993030" customFormat="1"/>
    <row r="993031" customFormat="1"/>
    <row r="993032" customFormat="1"/>
    <row r="993033" customFormat="1"/>
    <row r="993034" customFormat="1"/>
    <row r="993035" customFormat="1"/>
    <row r="993036" customFormat="1"/>
    <row r="993037" customFormat="1"/>
    <row r="993038" customFormat="1"/>
    <row r="993039" customFormat="1"/>
    <row r="993040" customFormat="1"/>
    <row r="993041" customFormat="1"/>
    <row r="993042" customFormat="1"/>
    <row r="993043" customFormat="1"/>
    <row r="993044" customFormat="1"/>
    <row r="993045" customFormat="1"/>
    <row r="993046" customFormat="1"/>
    <row r="993047" customFormat="1"/>
    <row r="993048" customFormat="1"/>
    <row r="993049" customFormat="1"/>
    <row r="993050" customFormat="1"/>
    <row r="993051" customFormat="1"/>
    <row r="993052" customFormat="1"/>
    <row r="993053" customFormat="1"/>
    <row r="993054" customFormat="1"/>
    <row r="993055" customFormat="1"/>
    <row r="993056" customFormat="1"/>
    <row r="993057" customFormat="1"/>
    <row r="993058" customFormat="1"/>
    <row r="993059" customFormat="1"/>
    <row r="993060" customFormat="1"/>
    <row r="993061" customFormat="1"/>
    <row r="993062" customFormat="1"/>
    <row r="993063" customFormat="1"/>
    <row r="993064" customFormat="1"/>
    <row r="993065" customFormat="1"/>
    <row r="993066" customFormat="1"/>
    <row r="993067" customFormat="1"/>
    <row r="993068" customFormat="1"/>
    <row r="993069" customFormat="1"/>
    <row r="993070" customFormat="1"/>
    <row r="993071" customFormat="1"/>
    <row r="993072" customFormat="1"/>
    <row r="993073" customFormat="1"/>
    <row r="993074" customFormat="1"/>
    <row r="993075" customFormat="1"/>
    <row r="993076" customFormat="1"/>
    <row r="993077" customFormat="1"/>
    <row r="993078" customFormat="1"/>
    <row r="993079" customFormat="1"/>
    <row r="993080" customFormat="1"/>
    <row r="993081" customFormat="1"/>
    <row r="993082" customFormat="1"/>
    <row r="993083" customFormat="1"/>
    <row r="993084" customFormat="1"/>
    <row r="993085" customFormat="1"/>
    <row r="993086" customFormat="1"/>
    <row r="993087" customFormat="1"/>
    <row r="993088" customFormat="1"/>
    <row r="993089" customFormat="1"/>
    <row r="993090" customFormat="1"/>
    <row r="993091" customFormat="1"/>
    <row r="993092" customFormat="1"/>
    <row r="993093" customFormat="1"/>
    <row r="993094" customFormat="1"/>
    <row r="993095" customFormat="1"/>
    <row r="993096" customFormat="1"/>
    <row r="993097" customFormat="1"/>
    <row r="993098" customFormat="1"/>
    <row r="993099" customFormat="1"/>
    <row r="993100" customFormat="1"/>
    <row r="993101" customFormat="1"/>
    <row r="993102" customFormat="1"/>
    <row r="993103" customFormat="1"/>
    <row r="993104" customFormat="1"/>
    <row r="993105" customFormat="1"/>
    <row r="993106" customFormat="1"/>
    <row r="993107" customFormat="1"/>
    <row r="993108" customFormat="1"/>
    <row r="993109" customFormat="1"/>
    <row r="993110" customFormat="1"/>
    <row r="993111" customFormat="1"/>
    <row r="993112" customFormat="1"/>
    <row r="993113" customFormat="1"/>
    <row r="993114" customFormat="1"/>
    <row r="993115" customFormat="1"/>
    <row r="993116" customFormat="1"/>
    <row r="993117" customFormat="1"/>
    <row r="993118" customFormat="1"/>
    <row r="993119" customFormat="1"/>
    <row r="993120" customFormat="1"/>
    <row r="993121" customFormat="1"/>
    <row r="993122" customFormat="1"/>
    <row r="993123" customFormat="1"/>
    <row r="993124" customFormat="1"/>
    <row r="993125" customFormat="1"/>
    <row r="993126" customFormat="1"/>
    <row r="993127" customFormat="1"/>
    <row r="993128" customFormat="1"/>
    <row r="993129" customFormat="1"/>
    <row r="993130" customFormat="1"/>
    <row r="993131" customFormat="1"/>
    <row r="993132" customFormat="1"/>
    <row r="993133" customFormat="1"/>
    <row r="993134" customFormat="1"/>
    <row r="993135" customFormat="1"/>
    <row r="993136" customFormat="1"/>
    <row r="993137" customFormat="1"/>
    <row r="993138" customFormat="1"/>
    <row r="993139" customFormat="1"/>
    <row r="993140" customFormat="1"/>
    <row r="993141" customFormat="1"/>
    <row r="993142" customFormat="1"/>
    <row r="993143" customFormat="1"/>
    <row r="993144" customFormat="1"/>
    <row r="993145" customFormat="1"/>
    <row r="993146" customFormat="1"/>
    <row r="993147" customFormat="1"/>
    <row r="993148" customFormat="1"/>
    <row r="993149" customFormat="1"/>
    <row r="993150" customFormat="1"/>
    <row r="993151" customFormat="1"/>
    <row r="993152" customFormat="1"/>
    <row r="993153" customFormat="1"/>
    <row r="993154" customFormat="1"/>
    <row r="993155" customFormat="1"/>
    <row r="993156" customFormat="1"/>
    <row r="993157" customFormat="1"/>
    <row r="993158" customFormat="1"/>
    <row r="993159" customFormat="1"/>
    <row r="993160" customFormat="1"/>
    <row r="993161" customFormat="1"/>
    <row r="993162" customFormat="1"/>
    <row r="993163" customFormat="1"/>
    <row r="993164" customFormat="1"/>
    <row r="993165" customFormat="1"/>
    <row r="993166" customFormat="1"/>
    <row r="993167" customFormat="1"/>
    <row r="993168" customFormat="1"/>
    <row r="993169" customFormat="1"/>
    <row r="993170" customFormat="1"/>
    <row r="993171" customFormat="1"/>
    <row r="993172" customFormat="1"/>
    <row r="993173" customFormat="1"/>
    <row r="993174" customFormat="1"/>
    <row r="993175" customFormat="1"/>
    <row r="993176" customFormat="1"/>
    <row r="993177" customFormat="1"/>
    <row r="993178" customFormat="1"/>
    <row r="993179" customFormat="1"/>
    <row r="993180" customFormat="1"/>
    <row r="993181" customFormat="1"/>
    <row r="993182" customFormat="1"/>
    <row r="993183" customFormat="1"/>
    <row r="993184" customFormat="1"/>
    <row r="993185" customFormat="1"/>
    <row r="993186" customFormat="1"/>
    <row r="993187" customFormat="1"/>
    <row r="993188" customFormat="1"/>
    <row r="993189" customFormat="1"/>
    <row r="993190" customFormat="1"/>
    <row r="993191" customFormat="1"/>
    <row r="993192" customFormat="1"/>
    <row r="993193" customFormat="1"/>
    <row r="993194" customFormat="1"/>
    <row r="993195" customFormat="1"/>
    <row r="993196" customFormat="1"/>
    <row r="993197" customFormat="1"/>
    <row r="993198" customFormat="1"/>
    <row r="993199" customFormat="1"/>
    <row r="993200" customFormat="1"/>
    <row r="993201" customFormat="1"/>
    <row r="993202" customFormat="1"/>
    <row r="993203" customFormat="1"/>
    <row r="993204" customFormat="1"/>
    <row r="993205" customFormat="1"/>
    <row r="993206" customFormat="1"/>
    <row r="993207" customFormat="1"/>
    <row r="993208" customFormat="1"/>
    <row r="993209" customFormat="1"/>
    <row r="993210" customFormat="1"/>
    <row r="993211" customFormat="1"/>
    <row r="993212" customFormat="1"/>
    <row r="993213" customFormat="1"/>
    <row r="993214" customFormat="1"/>
    <row r="993215" customFormat="1"/>
    <row r="993216" customFormat="1"/>
    <row r="993217" customFormat="1"/>
    <row r="993218" customFormat="1"/>
    <row r="993219" customFormat="1"/>
    <row r="993220" customFormat="1"/>
    <row r="993221" customFormat="1"/>
    <row r="993222" customFormat="1"/>
    <row r="993223" customFormat="1"/>
    <row r="993224" customFormat="1"/>
    <row r="993225" customFormat="1"/>
    <row r="993226" customFormat="1"/>
    <row r="993227" customFormat="1"/>
    <row r="993228" customFormat="1"/>
    <row r="993229" customFormat="1"/>
    <row r="993230" customFormat="1"/>
    <row r="993231" customFormat="1"/>
    <row r="993232" customFormat="1"/>
    <row r="993233" customFormat="1"/>
    <row r="993234" customFormat="1"/>
    <row r="993235" customFormat="1"/>
    <row r="993236" customFormat="1"/>
    <row r="993237" customFormat="1"/>
    <row r="993238" customFormat="1"/>
    <row r="993239" customFormat="1"/>
    <row r="993240" customFormat="1"/>
    <row r="993241" customFormat="1"/>
    <row r="993242" customFormat="1"/>
    <row r="993243" customFormat="1"/>
    <row r="993244" customFormat="1"/>
    <row r="993245" customFormat="1"/>
    <row r="993246" customFormat="1"/>
    <row r="993247" customFormat="1"/>
    <row r="993248" customFormat="1"/>
    <row r="993249" customFormat="1"/>
    <row r="993250" customFormat="1"/>
    <row r="993251" customFormat="1"/>
    <row r="993252" customFormat="1"/>
    <row r="993253" customFormat="1"/>
    <row r="993254" customFormat="1"/>
    <row r="993255" customFormat="1"/>
    <row r="993256" customFormat="1"/>
    <row r="993257" customFormat="1"/>
    <row r="993258" customFormat="1"/>
    <row r="993259" customFormat="1"/>
    <row r="993260" customFormat="1"/>
    <row r="993261" customFormat="1"/>
    <row r="993262" customFormat="1"/>
    <row r="993263" customFormat="1"/>
    <row r="993264" customFormat="1"/>
    <row r="993265" customFormat="1"/>
    <row r="993266" customFormat="1"/>
    <row r="993267" customFormat="1"/>
    <row r="993268" customFormat="1"/>
    <row r="993269" customFormat="1"/>
    <row r="993270" customFormat="1"/>
    <row r="993271" customFormat="1"/>
    <row r="993272" customFormat="1"/>
    <row r="993273" customFormat="1"/>
    <row r="993274" customFormat="1"/>
    <row r="993275" customFormat="1"/>
    <row r="993276" customFormat="1"/>
    <row r="993277" customFormat="1"/>
    <row r="993278" customFormat="1"/>
    <row r="993279" customFormat="1"/>
    <row r="993280" customFormat="1"/>
    <row r="993281" customFormat="1"/>
    <row r="993282" customFormat="1"/>
    <row r="993283" customFormat="1"/>
    <row r="993284" customFormat="1"/>
    <row r="993285" customFormat="1"/>
    <row r="993286" customFormat="1"/>
    <row r="993287" customFormat="1"/>
    <row r="993288" customFormat="1"/>
    <row r="993289" customFormat="1"/>
    <row r="993290" customFormat="1"/>
    <row r="993291" customFormat="1"/>
    <row r="993292" customFormat="1"/>
    <row r="993293" customFormat="1"/>
    <row r="993294" customFormat="1"/>
    <row r="993295" customFormat="1"/>
    <row r="993296" customFormat="1"/>
    <row r="993297" customFormat="1"/>
    <row r="993298" customFormat="1"/>
    <row r="993299" customFormat="1"/>
    <row r="993300" customFormat="1"/>
    <row r="993301" customFormat="1"/>
    <row r="993302" customFormat="1"/>
    <row r="993303" customFormat="1"/>
    <row r="993304" customFormat="1"/>
    <row r="993305" customFormat="1"/>
    <row r="993306" customFormat="1"/>
    <row r="993307" customFormat="1"/>
    <row r="993308" customFormat="1"/>
    <row r="993309" customFormat="1"/>
    <row r="993310" customFormat="1"/>
    <row r="993311" customFormat="1"/>
    <row r="993312" customFormat="1"/>
    <row r="993313" customFormat="1"/>
    <row r="993314" customFormat="1"/>
    <row r="993315" customFormat="1"/>
    <row r="993316" customFormat="1"/>
    <row r="993317" customFormat="1"/>
    <row r="993318" customFormat="1"/>
    <row r="993319" customFormat="1"/>
    <row r="993320" customFormat="1"/>
    <row r="993321" customFormat="1"/>
    <row r="993322" customFormat="1"/>
    <row r="993323" customFormat="1"/>
    <row r="993324" customFormat="1"/>
    <row r="993325" customFormat="1"/>
    <row r="993326" customFormat="1"/>
    <row r="993327" customFormat="1"/>
    <row r="993328" customFormat="1"/>
    <row r="993329" customFormat="1"/>
    <row r="993330" customFormat="1"/>
    <row r="993331" customFormat="1"/>
    <row r="993332" customFormat="1"/>
    <row r="993333" customFormat="1"/>
    <row r="993334" customFormat="1"/>
    <row r="993335" customFormat="1"/>
    <row r="993336" customFormat="1"/>
    <row r="993337" customFormat="1"/>
    <row r="993338" customFormat="1"/>
    <row r="993339" customFormat="1"/>
    <row r="993340" customFormat="1"/>
    <row r="993341" customFormat="1"/>
    <row r="993342" customFormat="1"/>
    <row r="993343" customFormat="1"/>
    <row r="993344" customFormat="1"/>
    <row r="993345" customFormat="1"/>
    <row r="993346" customFormat="1"/>
    <row r="993347" customFormat="1"/>
    <row r="993348" customFormat="1"/>
    <row r="993349" customFormat="1"/>
    <row r="993350" customFormat="1"/>
    <row r="993351" customFormat="1"/>
    <row r="993352" customFormat="1"/>
    <row r="993353" customFormat="1"/>
    <row r="993354" customFormat="1"/>
    <row r="993355" customFormat="1"/>
    <row r="993356" customFormat="1"/>
    <row r="993357" customFormat="1"/>
    <row r="993358" customFormat="1"/>
    <row r="993359" customFormat="1"/>
    <row r="993360" customFormat="1"/>
    <row r="993361" customFormat="1"/>
    <row r="993362" customFormat="1"/>
    <row r="993363" customFormat="1"/>
    <row r="993364" customFormat="1"/>
    <row r="993365" customFormat="1"/>
    <row r="993366" customFormat="1"/>
    <row r="993367" customFormat="1"/>
    <row r="993368" customFormat="1"/>
    <row r="993369" customFormat="1"/>
    <row r="993370" customFormat="1"/>
    <row r="993371" customFormat="1"/>
    <row r="993372" customFormat="1"/>
    <row r="993373" customFormat="1"/>
    <row r="993374" customFormat="1"/>
    <row r="993375" customFormat="1"/>
    <row r="993376" customFormat="1"/>
    <row r="993377" customFormat="1"/>
    <row r="993378" customFormat="1"/>
    <row r="993379" customFormat="1"/>
    <row r="993380" customFormat="1"/>
    <row r="993381" customFormat="1"/>
    <row r="993382" customFormat="1"/>
    <row r="993383" customFormat="1"/>
    <row r="993384" customFormat="1"/>
    <row r="993385" customFormat="1"/>
    <row r="993386" customFormat="1"/>
    <row r="993387" customFormat="1"/>
    <row r="993388" customFormat="1"/>
    <row r="993389" customFormat="1"/>
    <row r="993390" customFormat="1"/>
    <row r="993391" customFormat="1"/>
    <row r="993392" customFormat="1"/>
    <row r="993393" customFormat="1"/>
    <row r="993394" customFormat="1"/>
    <row r="993395" customFormat="1"/>
    <row r="993396" customFormat="1"/>
    <row r="993397" customFormat="1"/>
    <row r="993398" customFormat="1"/>
    <row r="993399" customFormat="1"/>
    <row r="993400" customFormat="1"/>
    <row r="993401" customFormat="1"/>
    <row r="993402" customFormat="1"/>
    <row r="993403" customFormat="1"/>
    <row r="993404" customFormat="1"/>
    <row r="993405" customFormat="1"/>
    <row r="993406" customFormat="1"/>
    <row r="993407" customFormat="1"/>
    <row r="993408" customFormat="1"/>
    <row r="993409" customFormat="1"/>
    <row r="993410" customFormat="1"/>
    <row r="993411" customFormat="1"/>
    <row r="993412" customFormat="1"/>
    <row r="993413" customFormat="1"/>
    <row r="993414" customFormat="1"/>
    <row r="993415" customFormat="1"/>
    <row r="993416" customFormat="1"/>
    <row r="993417" customFormat="1"/>
    <row r="993418" customFormat="1"/>
    <row r="993419" customFormat="1"/>
    <row r="993420" customFormat="1"/>
    <row r="993421" customFormat="1"/>
    <row r="993422" customFormat="1"/>
    <row r="993423" customFormat="1"/>
    <row r="993424" customFormat="1"/>
    <row r="993425" customFormat="1"/>
    <row r="993426" customFormat="1"/>
    <row r="993427" customFormat="1"/>
    <row r="993428" customFormat="1"/>
    <row r="993429" customFormat="1"/>
    <row r="993430" customFormat="1"/>
    <row r="993431" customFormat="1"/>
    <row r="993432" customFormat="1"/>
    <row r="993433" customFormat="1"/>
    <row r="993434" customFormat="1"/>
    <row r="993435" customFormat="1"/>
    <row r="993436" customFormat="1"/>
    <row r="993437" customFormat="1"/>
    <row r="993438" customFormat="1"/>
    <row r="993439" customFormat="1"/>
    <row r="993440" customFormat="1"/>
    <row r="993441" customFormat="1"/>
    <row r="993442" customFormat="1"/>
    <row r="993443" customFormat="1"/>
    <row r="993444" customFormat="1"/>
    <row r="993445" customFormat="1"/>
    <row r="993446" customFormat="1"/>
    <row r="993447" customFormat="1"/>
    <row r="993448" customFormat="1"/>
    <row r="993449" customFormat="1"/>
    <row r="993450" customFormat="1"/>
    <row r="993451" customFormat="1"/>
    <row r="993452" customFormat="1"/>
    <row r="993453" customFormat="1"/>
    <row r="993454" customFormat="1"/>
    <row r="993455" customFormat="1"/>
    <row r="993456" customFormat="1"/>
    <row r="993457" customFormat="1"/>
    <row r="993458" customFormat="1"/>
    <row r="993459" customFormat="1"/>
    <row r="993460" customFormat="1"/>
    <row r="993461" customFormat="1"/>
    <row r="993462" customFormat="1"/>
    <row r="993463" customFormat="1"/>
    <row r="993464" customFormat="1"/>
    <row r="993465" customFormat="1"/>
    <row r="993466" customFormat="1"/>
    <row r="993467" customFormat="1"/>
    <row r="993468" customFormat="1"/>
    <row r="993469" customFormat="1"/>
    <row r="993470" customFormat="1"/>
    <row r="993471" customFormat="1"/>
    <row r="993472" customFormat="1"/>
    <row r="993473" customFormat="1"/>
    <row r="993474" customFormat="1"/>
    <row r="993475" customFormat="1"/>
    <row r="993476" customFormat="1"/>
    <row r="993477" customFormat="1"/>
    <row r="993478" customFormat="1"/>
    <row r="993479" customFormat="1"/>
    <row r="993480" customFormat="1"/>
    <row r="993481" customFormat="1"/>
    <row r="993482" customFormat="1"/>
    <row r="993483" customFormat="1"/>
    <row r="993484" customFormat="1"/>
    <row r="993485" customFormat="1"/>
    <row r="993486" customFormat="1"/>
    <row r="993487" customFormat="1"/>
    <row r="993488" customFormat="1"/>
    <row r="993489" customFormat="1"/>
    <row r="993490" customFormat="1"/>
    <row r="993491" customFormat="1"/>
    <row r="993492" customFormat="1"/>
    <row r="993493" customFormat="1"/>
    <row r="993494" customFormat="1"/>
    <row r="993495" customFormat="1"/>
    <row r="993496" customFormat="1"/>
    <row r="993497" customFormat="1"/>
    <row r="993498" customFormat="1"/>
    <row r="993499" customFormat="1"/>
    <row r="993500" customFormat="1"/>
    <row r="993501" customFormat="1"/>
    <row r="993502" customFormat="1"/>
    <row r="993503" customFormat="1"/>
    <row r="993504" customFormat="1"/>
    <row r="993505" customFormat="1"/>
    <row r="993506" customFormat="1"/>
    <row r="993507" customFormat="1"/>
    <row r="993508" customFormat="1"/>
    <row r="993509" customFormat="1"/>
    <row r="993510" customFormat="1"/>
    <row r="993511" customFormat="1"/>
    <row r="993512" customFormat="1"/>
    <row r="993513" customFormat="1"/>
    <row r="993514" customFormat="1"/>
    <row r="993515" customFormat="1"/>
    <row r="993516" customFormat="1"/>
    <row r="993517" customFormat="1"/>
    <row r="993518" customFormat="1"/>
    <row r="993519" customFormat="1"/>
    <row r="993520" customFormat="1"/>
    <row r="993521" customFormat="1"/>
    <row r="993522" customFormat="1"/>
    <row r="993523" customFormat="1"/>
    <row r="993524" customFormat="1"/>
    <row r="993525" customFormat="1"/>
    <row r="993526" customFormat="1"/>
    <row r="993527" customFormat="1"/>
    <row r="993528" customFormat="1"/>
    <row r="993529" customFormat="1"/>
    <row r="993530" customFormat="1"/>
    <row r="993531" customFormat="1"/>
    <row r="993532" customFormat="1"/>
    <row r="993533" customFormat="1"/>
    <row r="993534" customFormat="1"/>
    <row r="993535" customFormat="1"/>
    <row r="993536" customFormat="1"/>
    <row r="993537" customFormat="1"/>
    <row r="993538" customFormat="1"/>
    <row r="993539" customFormat="1"/>
    <row r="993540" customFormat="1"/>
    <row r="993541" customFormat="1"/>
    <row r="993542" customFormat="1"/>
    <row r="993543" customFormat="1"/>
    <row r="993544" customFormat="1"/>
    <row r="993545" customFormat="1"/>
    <row r="993546" customFormat="1"/>
    <row r="993547" customFormat="1"/>
    <row r="993548" customFormat="1"/>
    <row r="993549" customFormat="1"/>
    <row r="993550" customFormat="1"/>
    <row r="993551" customFormat="1"/>
    <row r="993552" customFormat="1"/>
    <row r="993553" customFormat="1"/>
    <row r="993554" customFormat="1"/>
    <row r="993555" customFormat="1"/>
    <row r="993556" customFormat="1"/>
    <row r="993557" customFormat="1"/>
    <row r="993558" customFormat="1"/>
    <row r="993559" customFormat="1"/>
    <row r="993560" customFormat="1"/>
    <row r="993561" customFormat="1"/>
    <row r="993562" customFormat="1"/>
    <row r="993563" customFormat="1"/>
    <row r="993564" customFormat="1"/>
    <row r="993565" customFormat="1"/>
    <row r="993566" customFormat="1"/>
    <row r="993567" customFormat="1"/>
    <row r="993568" customFormat="1"/>
    <row r="993569" customFormat="1"/>
    <row r="993570" customFormat="1"/>
    <row r="993571" customFormat="1"/>
    <row r="993572" customFormat="1"/>
    <row r="993573" customFormat="1"/>
    <row r="993574" customFormat="1"/>
    <row r="993575" customFormat="1"/>
    <row r="993576" customFormat="1"/>
    <row r="993577" customFormat="1"/>
    <row r="993578" customFormat="1"/>
    <row r="993579" customFormat="1"/>
    <row r="993580" customFormat="1"/>
    <row r="993581" customFormat="1"/>
    <row r="993582" customFormat="1"/>
    <row r="993583" customFormat="1"/>
    <row r="993584" customFormat="1"/>
    <row r="993585" customFormat="1"/>
    <row r="993586" customFormat="1"/>
    <row r="993587" customFormat="1"/>
    <row r="993588" customFormat="1"/>
    <row r="993589" customFormat="1"/>
    <row r="993590" customFormat="1"/>
    <row r="993591" customFormat="1"/>
    <row r="993592" customFormat="1"/>
    <row r="993593" customFormat="1"/>
    <row r="993594" customFormat="1"/>
    <row r="993595" customFormat="1"/>
    <row r="993596" customFormat="1"/>
    <row r="993597" customFormat="1"/>
    <row r="993598" customFormat="1"/>
    <row r="993599" customFormat="1"/>
    <row r="993600" customFormat="1"/>
    <row r="993601" customFormat="1"/>
    <row r="993602" customFormat="1"/>
    <row r="993603" customFormat="1"/>
    <row r="993604" customFormat="1"/>
    <row r="993605" customFormat="1"/>
    <row r="993606" customFormat="1"/>
    <row r="993607" customFormat="1"/>
    <row r="993608" customFormat="1"/>
    <row r="993609" customFormat="1"/>
    <row r="993610" customFormat="1"/>
    <row r="993611" customFormat="1"/>
    <row r="993612" customFormat="1"/>
    <row r="993613" customFormat="1"/>
    <row r="993614" customFormat="1"/>
    <row r="993615" customFormat="1"/>
    <row r="993616" customFormat="1"/>
    <row r="993617" customFormat="1"/>
    <row r="993618" customFormat="1"/>
    <row r="993619" customFormat="1"/>
    <row r="993620" customFormat="1"/>
    <row r="993621" customFormat="1"/>
    <row r="993622" customFormat="1"/>
    <row r="993623" customFormat="1"/>
    <row r="993624" customFormat="1"/>
    <row r="993625" customFormat="1"/>
    <row r="993626" customFormat="1"/>
    <row r="993627" customFormat="1"/>
    <row r="993628" customFormat="1"/>
    <row r="993629" customFormat="1"/>
    <row r="993630" customFormat="1"/>
    <row r="993631" customFormat="1"/>
    <row r="993632" customFormat="1"/>
    <row r="993633" customFormat="1"/>
    <row r="993634" customFormat="1"/>
    <row r="993635" customFormat="1"/>
    <row r="993636" customFormat="1"/>
    <row r="993637" customFormat="1"/>
    <row r="993638" customFormat="1"/>
    <row r="993639" customFormat="1"/>
    <row r="993640" customFormat="1"/>
    <row r="993641" customFormat="1"/>
    <row r="993642" customFormat="1"/>
    <row r="993643" customFormat="1"/>
    <row r="993644" customFormat="1"/>
    <row r="993645" customFormat="1"/>
    <row r="993646" customFormat="1"/>
    <row r="993647" customFormat="1"/>
    <row r="993648" customFormat="1"/>
    <row r="993649" customFormat="1"/>
    <row r="993650" customFormat="1"/>
    <row r="993651" customFormat="1"/>
    <row r="993652" customFormat="1"/>
    <row r="993653" customFormat="1"/>
    <row r="993654" customFormat="1"/>
    <row r="993655" customFormat="1"/>
    <row r="993656" customFormat="1"/>
    <row r="993657" customFormat="1"/>
    <row r="993658" customFormat="1"/>
    <row r="993659" customFormat="1"/>
    <row r="993660" customFormat="1"/>
    <row r="993661" customFormat="1"/>
    <row r="993662" customFormat="1"/>
    <row r="993663" customFormat="1"/>
    <row r="993664" customFormat="1"/>
    <row r="993665" customFormat="1"/>
    <row r="993666" customFormat="1"/>
    <row r="993667" customFormat="1"/>
    <row r="993668" customFormat="1"/>
    <row r="993669" customFormat="1"/>
    <row r="993670" customFormat="1"/>
    <row r="993671" customFormat="1"/>
    <row r="993672" customFormat="1"/>
    <row r="993673" customFormat="1"/>
    <row r="993674" customFormat="1"/>
    <row r="993675" customFormat="1"/>
    <row r="993676" customFormat="1"/>
    <row r="993677" customFormat="1"/>
    <row r="993678" customFormat="1"/>
    <row r="993679" customFormat="1"/>
    <row r="993680" customFormat="1"/>
    <row r="993681" customFormat="1"/>
    <row r="993682" customFormat="1"/>
    <row r="993683" customFormat="1"/>
    <row r="993684" customFormat="1"/>
    <row r="993685" customFormat="1"/>
    <row r="993686" customFormat="1"/>
    <row r="993687" customFormat="1"/>
    <row r="993688" customFormat="1"/>
    <row r="993689" customFormat="1"/>
    <row r="993690" customFormat="1"/>
    <row r="993691" customFormat="1"/>
    <row r="993692" customFormat="1"/>
    <row r="993693" customFormat="1"/>
    <row r="993694" customFormat="1"/>
    <row r="993695" customFormat="1"/>
    <row r="993696" customFormat="1"/>
    <row r="993697" customFormat="1"/>
    <row r="993698" customFormat="1"/>
    <row r="993699" customFormat="1"/>
    <row r="993700" customFormat="1"/>
    <row r="993701" customFormat="1"/>
    <row r="993702" customFormat="1"/>
    <row r="993703" customFormat="1"/>
    <row r="993704" customFormat="1"/>
    <row r="993705" customFormat="1"/>
    <row r="993706" customFormat="1"/>
    <row r="993707" customFormat="1"/>
    <row r="993708" customFormat="1"/>
    <row r="993709" customFormat="1"/>
    <row r="993710" customFormat="1"/>
    <row r="993711" customFormat="1"/>
    <row r="993712" customFormat="1"/>
    <row r="993713" customFormat="1"/>
    <row r="993714" customFormat="1"/>
    <row r="993715" customFormat="1"/>
    <row r="993716" customFormat="1"/>
    <row r="993717" customFormat="1"/>
    <row r="993718" customFormat="1"/>
    <row r="993719" customFormat="1"/>
    <row r="993720" customFormat="1"/>
    <row r="993721" customFormat="1"/>
    <row r="993722" customFormat="1"/>
    <row r="993723" customFormat="1"/>
    <row r="993724" customFormat="1"/>
    <row r="993725" customFormat="1"/>
    <row r="993726" customFormat="1"/>
    <row r="993727" customFormat="1"/>
    <row r="993728" customFormat="1"/>
    <row r="993729" customFormat="1"/>
    <row r="993730" customFormat="1"/>
    <row r="993731" customFormat="1"/>
    <row r="993732" customFormat="1"/>
    <row r="993733" customFormat="1"/>
    <row r="993734" customFormat="1"/>
    <row r="993735" customFormat="1"/>
    <row r="993736" customFormat="1"/>
    <row r="993737" customFormat="1"/>
    <row r="993738" customFormat="1"/>
    <row r="993739" customFormat="1"/>
    <row r="993740" customFormat="1"/>
    <row r="993741" customFormat="1"/>
    <row r="993742" customFormat="1"/>
    <row r="993743" customFormat="1"/>
    <row r="993744" customFormat="1"/>
    <row r="993745" customFormat="1"/>
    <row r="993746" customFormat="1"/>
    <row r="993747" customFormat="1"/>
    <row r="993748" customFormat="1"/>
    <row r="993749" customFormat="1"/>
    <row r="993750" customFormat="1"/>
    <row r="993751" customFormat="1"/>
    <row r="993752" customFormat="1"/>
    <row r="993753" customFormat="1"/>
    <row r="993754" customFormat="1"/>
    <row r="993755" customFormat="1"/>
    <row r="993756" customFormat="1"/>
    <row r="993757" customFormat="1"/>
    <row r="993758" customFormat="1"/>
    <row r="993759" customFormat="1"/>
    <row r="993760" customFormat="1"/>
    <row r="993761" customFormat="1"/>
    <row r="993762" customFormat="1"/>
    <row r="993763" customFormat="1"/>
    <row r="993764" customFormat="1"/>
    <row r="993765" customFormat="1"/>
    <row r="993766" customFormat="1"/>
    <row r="993767" customFormat="1"/>
    <row r="993768" customFormat="1"/>
    <row r="993769" customFormat="1"/>
    <row r="993770" customFormat="1"/>
    <row r="993771" customFormat="1"/>
    <row r="993772" customFormat="1"/>
    <row r="993773" customFormat="1"/>
    <row r="993774" customFormat="1"/>
    <row r="993775" customFormat="1"/>
    <row r="993776" customFormat="1"/>
    <row r="993777" customFormat="1"/>
    <row r="993778" customFormat="1"/>
    <row r="993779" customFormat="1"/>
    <row r="993780" customFormat="1"/>
    <row r="993781" customFormat="1"/>
    <row r="993782" customFormat="1"/>
    <row r="993783" customFormat="1"/>
    <row r="993784" customFormat="1"/>
    <row r="993785" customFormat="1"/>
    <row r="993786" customFormat="1"/>
    <row r="993787" customFormat="1"/>
    <row r="993788" customFormat="1"/>
    <row r="993789" customFormat="1"/>
    <row r="993790" customFormat="1"/>
    <row r="993791" customFormat="1"/>
    <row r="993792" customFormat="1"/>
    <row r="993793" customFormat="1"/>
    <row r="993794" customFormat="1"/>
    <row r="993795" customFormat="1"/>
    <row r="993796" customFormat="1"/>
    <row r="993797" customFormat="1"/>
    <row r="993798" customFormat="1"/>
    <row r="993799" customFormat="1"/>
    <row r="993800" customFormat="1"/>
    <row r="993801" customFormat="1"/>
    <row r="993802" customFormat="1"/>
    <row r="993803" customFormat="1"/>
    <row r="993804" customFormat="1"/>
    <row r="993805" customFormat="1"/>
    <row r="993806" customFormat="1"/>
    <row r="993807" customFormat="1"/>
    <row r="993808" customFormat="1"/>
    <row r="993809" customFormat="1"/>
    <row r="993810" customFormat="1"/>
    <row r="993811" customFormat="1"/>
    <row r="993812" customFormat="1"/>
    <row r="993813" customFormat="1"/>
    <row r="993814" customFormat="1"/>
    <row r="993815" customFormat="1"/>
    <row r="993816" customFormat="1"/>
    <row r="993817" customFormat="1"/>
    <row r="993818" customFormat="1"/>
    <row r="993819" customFormat="1"/>
    <row r="993820" customFormat="1"/>
    <row r="993821" customFormat="1"/>
    <row r="993822" customFormat="1"/>
    <row r="993823" customFormat="1"/>
    <row r="993824" customFormat="1"/>
    <row r="993825" customFormat="1"/>
    <row r="993826" customFormat="1"/>
    <row r="993827" customFormat="1"/>
    <row r="993828" customFormat="1"/>
    <row r="993829" customFormat="1"/>
    <row r="993830" customFormat="1"/>
    <row r="993831" customFormat="1"/>
    <row r="993832" customFormat="1"/>
    <row r="993833" customFormat="1"/>
    <row r="993834" customFormat="1"/>
    <row r="993835" customFormat="1"/>
    <row r="993836" customFormat="1"/>
    <row r="993837" customFormat="1"/>
    <row r="993838" customFormat="1"/>
    <row r="993839" customFormat="1"/>
    <row r="993840" customFormat="1"/>
    <row r="993841" customFormat="1"/>
    <row r="993842" customFormat="1"/>
    <row r="993843" customFormat="1"/>
    <row r="993844" customFormat="1"/>
    <row r="993845" customFormat="1"/>
    <row r="993846" customFormat="1"/>
    <row r="993847" customFormat="1"/>
    <row r="993848" customFormat="1"/>
    <row r="993849" customFormat="1"/>
    <row r="993850" customFormat="1"/>
    <row r="993851" customFormat="1"/>
    <row r="993852" customFormat="1"/>
    <row r="993853" customFormat="1"/>
    <row r="993854" customFormat="1"/>
    <row r="993855" customFormat="1"/>
    <row r="993856" customFormat="1"/>
    <row r="993857" customFormat="1"/>
    <row r="993858" customFormat="1"/>
    <row r="993859" customFormat="1"/>
    <row r="993860" customFormat="1"/>
    <row r="993861" customFormat="1"/>
    <row r="993862" customFormat="1"/>
    <row r="993863" customFormat="1"/>
    <row r="993864" customFormat="1"/>
    <row r="993865" customFormat="1"/>
    <row r="993866" customFormat="1"/>
    <row r="993867" customFormat="1"/>
    <row r="993868" customFormat="1"/>
    <row r="993869" customFormat="1"/>
    <row r="993870" customFormat="1"/>
    <row r="993871" customFormat="1"/>
    <row r="993872" customFormat="1"/>
    <row r="993873" customFormat="1"/>
    <row r="993874" customFormat="1"/>
    <row r="993875" customFormat="1"/>
    <row r="993876" customFormat="1"/>
    <row r="993877" customFormat="1"/>
    <row r="993878" customFormat="1"/>
    <row r="993879" customFormat="1"/>
    <row r="993880" customFormat="1"/>
    <row r="993881" customFormat="1"/>
    <row r="993882" customFormat="1"/>
    <row r="993883" customFormat="1"/>
    <row r="993884" customFormat="1"/>
    <row r="993885" customFormat="1"/>
    <row r="993886" customFormat="1"/>
    <row r="993887" customFormat="1"/>
    <row r="993888" customFormat="1"/>
    <row r="993889" customFormat="1"/>
    <row r="993890" customFormat="1"/>
    <row r="993891" customFormat="1"/>
    <row r="993892" customFormat="1"/>
    <row r="993893" customFormat="1"/>
    <row r="993894" customFormat="1"/>
    <row r="993895" customFormat="1"/>
    <row r="993896" customFormat="1"/>
    <row r="993897" customFormat="1"/>
    <row r="993898" customFormat="1"/>
    <row r="993899" customFormat="1"/>
    <row r="993900" customFormat="1"/>
    <row r="993901" customFormat="1"/>
    <row r="993902" customFormat="1"/>
    <row r="993903" customFormat="1"/>
    <row r="993904" customFormat="1"/>
    <row r="993905" customFormat="1"/>
    <row r="993906" customFormat="1"/>
    <row r="993907" customFormat="1"/>
    <row r="993908" customFormat="1"/>
    <row r="993909" customFormat="1"/>
    <row r="993910" customFormat="1"/>
    <row r="993911" customFormat="1"/>
    <row r="993912" customFormat="1"/>
    <row r="993913" customFormat="1"/>
    <row r="993914" customFormat="1"/>
    <row r="993915" customFormat="1"/>
    <row r="993916" customFormat="1"/>
    <row r="993917" customFormat="1"/>
    <row r="993918" customFormat="1"/>
    <row r="993919" customFormat="1"/>
    <row r="993920" customFormat="1"/>
    <row r="993921" customFormat="1"/>
    <row r="993922" customFormat="1"/>
    <row r="993923" customFormat="1"/>
    <row r="993924" customFormat="1"/>
    <row r="993925" customFormat="1"/>
    <row r="993926" customFormat="1"/>
    <row r="993927" customFormat="1"/>
    <row r="993928" customFormat="1"/>
    <row r="993929" customFormat="1"/>
    <row r="993930" customFormat="1"/>
    <row r="993931" customFormat="1"/>
    <row r="993932" customFormat="1"/>
    <row r="993933" customFormat="1"/>
    <row r="993934" customFormat="1"/>
    <row r="993935" customFormat="1"/>
    <row r="993936" customFormat="1"/>
    <row r="993937" customFormat="1"/>
    <row r="993938" customFormat="1"/>
    <row r="993939" customFormat="1"/>
    <row r="993940" customFormat="1"/>
    <row r="993941" customFormat="1"/>
    <row r="993942" customFormat="1"/>
    <row r="993943" customFormat="1"/>
    <row r="993944" customFormat="1"/>
    <row r="993945" customFormat="1"/>
    <row r="993946" customFormat="1"/>
    <row r="993947" customFormat="1"/>
    <row r="993948" customFormat="1"/>
    <row r="993949" customFormat="1"/>
    <row r="993950" customFormat="1"/>
    <row r="993951" customFormat="1"/>
    <row r="993952" customFormat="1"/>
    <row r="993953" customFormat="1"/>
    <row r="993954" customFormat="1"/>
    <row r="993955" customFormat="1"/>
    <row r="993956" customFormat="1"/>
    <row r="993957" customFormat="1"/>
    <row r="993958" customFormat="1"/>
    <row r="993959" customFormat="1"/>
    <row r="993960" customFormat="1"/>
    <row r="993961" customFormat="1"/>
    <row r="993962" customFormat="1"/>
    <row r="993963" customFormat="1"/>
    <row r="993964" customFormat="1"/>
    <row r="993965" customFormat="1"/>
    <row r="993966" customFormat="1"/>
    <row r="993967" customFormat="1"/>
    <row r="993968" customFormat="1"/>
    <row r="993969" customFormat="1"/>
    <row r="993970" customFormat="1"/>
    <row r="993971" customFormat="1"/>
    <row r="993972" customFormat="1"/>
    <row r="993973" customFormat="1"/>
    <row r="993974" customFormat="1"/>
    <row r="993975" customFormat="1"/>
    <row r="993976" customFormat="1"/>
    <row r="993977" customFormat="1"/>
    <row r="993978" customFormat="1"/>
    <row r="993979" customFormat="1"/>
    <row r="993980" customFormat="1"/>
    <row r="993981" customFormat="1"/>
    <row r="993982" customFormat="1"/>
    <row r="993983" customFormat="1"/>
    <row r="993984" customFormat="1"/>
    <row r="993985" customFormat="1"/>
    <row r="993986" customFormat="1"/>
    <row r="993987" customFormat="1"/>
    <row r="993988" customFormat="1"/>
    <row r="993989" customFormat="1"/>
    <row r="993990" customFormat="1"/>
    <row r="993991" customFormat="1"/>
    <row r="993992" customFormat="1"/>
    <row r="993993" customFormat="1"/>
    <row r="993994" customFormat="1"/>
    <row r="993995" customFormat="1"/>
    <row r="993996" customFormat="1"/>
    <row r="993997" customFormat="1"/>
    <row r="993998" customFormat="1"/>
    <row r="993999" customFormat="1"/>
    <row r="994000" customFormat="1"/>
    <row r="994001" customFormat="1"/>
    <row r="994002" customFormat="1"/>
    <row r="994003" customFormat="1"/>
    <row r="994004" customFormat="1"/>
    <row r="994005" customFormat="1"/>
    <row r="994006" customFormat="1"/>
    <row r="994007" customFormat="1"/>
    <row r="994008" customFormat="1"/>
    <row r="994009" customFormat="1"/>
    <row r="994010" customFormat="1"/>
    <row r="994011" customFormat="1"/>
    <row r="994012" customFormat="1"/>
    <row r="994013" customFormat="1"/>
    <row r="994014" customFormat="1"/>
    <row r="994015" customFormat="1"/>
    <row r="994016" customFormat="1"/>
    <row r="994017" customFormat="1"/>
    <row r="994018" customFormat="1"/>
    <row r="994019" customFormat="1"/>
    <row r="994020" customFormat="1"/>
    <row r="994021" customFormat="1"/>
    <row r="994022" customFormat="1"/>
    <row r="994023" customFormat="1"/>
    <row r="994024" customFormat="1"/>
    <row r="994025" customFormat="1"/>
    <row r="994026" customFormat="1"/>
    <row r="994027" customFormat="1"/>
    <row r="994028" customFormat="1"/>
    <row r="994029" customFormat="1"/>
    <row r="994030" customFormat="1"/>
    <row r="994031" customFormat="1"/>
    <row r="994032" customFormat="1"/>
    <row r="994033" customFormat="1"/>
    <row r="994034" customFormat="1"/>
    <row r="994035" customFormat="1"/>
    <row r="994036" customFormat="1"/>
    <row r="994037" customFormat="1"/>
    <row r="994038" customFormat="1"/>
    <row r="994039" customFormat="1"/>
    <row r="994040" customFormat="1"/>
    <row r="994041" customFormat="1"/>
    <row r="994042" customFormat="1"/>
    <row r="994043" customFormat="1"/>
    <row r="994044" customFormat="1"/>
    <row r="994045" customFormat="1"/>
    <row r="994046" customFormat="1"/>
    <row r="994047" customFormat="1"/>
    <row r="994048" customFormat="1"/>
    <row r="994049" customFormat="1"/>
    <row r="994050" customFormat="1"/>
    <row r="994051" customFormat="1"/>
    <row r="994052" customFormat="1"/>
    <row r="994053" customFormat="1"/>
    <row r="994054" customFormat="1"/>
    <row r="994055" customFormat="1"/>
    <row r="994056" customFormat="1"/>
    <row r="994057" customFormat="1"/>
    <row r="994058" customFormat="1"/>
    <row r="994059" customFormat="1"/>
    <row r="994060" customFormat="1"/>
    <row r="994061" customFormat="1"/>
    <row r="994062" customFormat="1"/>
    <row r="994063" customFormat="1"/>
    <row r="994064" customFormat="1"/>
    <row r="994065" customFormat="1"/>
    <row r="994066" customFormat="1"/>
    <row r="994067" customFormat="1"/>
    <row r="994068" customFormat="1"/>
    <row r="994069" customFormat="1"/>
    <row r="994070" customFormat="1"/>
    <row r="994071" customFormat="1"/>
    <row r="994072" customFormat="1"/>
    <row r="994073" customFormat="1"/>
    <row r="994074" customFormat="1"/>
    <row r="994075" customFormat="1"/>
    <row r="994076" customFormat="1"/>
    <row r="994077" customFormat="1"/>
    <row r="994078" customFormat="1"/>
    <row r="994079" customFormat="1"/>
    <row r="994080" customFormat="1"/>
    <row r="994081" customFormat="1"/>
    <row r="994082" customFormat="1"/>
    <row r="994083" customFormat="1"/>
    <row r="994084" customFormat="1"/>
    <row r="994085" customFormat="1"/>
    <row r="994086" customFormat="1"/>
    <row r="994087" customFormat="1"/>
    <row r="994088" customFormat="1"/>
    <row r="994089" customFormat="1"/>
    <row r="994090" customFormat="1"/>
    <row r="994091" customFormat="1"/>
    <row r="994092" customFormat="1"/>
    <row r="994093" customFormat="1"/>
    <row r="994094" customFormat="1"/>
    <row r="994095" customFormat="1"/>
    <row r="994096" customFormat="1"/>
    <row r="994097" customFormat="1"/>
    <row r="994098" customFormat="1"/>
    <row r="994099" customFormat="1"/>
    <row r="994100" customFormat="1"/>
    <row r="994101" customFormat="1"/>
    <row r="994102" customFormat="1"/>
    <row r="994103" customFormat="1"/>
    <row r="994104" customFormat="1"/>
    <row r="994105" customFormat="1"/>
    <row r="994106" customFormat="1"/>
    <row r="994107" customFormat="1"/>
    <row r="994108" customFormat="1"/>
    <row r="994109" customFormat="1"/>
    <row r="994110" customFormat="1"/>
    <row r="994111" customFormat="1"/>
    <row r="994112" customFormat="1"/>
    <row r="994113" customFormat="1"/>
    <row r="994114" customFormat="1"/>
    <row r="994115" customFormat="1"/>
    <row r="994116" customFormat="1"/>
    <row r="994117" customFormat="1"/>
    <row r="994118" customFormat="1"/>
    <row r="994119" customFormat="1"/>
    <row r="994120" customFormat="1"/>
    <row r="994121" customFormat="1"/>
    <row r="994122" customFormat="1"/>
    <row r="994123" customFormat="1"/>
    <row r="994124" customFormat="1"/>
    <row r="994125" customFormat="1"/>
    <row r="994126" customFormat="1"/>
    <row r="994127" customFormat="1"/>
    <row r="994128" customFormat="1"/>
    <row r="994129" customFormat="1"/>
    <row r="994130" customFormat="1"/>
    <row r="994131" customFormat="1"/>
    <row r="994132" customFormat="1"/>
    <row r="994133" customFormat="1"/>
    <row r="994134" customFormat="1"/>
    <row r="994135" customFormat="1"/>
    <row r="994136" customFormat="1"/>
    <row r="994137" customFormat="1"/>
    <row r="994138" customFormat="1"/>
    <row r="994139" customFormat="1"/>
    <row r="994140" customFormat="1"/>
    <row r="994141" customFormat="1"/>
    <row r="994142" customFormat="1"/>
    <row r="994143" customFormat="1"/>
    <row r="994144" customFormat="1"/>
    <row r="994145" customFormat="1"/>
    <row r="994146" customFormat="1"/>
    <row r="994147" customFormat="1"/>
    <row r="994148" customFormat="1"/>
    <row r="994149" customFormat="1"/>
    <row r="994150" customFormat="1"/>
    <row r="994151" customFormat="1"/>
    <row r="994152" customFormat="1"/>
    <row r="994153" customFormat="1"/>
    <row r="994154" customFormat="1"/>
    <row r="994155" customFormat="1"/>
    <row r="994156" customFormat="1"/>
    <row r="994157" customFormat="1"/>
    <row r="994158" customFormat="1"/>
    <row r="994159" customFormat="1"/>
    <row r="994160" customFormat="1"/>
    <row r="994161" customFormat="1"/>
    <row r="994162" customFormat="1"/>
    <row r="994163" customFormat="1"/>
    <row r="994164" customFormat="1"/>
    <row r="994165" customFormat="1"/>
    <row r="994166" customFormat="1"/>
    <row r="994167" customFormat="1"/>
    <row r="994168" customFormat="1"/>
    <row r="994169" customFormat="1"/>
    <row r="994170" customFormat="1"/>
    <row r="994171" customFormat="1"/>
    <row r="994172" customFormat="1"/>
    <row r="994173" customFormat="1"/>
    <row r="994174" customFormat="1"/>
    <row r="994175" customFormat="1"/>
    <row r="994176" customFormat="1"/>
    <row r="994177" customFormat="1"/>
    <row r="994178" customFormat="1"/>
    <row r="994179" customFormat="1"/>
    <row r="994180" customFormat="1"/>
    <row r="994181" customFormat="1"/>
    <row r="994182" customFormat="1"/>
    <row r="994183" customFormat="1"/>
    <row r="994184" customFormat="1"/>
    <row r="994185" customFormat="1"/>
    <row r="994186" customFormat="1"/>
    <row r="994187" customFormat="1"/>
    <row r="994188" customFormat="1"/>
    <row r="994189" customFormat="1"/>
    <row r="994190" customFormat="1"/>
    <row r="994191" customFormat="1"/>
    <row r="994192" customFormat="1"/>
    <row r="994193" customFormat="1"/>
    <row r="994194" customFormat="1"/>
    <row r="994195" customFormat="1"/>
    <row r="994196" customFormat="1"/>
    <row r="994197" customFormat="1"/>
    <row r="994198" customFormat="1"/>
    <row r="994199" customFormat="1"/>
    <row r="994200" customFormat="1"/>
    <row r="994201" customFormat="1"/>
    <row r="994202" customFormat="1"/>
    <row r="994203" customFormat="1"/>
    <row r="994204" customFormat="1"/>
    <row r="994205" customFormat="1"/>
    <row r="994206" customFormat="1"/>
    <row r="994207" customFormat="1"/>
    <row r="994208" customFormat="1"/>
    <row r="994209" customFormat="1"/>
    <row r="994210" customFormat="1"/>
    <row r="994211" customFormat="1"/>
    <row r="994212" customFormat="1"/>
    <row r="994213" customFormat="1"/>
    <row r="994214" customFormat="1"/>
    <row r="994215" customFormat="1"/>
    <row r="994216" customFormat="1"/>
    <row r="994217" customFormat="1"/>
    <row r="994218" customFormat="1"/>
    <row r="994219" customFormat="1"/>
    <row r="994220" customFormat="1"/>
    <row r="994221" customFormat="1"/>
    <row r="994222" customFormat="1"/>
    <row r="994223" customFormat="1"/>
    <row r="994224" customFormat="1"/>
    <row r="994225" customFormat="1"/>
    <row r="994226" customFormat="1"/>
    <row r="994227" customFormat="1"/>
    <row r="994228" customFormat="1"/>
    <row r="994229" customFormat="1"/>
    <row r="994230" customFormat="1"/>
    <row r="994231" customFormat="1"/>
    <row r="994232" customFormat="1"/>
    <row r="994233" customFormat="1"/>
    <row r="994234" customFormat="1"/>
    <row r="994235" customFormat="1"/>
    <row r="994236" customFormat="1"/>
    <row r="994237" customFormat="1"/>
    <row r="994238" customFormat="1"/>
    <row r="994239" customFormat="1"/>
    <row r="994240" customFormat="1"/>
    <row r="994241" customFormat="1"/>
    <row r="994242" customFormat="1"/>
    <row r="994243" customFormat="1"/>
    <row r="994244" customFormat="1"/>
    <row r="994245" customFormat="1"/>
    <row r="994246" customFormat="1"/>
    <row r="994247" customFormat="1"/>
    <row r="994248" customFormat="1"/>
    <row r="994249" customFormat="1"/>
    <row r="994250" customFormat="1"/>
    <row r="994251" customFormat="1"/>
    <row r="994252" customFormat="1"/>
    <row r="994253" customFormat="1"/>
    <row r="994254" customFormat="1"/>
    <row r="994255" customFormat="1"/>
    <row r="994256" customFormat="1"/>
    <row r="994257" customFormat="1"/>
    <row r="994258" customFormat="1"/>
    <row r="994259" customFormat="1"/>
    <row r="994260" customFormat="1"/>
    <row r="994261" customFormat="1"/>
    <row r="994262" customFormat="1"/>
    <row r="994263" customFormat="1"/>
    <row r="994264" customFormat="1"/>
    <row r="994265" customFormat="1"/>
    <row r="994266" customFormat="1"/>
    <row r="994267" customFormat="1"/>
    <row r="994268" customFormat="1"/>
    <row r="994269" customFormat="1"/>
    <row r="994270" customFormat="1"/>
    <row r="994271" customFormat="1"/>
    <row r="994272" customFormat="1"/>
    <row r="994273" customFormat="1"/>
    <row r="994274" customFormat="1"/>
    <row r="994275" customFormat="1"/>
    <row r="994276" customFormat="1"/>
    <row r="994277" customFormat="1"/>
    <row r="994278" customFormat="1"/>
    <row r="994279" customFormat="1"/>
    <row r="994280" customFormat="1"/>
    <row r="994281" customFormat="1"/>
    <row r="994282" customFormat="1"/>
    <row r="994283" customFormat="1"/>
    <row r="994284" customFormat="1"/>
    <row r="994285" customFormat="1"/>
    <row r="994286" customFormat="1"/>
    <row r="994287" customFormat="1"/>
    <row r="994288" customFormat="1"/>
    <row r="994289" customFormat="1"/>
    <row r="994290" customFormat="1"/>
    <row r="994291" customFormat="1"/>
    <row r="994292" customFormat="1"/>
    <row r="994293" customFormat="1"/>
    <row r="994294" customFormat="1"/>
    <row r="994295" customFormat="1"/>
    <row r="994296" customFormat="1"/>
    <row r="994297" customFormat="1"/>
    <row r="994298" customFormat="1"/>
    <row r="994299" customFormat="1"/>
    <row r="994300" customFormat="1"/>
    <row r="994301" customFormat="1"/>
    <row r="994302" customFormat="1"/>
    <row r="994303" customFormat="1"/>
    <row r="994304" customFormat="1"/>
    <row r="994305" customFormat="1"/>
    <row r="994306" customFormat="1"/>
    <row r="994307" customFormat="1"/>
    <row r="994308" customFormat="1"/>
    <row r="994309" customFormat="1"/>
    <row r="994310" customFormat="1"/>
    <row r="994311" customFormat="1"/>
    <row r="994312" customFormat="1"/>
    <row r="994313" customFormat="1"/>
    <row r="994314" customFormat="1"/>
    <row r="994315" customFormat="1"/>
    <row r="994316" customFormat="1"/>
    <row r="994317" customFormat="1"/>
    <row r="994318" customFormat="1"/>
    <row r="994319" customFormat="1"/>
    <row r="994320" customFormat="1"/>
    <row r="994321" customFormat="1"/>
    <row r="994322" customFormat="1"/>
    <row r="994323" customFormat="1"/>
    <row r="994324" customFormat="1"/>
    <row r="994325" customFormat="1"/>
    <row r="994326" customFormat="1"/>
    <row r="994327" customFormat="1"/>
    <row r="994328" customFormat="1"/>
    <row r="994329" customFormat="1"/>
    <row r="994330" customFormat="1"/>
    <row r="994331" customFormat="1"/>
    <row r="994332" customFormat="1"/>
    <row r="994333" customFormat="1"/>
    <row r="994334" customFormat="1"/>
    <row r="994335" customFormat="1"/>
    <row r="994336" customFormat="1"/>
    <row r="994337" customFormat="1"/>
    <row r="994338" customFormat="1"/>
    <row r="994339" customFormat="1"/>
    <row r="994340" customFormat="1"/>
    <row r="994341" customFormat="1"/>
    <row r="994342" customFormat="1"/>
    <row r="994343" customFormat="1"/>
    <row r="994344" customFormat="1"/>
    <row r="994345" customFormat="1"/>
    <row r="994346" customFormat="1"/>
    <row r="994347" customFormat="1"/>
    <row r="994348" customFormat="1"/>
    <row r="994349" customFormat="1"/>
    <row r="994350" customFormat="1"/>
    <row r="994351" customFormat="1"/>
    <row r="994352" customFormat="1"/>
    <row r="994353" customFormat="1"/>
    <row r="994354" customFormat="1"/>
    <row r="994355" customFormat="1"/>
    <row r="994356" customFormat="1"/>
    <row r="994357" customFormat="1"/>
    <row r="994358" customFormat="1"/>
    <row r="994359" customFormat="1"/>
    <row r="994360" customFormat="1"/>
    <row r="994361" customFormat="1"/>
    <row r="994362" customFormat="1"/>
    <row r="994363" customFormat="1"/>
    <row r="994364" customFormat="1"/>
    <row r="994365" customFormat="1"/>
    <row r="994366" customFormat="1"/>
    <row r="994367" customFormat="1"/>
    <row r="994368" customFormat="1"/>
    <row r="994369" customFormat="1"/>
    <row r="994370" customFormat="1"/>
    <row r="994371" customFormat="1"/>
    <row r="994372" customFormat="1"/>
    <row r="994373" customFormat="1"/>
    <row r="994374" customFormat="1"/>
    <row r="994375" customFormat="1"/>
    <row r="994376" customFormat="1"/>
    <row r="994377" customFormat="1"/>
    <row r="994378" customFormat="1"/>
    <row r="994379" customFormat="1"/>
    <row r="994380" customFormat="1"/>
    <row r="994381" customFormat="1"/>
    <row r="994382" customFormat="1"/>
    <row r="994383" customFormat="1"/>
    <row r="994384" customFormat="1"/>
    <row r="994385" customFormat="1"/>
    <row r="994386" customFormat="1"/>
    <row r="994387" customFormat="1"/>
    <row r="994388" customFormat="1"/>
    <row r="994389" customFormat="1"/>
    <row r="994390" customFormat="1"/>
    <row r="994391" customFormat="1"/>
    <row r="994392" customFormat="1"/>
    <row r="994393" customFormat="1"/>
    <row r="994394" customFormat="1"/>
    <row r="994395" customFormat="1"/>
    <row r="994396" customFormat="1"/>
    <row r="994397" customFormat="1"/>
    <row r="994398" customFormat="1"/>
    <row r="994399" customFormat="1"/>
    <row r="994400" customFormat="1"/>
    <row r="994401" customFormat="1"/>
    <row r="994402" customFormat="1"/>
    <row r="994403" customFormat="1"/>
    <row r="994404" customFormat="1"/>
    <row r="994405" customFormat="1"/>
    <row r="994406" customFormat="1"/>
    <row r="994407" customFormat="1"/>
    <row r="994408" customFormat="1"/>
    <row r="994409" customFormat="1"/>
    <row r="994410" customFormat="1"/>
    <row r="994411" customFormat="1"/>
    <row r="994412" customFormat="1"/>
    <row r="994413" customFormat="1"/>
    <row r="994414" customFormat="1"/>
    <row r="994415" customFormat="1"/>
    <row r="994416" customFormat="1"/>
    <row r="994417" customFormat="1"/>
    <row r="994418" customFormat="1"/>
    <row r="994419" customFormat="1"/>
    <row r="994420" customFormat="1"/>
    <row r="994421" customFormat="1"/>
    <row r="994422" customFormat="1"/>
    <row r="994423" customFormat="1"/>
    <row r="994424" customFormat="1"/>
    <row r="994425" customFormat="1"/>
    <row r="994426" customFormat="1"/>
    <row r="994427" customFormat="1"/>
    <row r="994428" customFormat="1"/>
    <row r="994429" customFormat="1"/>
    <row r="994430" customFormat="1"/>
    <row r="994431" customFormat="1"/>
    <row r="994432" customFormat="1"/>
    <row r="994433" customFormat="1"/>
    <row r="994434" customFormat="1"/>
    <row r="994435" customFormat="1"/>
    <row r="994436" customFormat="1"/>
    <row r="994437" customFormat="1"/>
    <row r="994438" customFormat="1"/>
    <row r="994439" customFormat="1"/>
    <row r="994440" customFormat="1"/>
    <row r="994441" customFormat="1"/>
    <row r="994442" customFormat="1"/>
    <row r="994443" customFormat="1"/>
    <row r="994444" customFormat="1"/>
    <row r="994445" customFormat="1"/>
    <row r="994446" customFormat="1"/>
    <row r="994447" customFormat="1"/>
    <row r="994448" customFormat="1"/>
    <row r="994449" customFormat="1"/>
    <row r="994450" customFormat="1"/>
    <row r="994451" customFormat="1"/>
    <row r="994452" customFormat="1"/>
    <row r="994453" customFormat="1"/>
    <row r="994454" customFormat="1"/>
    <row r="994455" customFormat="1"/>
    <row r="994456" customFormat="1"/>
    <row r="994457" customFormat="1"/>
    <row r="994458" customFormat="1"/>
    <row r="994459" customFormat="1"/>
    <row r="994460" customFormat="1"/>
    <row r="994461" customFormat="1"/>
    <row r="994462" customFormat="1"/>
    <row r="994463" customFormat="1"/>
    <row r="994464" customFormat="1"/>
    <row r="994465" customFormat="1"/>
    <row r="994466" customFormat="1"/>
    <row r="994467" customFormat="1"/>
    <row r="994468" customFormat="1"/>
    <row r="994469" customFormat="1"/>
    <row r="994470" customFormat="1"/>
    <row r="994471" customFormat="1"/>
    <row r="994472" customFormat="1"/>
    <row r="994473" customFormat="1"/>
    <row r="994474" customFormat="1"/>
    <row r="994475" customFormat="1"/>
    <row r="994476" customFormat="1"/>
    <row r="994477" customFormat="1"/>
    <row r="994478" customFormat="1"/>
    <row r="994479" customFormat="1"/>
    <row r="994480" customFormat="1"/>
    <row r="994481" customFormat="1"/>
    <row r="994482" customFormat="1"/>
    <row r="994483" customFormat="1"/>
    <row r="994484" customFormat="1"/>
    <row r="994485" customFormat="1"/>
    <row r="994486" customFormat="1"/>
    <row r="994487" customFormat="1"/>
    <row r="994488" customFormat="1"/>
    <row r="994489" customFormat="1"/>
    <row r="994490" customFormat="1"/>
    <row r="994491" customFormat="1"/>
    <row r="994492" customFormat="1"/>
    <row r="994493" customFormat="1"/>
    <row r="994494" customFormat="1"/>
    <row r="994495" customFormat="1"/>
    <row r="994496" customFormat="1"/>
    <row r="994497" customFormat="1"/>
    <row r="994498" customFormat="1"/>
    <row r="994499" customFormat="1"/>
    <row r="994500" customFormat="1"/>
    <row r="994501" customFormat="1"/>
    <row r="994502" customFormat="1"/>
    <row r="994503" customFormat="1"/>
    <row r="994504" customFormat="1"/>
    <row r="994505" customFormat="1"/>
    <row r="994506" customFormat="1"/>
    <row r="994507" customFormat="1"/>
    <row r="994508" customFormat="1"/>
    <row r="994509" customFormat="1"/>
    <row r="994510" customFormat="1"/>
    <row r="994511" customFormat="1"/>
    <row r="994512" customFormat="1"/>
    <row r="994513" customFormat="1"/>
    <row r="994514" customFormat="1"/>
    <row r="994515" customFormat="1"/>
    <row r="994516" customFormat="1"/>
    <row r="994517" customFormat="1"/>
    <row r="994518" customFormat="1"/>
    <row r="994519" customFormat="1"/>
    <row r="994520" customFormat="1"/>
    <row r="994521" customFormat="1"/>
    <row r="994522" customFormat="1"/>
    <row r="994523" customFormat="1"/>
    <row r="994524" customFormat="1"/>
    <row r="994525" customFormat="1"/>
    <row r="994526" customFormat="1"/>
    <row r="994527" customFormat="1"/>
    <row r="994528" customFormat="1"/>
    <row r="994529" customFormat="1"/>
    <row r="994530" customFormat="1"/>
    <row r="994531" customFormat="1"/>
    <row r="994532" customFormat="1"/>
    <row r="994533" customFormat="1"/>
    <row r="994534" customFormat="1"/>
    <row r="994535" customFormat="1"/>
    <row r="994536" customFormat="1"/>
    <row r="994537" customFormat="1"/>
    <row r="994538" customFormat="1"/>
    <row r="994539" customFormat="1"/>
    <row r="994540" customFormat="1"/>
    <row r="994541" customFormat="1"/>
    <row r="994542" customFormat="1"/>
    <row r="994543" customFormat="1"/>
    <row r="994544" customFormat="1"/>
    <row r="994545" customFormat="1"/>
    <row r="994546" customFormat="1"/>
    <row r="994547" customFormat="1"/>
    <row r="994548" customFormat="1"/>
    <row r="994549" customFormat="1"/>
    <row r="994550" customFormat="1"/>
    <row r="994551" customFormat="1"/>
    <row r="994552" customFormat="1"/>
    <row r="994553" customFormat="1"/>
    <row r="994554" customFormat="1"/>
    <row r="994555" customFormat="1"/>
    <row r="994556" customFormat="1"/>
    <row r="994557" customFormat="1"/>
    <row r="994558" customFormat="1"/>
    <row r="994559" customFormat="1"/>
    <row r="994560" customFormat="1"/>
    <row r="994561" customFormat="1"/>
    <row r="994562" customFormat="1"/>
    <row r="994563" customFormat="1"/>
    <row r="994564" customFormat="1"/>
    <row r="994565" customFormat="1"/>
    <row r="994566" customFormat="1"/>
    <row r="994567" customFormat="1"/>
    <row r="994568" customFormat="1"/>
    <row r="994569" customFormat="1"/>
    <row r="994570" customFormat="1"/>
    <row r="994571" customFormat="1"/>
    <row r="994572" customFormat="1"/>
    <row r="994573" customFormat="1"/>
    <row r="994574" customFormat="1"/>
    <row r="994575" customFormat="1"/>
    <row r="994576" customFormat="1"/>
    <row r="994577" customFormat="1"/>
    <row r="994578" customFormat="1"/>
    <row r="994579" customFormat="1"/>
    <row r="994580" customFormat="1"/>
    <row r="994581" customFormat="1"/>
    <row r="994582" customFormat="1"/>
    <row r="994583" customFormat="1"/>
    <row r="994584" customFormat="1"/>
    <row r="994585" customFormat="1"/>
    <row r="994586" customFormat="1"/>
    <row r="994587" customFormat="1"/>
    <row r="994588" customFormat="1"/>
    <row r="994589" customFormat="1"/>
    <row r="994590" customFormat="1"/>
    <row r="994591" customFormat="1"/>
    <row r="994592" customFormat="1"/>
    <row r="994593" customFormat="1"/>
    <row r="994594" customFormat="1"/>
    <row r="994595" customFormat="1"/>
    <row r="994596" customFormat="1"/>
    <row r="994597" customFormat="1"/>
    <row r="994598" customFormat="1"/>
    <row r="994599" customFormat="1"/>
    <row r="994600" customFormat="1"/>
    <row r="994601" customFormat="1"/>
    <row r="994602" customFormat="1"/>
    <row r="994603" customFormat="1"/>
    <row r="994604" customFormat="1"/>
    <row r="994605" customFormat="1"/>
    <row r="994606" customFormat="1"/>
    <row r="994607" customFormat="1"/>
    <row r="994608" customFormat="1"/>
    <row r="994609" customFormat="1"/>
    <row r="994610" customFormat="1"/>
    <row r="994611" customFormat="1"/>
    <row r="994612" customFormat="1"/>
    <row r="994613" customFormat="1"/>
    <row r="994614" customFormat="1"/>
    <row r="994615" customFormat="1"/>
    <row r="994616" customFormat="1"/>
    <row r="994617" customFormat="1"/>
    <row r="994618" customFormat="1"/>
    <row r="994619" customFormat="1"/>
    <row r="994620" customFormat="1"/>
    <row r="994621" customFormat="1"/>
    <row r="994622" customFormat="1"/>
    <row r="994623" customFormat="1"/>
    <row r="994624" customFormat="1"/>
    <row r="994625" customFormat="1"/>
    <row r="994626" customFormat="1"/>
    <row r="994627" customFormat="1"/>
    <row r="994628" customFormat="1"/>
    <row r="994629" customFormat="1"/>
    <row r="994630" customFormat="1"/>
    <row r="994631" customFormat="1"/>
    <row r="994632" customFormat="1"/>
    <row r="994633" customFormat="1"/>
    <row r="994634" customFormat="1"/>
    <row r="994635" customFormat="1"/>
    <row r="994636" customFormat="1"/>
    <row r="994637" customFormat="1"/>
    <row r="994638" customFormat="1"/>
    <row r="994639" customFormat="1"/>
    <row r="994640" customFormat="1"/>
    <row r="994641" customFormat="1"/>
    <row r="994642" customFormat="1"/>
    <row r="994643" customFormat="1"/>
    <row r="994644" customFormat="1"/>
    <row r="994645" customFormat="1"/>
    <row r="994646" customFormat="1"/>
    <row r="994647" customFormat="1"/>
    <row r="994648" customFormat="1"/>
    <row r="994649" customFormat="1"/>
    <row r="994650" customFormat="1"/>
    <row r="994651" customFormat="1"/>
    <row r="994652" customFormat="1"/>
    <row r="994653" customFormat="1"/>
    <row r="994654" customFormat="1"/>
    <row r="994655" customFormat="1"/>
    <row r="994656" customFormat="1"/>
    <row r="994657" customFormat="1"/>
    <row r="994658" customFormat="1"/>
    <row r="994659" customFormat="1"/>
    <row r="994660" customFormat="1"/>
    <row r="994661" customFormat="1"/>
    <row r="994662" customFormat="1"/>
    <row r="994663" customFormat="1"/>
    <row r="994664" customFormat="1"/>
    <row r="994665" customFormat="1"/>
    <row r="994666" customFormat="1"/>
    <row r="994667" customFormat="1"/>
    <row r="994668" customFormat="1"/>
    <row r="994669" customFormat="1"/>
    <row r="994670" customFormat="1"/>
    <row r="994671" customFormat="1"/>
    <row r="994672" customFormat="1"/>
    <row r="994673" customFormat="1"/>
    <row r="994674" customFormat="1"/>
    <row r="994675" customFormat="1"/>
    <row r="994676" customFormat="1"/>
    <row r="994677" customFormat="1"/>
    <row r="994678" customFormat="1"/>
    <row r="994679" customFormat="1"/>
    <row r="994680" customFormat="1"/>
    <row r="994681" customFormat="1"/>
    <row r="994682" customFormat="1"/>
    <row r="994683" customFormat="1"/>
    <row r="994684" customFormat="1"/>
    <row r="994685" customFormat="1"/>
    <row r="994686" customFormat="1"/>
    <row r="994687" customFormat="1"/>
    <row r="994688" customFormat="1"/>
    <row r="994689" customFormat="1"/>
    <row r="994690" customFormat="1"/>
    <row r="994691" customFormat="1"/>
    <row r="994692" customFormat="1"/>
    <row r="994693" customFormat="1"/>
    <row r="994694" customFormat="1"/>
    <row r="994695" customFormat="1"/>
    <row r="994696" customFormat="1"/>
    <row r="994697" customFormat="1"/>
    <row r="994698" customFormat="1"/>
    <row r="994699" customFormat="1"/>
    <row r="994700" customFormat="1"/>
    <row r="994701" customFormat="1"/>
    <row r="994702" customFormat="1"/>
    <row r="994703" customFormat="1"/>
    <row r="994704" customFormat="1"/>
    <row r="994705" customFormat="1"/>
    <row r="994706" customFormat="1"/>
    <row r="994707" customFormat="1"/>
    <row r="994708" customFormat="1"/>
    <row r="994709" customFormat="1"/>
    <row r="994710" customFormat="1"/>
    <row r="994711" customFormat="1"/>
    <row r="994712" customFormat="1"/>
    <row r="994713" customFormat="1"/>
    <row r="994714" customFormat="1"/>
    <row r="994715" customFormat="1"/>
    <row r="994716" customFormat="1"/>
    <row r="994717" customFormat="1"/>
    <row r="994718" customFormat="1"/>
    <row r="994719" customFormat="1"/>
    <row r="994720" customFormat="1"/>
    <row r="994721" customFormat="1"/>
    <row r="994722" customFormat="1"/>
    <row r="994723" customFormat="1"/>
    <row r="994724" customFormat="1"/>
    <row r="994725" customFormat="1"/>
    <row r="994726" customFormat="1"/>
    <row r="994727" customFormat="1"/>
    <row r="994728" customFormat="1"/>
    <row r="994729" customFormat="1"/>
    <row r="994730" customFormat="1"/>
    <row r="994731" customFormat="1"/>
    <row r="994732" customFormat="1"/>
    <row r="994733" customFormat="1"/>
    <row r="994734" customFormat="1"/>
    <row r="994735" customFormat="1"/>
    <row r="994736" customFormat="1"/>
    <row r="994737" customFormat="1"/>
    <row r="994738" customFormat="1"/>
    <row r="994739" customFormat="1"/>
    <row r="994740" customFormat="1"/>
    <row r="994741" customFormat="1"/>
    <row r="994742" customFormat="1"/>
    <row r="994743" customFormat="1"/>
    <row r="994744" customFormat="1"/>
    <row r="994745" customFormat="1"/>
    <row r="994746" customFormat="1"/>
    <row r="994747" customFormat="1"/>
    <row r="994748" customFormat="1"/>
    <row r="994749" customFormat="1"/>
    <row r="994750" customFormat="1"/>
    <row r="994751" customFormat="1"/>
    <row r="994752" customFormat="1"/>
    <row r="994753" customFormat="1"/>
    <row r="994754" customFormat="1"/>
    <row r="994755" customFormat="1"/>
    <row r="994756" customFormat="1"/>
    <row r="994757" customFormat="1"/>
    <row r="994758" customFormat="1"/>
    <row r="994759" customFormat="1"/>
    <row r="994760" customFormat="1"/>
    <row r="994761" customFormat="1"/>
    <row r="994762" customFormat="1"/>
    <row r="994763" customFormat="1"/>
    <row r="994764" customFormat="1"/>
    <row r="994765" customFormat="1"/>
    <row r="994766" customFormat="1"/>
    <row r="994767" customFormat="1"/>
    <row r="994768" customFormat="1"/>
    <row r="994769" customFormat="1"/>
    <row r="994770" customFormat="1"/>
    <row r="994771" customFormat="1"/>
    <row r="994772" customFormat="1"/>
    <row r="994773" customFormat="1"/>
    <row r="994774" customFormat="1"/>
    <row r="994775" customFormat="1"/>
    <row r="994776" customFormat="1"/>
    <row r="994777" customFormat="1"/>
    <row r="994778" customFormat="1"/>
    <row r="994779" customFormat="1"/>
    <row r="994780" customFormat="1"/>
    <row r="994781" customFormat="1"/>
    <row r="994782" customFormat="1"/>
    <row r="994783" customFormat="1"/>
    <row r="994784" customFormat="1"/>
    <row r="994785" customFormat="1"/>
    <row r="994786" customFormat="1"/>
    <row r="994787" customFormat="1"/>
    <row r="994788" customFormat="1"/>
    <row r="994789" customFormat="1"/>
    <row r="994790" customFormat="1"/>
    <row r="994791" customFormat="1"/>
    <row r="994792" customFormat="1"/>
    <row r="994793" customFormat="1"/>
    <row r="994794" customFormat="1"/>
    <row r="994795" customFormat="1"/>
    <row r="994796" customFormat="1"/>
    <row r="994797" customFormat="1"/>
    <row r="994798" customFormat="1"/>
    <row r="994799" customFormat="1"/>
    <row r="994800" customFormat="1"/>
    <row r="994801" customFormat="1"/>
    <row r="994802" customFormat="1"/>
    <row r="994803" customFormat="1"/>
    <row r="994804" customFormat="1"/>
    <row r="994805" customFormat="1"/>
    <row r="994806" customFormat="1"/>
    <row r="994807" customFormat="1"/>
    <row r="994808" customFormat="1"/>
    <row r="994809" customFormat="1"/>
    <row r="994810" customFormat="1"/>
    <row r="994811" customFormat="1"/>
    <row r="994812" customFormat="1"/>
    <row r="994813" customFormat="1"/>
    <row r="994814" customFormat="1"/>
    <row r="994815" customFormat="1"/>
    <row r="994816" customFormat="1"/>
    <row r="994817" customFormat="1"/>
    <row r="994818" customFormat="1"/>
    <row r="994819" customFormat="1"/>
    <row r="994820" customFormat="1"/>
    <row r="994821" customFormat="1"/>
    <row r="994822" customFormat="1"/>
    <row r="994823" customFormat="1"/>
    <row r="994824" customFormat="1"/>
    <row r="994825" customFormat="1"/>
    <row r="994826" customFormat="1"/>
    <row r="994827" customFormat="1"/>
    <row r="994828" customFormat="1"/>
    <row r="994829" customFormat="1"/>
    <row r="994830" customFormat="1"/>
    <row r="994831" customFormat="1"/>
    <row r="994832" customFormat="1"/>
    <row r="994833" customFormat="1"/>
    <row r="994834" customFormat="1"/>
    <row r="994835" customFormat="1"/>
    <row r="994836" customFormat="1"/>
    <row r="994837" customFormat="1"/>
    <row r="994838" customFormat="1"/>
    <row r="994839" customFormat="1"/>
    <row r="994840" customFormat="1"/>
    <row r="994841" customFormat="1"/>
    <row r="994842" customFormat="1"/>
    <row r="994843" customFormat="1"/>
    <row r="994844" customFormat="1"/>
    <row r="994845" customFormat="1"/>
    <row r="994846" customFormat="1"/>
    <row r="994847" customFormat="1"/>
    <row r="994848" customFormat="1"/>
    <row r="994849" customFormat="1"/>
    <row r="994850" customFormat="1"/>
    <row r="994851" customFormat="1"/>
    <row r="994852" customFormat="1"/>
    <row r="994853" customFormat="1"/>
    <row r="994854" customFormat="1"/>
    <row r="994855" customFormat="1"/>
    <row r="994856" customFormat="1"/>
    <row r="994857" customFormat="1"/>
    <row r="994858" customFormat="1"/>
    <row r="994859" customFormat="1"/>
    <row r="994860" customFormat="1"/>
    <row r="994861" customFormat="1"/>
    <row r="994862" customFormat="1"/>
    <row r="994863" customFormat="1"/>
    <row r="994864" customFormat="1"/>
    <row r="994865" customFormat="1"/>
    <row r="994866" customFormat="1"/>
    <row r="994867" customFormat="1"/>
    <row r="994868" customFormat="1"/>
    <row r="994869" customFormat="1"/>
    <row r="994870" customFormat="1"/>
    <row r="994871" customFormat="1"/>
    <row r="994872" customFormat="1"/>
    <row r="994873" customFormat="1"/>
    <row r="994874" customFormat="1"/>
    <row r="994875" customFormat="1"/>
    <row r="994876" customFormat="1"/>
    <row r="994877" customFormat="1"/>
    <row r="994878" customFormat="1"/>
    <row r="994879" customFormat="1"/>
    <row r="994880" customFormat="1"/>
    <row r="994881" customFormat="1"/>
    <row r="994882" customFormat="1"/>
    <row r="994883" customFormat="1"/>
    <row r="994884" customFormat="1"/>
    <row r="994885" customFormat="1"/>
    <row r="994886" customFormat="1"/>
    <row r="994887" customFormat="1"/>
    <row r="994888" customFormat="1"/>
    <row r="994889" customFormat="1"/>
    <row r="994890" customFormat="1"/>
    <row r="994891" customFormat="1"/>
    <row r="994892" customFormat="1"/>
    <row r="994893" customFormat="1"/>
    <row r="994894" customFormat="1"/>
    <row r="994895" customFormat="1"/>
    <row r="994896" customFormat="1"/>
    <row r="994897" customFormat="1"/>
    <row r="994898" customFormat="1"/>
    <row r="994899" customFormat="1"/>
    <row r="994900" customFormat="1"/>
    <row r="994901" customFormat="1"/>
    <row r="994902" customFormat="1"/>
    <row r="994903" customFormat="1"/>
    <row r="994904" customFormat="1"/>
    <row r="994905" customFormat="1"/>
    <row r="994906" customFormat="1"/>
    <row r="994907" customFormat="1"/>
    <row r="994908" customFormat="1"/>
    <row r="994909" customFormat="1"/>
    <row r="994910" customFormat="1"/>
    <row r="994911" customFormat="1"/>
    <row r="994912" customFormat="1"/>
    <row r="994913" customFormat="1"/>
    <row r="994914" customFormat="1"/>
    <row r="994915" customFormat="1"/>
    <row r="994916" customFormat="1"/>
    <row r="994917" customFormat="1"/>
    <row r="994918" customFormat="1"/>
    <row r="994919" customFormat="1"/>
    <row r="994920" customFormat="1"/>
    <row r="994921" customFormat="1"/>
    <row r="994922" customFormat="1"/>
    <row r="994923" customFormat="1"/>
    <row r="994924" customFormat="1"/>
    <row r="994925" customFormat="1"/>
    <row r="994926" customFormat="1"/>
    <row r="994927" customFormat="1"/>
    <row r="994928" customFormat="1"/>
    <row r="994929" customFormat="1"/>
    <row r="994930" customFormat="1"/>
    <row r="994931" customFormat="1"/>
    <row r="994932" customFormat="1"/>
    <row r="994933" customFormat="1"/>
    <row r="994934" customFormat="1"/>
    <row r="994935" customFormat="1"/>
    <row r="994936" customFormat="1"/>
    <row r="994937" customFormat="1"/>
    <row r="994938" customFormat="1"/>
    <row r="994939" customFormat="1"/>
    <row r="994940" customFormat="1"/>
    <row r="994941" customFormat="1"/>
    <row r="994942" customFormat="1"/>
    <row r="994943" customFormat="1"/>
    <row r="994944" customFormat="1"/>
    <row r="994945" customFormat="1"/>
    <row r="994946" customFormat="1"/>
    <row r="994947" customFormat="1"/>
    <row r="994948" customFormat="1"/>
    <row r="994949" customFormat="1"/>
    <row r="994950" customFormat="1"/>
    <row r="994951" customFormat="1"/>
    <row r="994952" customFormat="1"/>
    <row r="994953" customFormat="1"/>
    <row r="994954" customFormat="1"/>
    <row r="994955" customFormat="1"/>
    <row r="994956" customFormat="1"/>
    <row r="994957" customFormat="1"/>
    <row r="994958" customFormat="1"/>
    <row r="994959" customFormat="1"/>
    <row r="994960" customFormat="1"/>
    <row r="994961" customFormat="1"/>
    <row r="994962" customFormat="1"/>
    <row r="994963" customFormat="1"/>
    <row r="994964" customFormat="1"/>
    <row r="994965" customFormat="1"/>
    <row r="994966" customFormat="1"/>
    <row r="994967" customFormat="1"/>
    <row r="994968" customFormat="1"/>
    <row r="994969" customFormat="1"/>
    <row r="994970" customFormat="1"/>
    <row r="994971" customFormat="1"/>
    <row r="994972" customFormat="1"/>
    <row r="994973" customFormat="1"/>
    <row r="994974" customFormat="1"/>
    <row r="994975" customFormat="1"/>
    <row r="994976" customFormat="1"/>
    <row r="994977" customFormat="1"/>
    <row r="994978" customFormat="1"/>
    <row r="994979" customFormat="1"/>
    <row r="994980" customFormat="1"/>
    <row r="994981" customFormat="1"/>
    <row r="994982" customFormat="1"/>
    <row r="994983" customFormat="1"/>
    <row r="994984" customFormat="1"/>
    <row r="994985" customFormat="1"/>
    <row r="994986" customFormat="1"/>
    <row r="994987" customFormat="1"/>
    <row r="994988" customFormat="1"/>
    <row r="994989" customFormat="1"/>
    <row r="994990" customFormat="1"/>
    <row r="994991" customFormat="1"/>
    <row r="994992" customFormat="1"/>
    <row r="994993" customFormat="1"/>
    <row r="994994" customFormat="1"/>
    <row r="994995" customFormat="1"/>
    <row r="994996" customFormat="1"/>
    <row r="994997" customFormat="1"/>
    <row r="994998" customFormat="1"/>
    <row r="994999" customFormat="1"/>
    <row r="995000" customFormat="1"/>
    <row r="995001" customFormat="1"/>
    <row r="995002" customFormat="1"/>
    <row r="995003" customFormat="1"/>
    <row r="995004" customFormat="1"/>
    <row r="995005" customFormat="1"/>
    <row r="995006" customFormat="1"/>
    <row r="995007" customFormat="1"/>
    <row r="995008" customFormat="1"/>
    <row r="995009" customFormat="1"/>
    <row r="995010" customFormat="1"/>
    <row r="995011" customFormat="1"/>
    <row r="995012" customFormat="1"/>
    <row r="995013" customFormat="1"/>
    <row r="995014" customFormat="1"/>
    <row r="995015" customFormat="1"/>
    <row r="995016" customFormat="1"/>
    <row r="995017" customFormat="1"/>
    <row r="995018" customFormat="1"/>
    <row r="995019" customFormat="1"/>
    <row r="995020" customFormat="1"/>
    <row r="995021" customFormat="1"/>
    <row r="995022" customFormat="1"/>
    <row r="995023" customFormat="1"/>
    <row r="995024" customFormat="1"/>
    <row r="995025" customFormat="1"/>
    <row r="995026" customFormat="1"/>
    <row r="995027" customFormat="1"/>
    <row r="995028" customFormat="1"/>
    <row r="995029" customFormat="1"/>
    <row r="995030" customFormat="1"/>
    <row r="995031" customFormat="1"/>
    <row r="995032" customFormat="1"/>
    <row r="995033" customFormat="1"/>
    <row r="995034" customFormat="1"/>
    <row r="995035" customFormat="1"/>
    <row r="995036" customFormat="1"/>
    <row r="995037" customFormat="1"/>
    <row r="995038" customFormat="1"/>
    <row r="995039" customFormat="1"/>
    <row r="995040" customFormat="1"/>
    <row r="995041" customFormat="1"/>
    <row r="995042" customFormat="1"/>
    <row r="995043" customFormat="1"/>
    <row r="995044" customFormat="1"/>
    <row r="995045" customFormat="1"/>
    <row r="995046" customFormat="1"/>
    <row r="995047" customFormat="1"/>
    <row r="995048" customFormat="1"/>
    <row r="995049" customFormat="1"/>
    <row r="995050" customFormat="1"/>
    <row r="995051" customFormat="1"/>
    <row r="995052" customFormat="1"/>
    <row r="995053" customFormat="1"/>
    <row r="995054" customFormat="1"/>
    <row r="995055" customFormat="1"/>
    <row r="995056" customFormat="1"/>
    <row r="995057" customFormat="1"/>
    <row r="995058" customFormat="1"/>
    <row r="995059" customFormat="1"/>
    <row r="995060" customFormat="1"/>
    <row r="995061" customFormat="1"/>
    <row r="995062" customFormat="1"/>
    <row r="995063" customFormat="1"/>
    <row r="995064" customFormat="1"/>
    <row r="995065" customFormat="1"/>
    <row r="995066" customFormat="1"/>
    <row r="995067" customFormat="1"/>
    <row r="995068" customFormat="1"/>
    <row r="995069" customFormat="1"/>
    <row r="995070" customFormat="1"/>
    <row r="995071" customFormat="1"/>
    <row r="995072" customFormat="1"/>
    <row r="995073" customFormat="1"/>
    <row r="995074" customFormat="1"/>
    <row r="995075" customFormat="1"/>
    <row r="995076" customFormat="1"/>
    <row r="995077" customFormat="1"/>
    <row r="995078" customFormat="1"/>
    <row r="995079" customFormat="1"/>
    <row r="995080" customFormat="1"/>
    <row r="995081" customFormat="1"/>
    <row r="995082" customFormat="1"/>
    <row r="995083" customFormat="1"/>
    <row r="995084" customFormat="1"/>
    <row r="995085" customFormat="1"/>
    <row r="995086" customFormat="1"/>
    <row r="995087" customFormat="1"/>
    <row r="995088" customFormat="1"/>
    <row r="995089" customFormat="1"/>
    <row r="995090" customFormat="1"/>
    <row r="995091" customFormat="1"/>
    <row r="995092" customFormat="1"/>
    <row r="995093" customFormat="1"/>
    <row r="995094" customFormat="1"/>
    <row r="995095" customFormat="1"/>
    <row r="995096" customFormat="1"/>
    <row r="995097" customFormat="1"/>
    <row r="995098" customFormat="1"/>
    <row r="995099" customFormat="1"/>
    <row r="995100" customFormat="1"/>
    <row r="995101" customFormat="1"/>
    <row r="995102" customFormat="1"/>
    <row r="995103" customFormat="1"/>
    <row r="995104" customFormat="1"/>
    <row r="995105" customFormat="1"/>
    <row r="995106" customFormat="1"/>
    <row r="995107" customFormat="1"/>
    <row r="995108" customFormat="1"/>
    <row r="995109" customFormat="1"/>
    <row r="995110" customFormat="1"/>
    <row r="995111" customFormat="1"/>
    <row r="995112" customFormat="1"/>
    <row r="995113" customFormat="1"/>
    <row r="995114" customFormat="1"/>
    <row r="995115" customFormat="1"/>
    <row r="995116" customFormat="1"/>
    <row r="995117" customFormat="1"/>
    <row r="995118" customFormat="1"/>
    <row r="995119" customFormat="1"/>
    <row r="995120" customFormat="1"/>
    <row r="995121" customFormat="1"/>
    <row r="995122" customFormat="1"/>
    <row r="995123" customFormat="1"/>
    <row r="995124" customFormat="1"/>
    <row r="995125" customFormat="1"/>
    <row r="995126" customFormat="1"/>
    <row r="995127" customFormat="1"/>
    <row r="995128" customFormat="1"/>
    <row r="995129" customFormat="1"/>
    <row r="995130" customFormat="1"/>
    <row r="995131" customFormat="1"/>
    <row r="995132" customFormat="1"/>
    <row r="995133" customFormat="1"/>
    <row r="995134" customFormat="1"/>
    <row r="995135" customFormat="1"/>
    <row r="995136" customFormat="1"/>
    <row r="995137" customFormat="1"/>
    <row r="995138" customFormat="1"/>
    <row r="995139" customFormat="1"/>
    <row r="995140" customFormat="1"/>
    <row r="995141" customFormat="1"/>
    <row r="995142" customFormat="1"/>
    <row r="995143" customFormat="1"/>
    <row r="995144" customFormat="1"/>
    <row r="995145" customFormat="1"/>
    <row r="995146" customFormat="1"/>
    <row r="995147" customFormat="1"/>
    <row r="995148" customFormat="1"/>
    <row r="995149" customFormat="1"/>
    <row r="995150" customFormat="1"/>
    <row r="995151" customFormat="1"/>
    <row r="995152" customFormat="1"/>
    <row r="995153" customFormat="1"/>
    <row r="995154" customFormat="1"/>
    <row r="995155" customFormat="1"/>
    <row r="995156" customFormat="1"/>
    <row r="995157" customFormat="1"/>
    <row r="995158" customFormat="1"/>
    <row r="995159" customFormat="1"/>
    <row r="995160" customFormat="1"/>
    <row r="995161" customFormat="1"/>
    <row r="995162" customFormat="1"/>
    <row r="995163" customFormat="1"/>
    <row r="995164" customFormat="1"/>
    <row r="995165" customFormat="1"/>
    <row r="995166" customFormat="1"/>
    <row r="995167" customFormat="1"/>
    <row r="995168" customFormat="1"/>
    <row r="995169" customFormat="1"/>
    <row r="995170" customFormat="1"/>
    <row r="995171" customFormat="1"/>
    <row r="995172" customFormat="1"/>
    <row r="995173" customFormat="1"/>
    <row r="995174" customFormat="1"/>
    <row r="995175" customFormat="1"/>
    <row r="995176" customFormat="1"/>
    <row r="995177" customFormat="1"/>
    <row r="995178" customFormat="1"/>
    <row r="995179" customFormat="1"/>
    <row r="995180" customFormat="1"/>
    <row r="995181" customFormat="1"/>
    <row r="995182" customFormat="1"/>
    <row r="995183" customFormat="1"/>
    <row r="995184" customFormat="1"/>
    <row r="995185" customFormat="1"/>
    <row r="995186" customFormat="1"/>
    <row r="995187" customFormat="1"/>
    <row r="995188" customFormat="1"/>
    <row r="995189" customFormat="1"/>
    <row r="995190" customFormat="1"/>
    <row r="995191" customFormat="1"/>
    <row r="995192" customFormat="1"/>
    <row r="995193" customFormat="1"/>
    <row r="995194" customFormat="1"/>
    <row r="995195" customFormat="1"/>
    <row r="995196" customFormat="1"/>
    <row r="995197" customFormat="1"/>
    <row r="995198" customFormat="1"/>
    <row r="995199" customFormat="1"/>
    <row r="995200" customFormat="1"/>
    <row r="995201" customFormat="1"/>
    <row r="995202" customFormat="1"/>
    <row r="995203" customFormat="1"/>
    <row r="995204" customFormat="1"/>
    <row r="995205" customFormat="1"/>
    <row r="995206" customFormat="1"/>
    <row r="995207" customFormat="1"/>
    <row r="995208" customFormat="1"/>
    <row r="995209" customFormat="1"/>
    <row r="995210" customFormat="1"/>
    <row r="995211" customFormat="1"/>
    <row r="995212" customFormat="1"/>
    <row r="995213" customFormat="1"/>
    <row r="995214" customFormat="1"/>
    <row r="995215" customFormat="1"/>
    <row r="995216" customFormat="1"/>
    <row r="995217" customFormat="1"/>
    <row r="995218" customFormat="1"/>
    <row r="995219" customFormat="1"/>
    <row r="995220" customFormat="1"/>
    <row r="995221" customFormat="1"/>
    <row r="995222" customFormat="1"/>
    <row r="995223" customFormat="1"/>
    <row r="995224" customFormat="1"/>
    <row r="995225" customFormat="1"/>
    <row r="995226" customFormat="1"/>
    <row r="995227" customFormat="1"/>
    <row r="995228" customFormat="1"/>
    <row r="995229" customFormat="1"/>
    <row r="995230" customFormat="1"/>
    <row r="995231" customFormat="1"/>
    <row r="995232" customFormat="1"/>
    <row r="995233" customFormat="1"/>
    <row r="995234" customFormat="1"/>
    <row r="995235" customFormat="1"/>
    <row r="995236" customFormat="1"/>
    <row r="995237" customFormat="1"/>
    <row r="995238" customFormat="1"/>
    <row r="995239" customFormat="1"/>
    <row r="995240" customFormat="1"/>
    <row r="995241" customFormat="1"/>
    <row r="995242" customFormat="1"/>
    <row r="995243" customFormat="1"/>
    <row r="995244" customFormat="1"/>
    <row r="995245" customFormat="1"/>
    <row r="995246" customFormat="1"/>
    <row r="995247" customFormat="1"/>
    <row r="995248" customFormat="1"/>
    <row r="995249" customFormat="1"/>
    <row r="995250" customFormat="1"/>
    <row r="995251" customFormat="1"/>
    <row r="995252" customFormat="1"/>
    <row r="995253" customFormat="1"/>
    <row r="995254" customFormat="1"/>
    <row r="995255" customFormat="1"/>
    <row r="995256" customFormat="1"/>
    <row r="995257" customFormat="1"/>
    <row r="995258" customFormat="1"/>
    <row r="995259" customFormat="1"/>
    <row r="995260" customFormat="1"/>
    <row r="995261" customFormat="1"/>
    <row r="995262" customFormat="1"/>
    <row r="995263" customFormat="1"/>
    <row r="995264" customFormat="1"/>
    <row r="995265" customFormat="1"/>
    <row r="995266" customFormat="1"/>
    <row r="995267" customFormat="1"/>
    <row r="995268" customFormat="1"/>
    <row r="995269" customFormat="1"/>
    <row r="995270" customFormat="1"/>
    <row r="995271" customFormat="1"/>
    <row r="995272" customFormat="1"/>
    <row r="995273" customFormat="1"/>
    <row r="995274" customFormat="1"/>
    <row r="995275" customFormat="1"/>
    <row r="995276" customFormat="1"/>
    <row r="995277" customFormat="1"/>
    <row r="995278" customFormat="1"/>
    <row r="995279" customFormat="1"/>
    <row r="995280" customFormat="1"/>
    <row r="995281" customFormat="1"/>
    <row r="995282" customFormat="1"/>
    <row r="995283" customFormat="1"/>
    <row r="995284" customFormat="1"/>
    <row r="995285" customFormat="1"/>
    <row r="995286" customFormat="1"/>
    <row r="995287" customFormat="1"/>
    <row r="995288" customFormat="1"/>
    <row r="995289" customFormat="1"/>
    <row r="995290" customFormat="1"/>
    <row r="995291" customFormat="1"/>
    <row r="995292" customFormat="1"/>
    <row r="995293" customFormat="1"/>
    <row r="995294" customFormat="1"/>
    <row r="995295" customFormat="1"/>
    <row r="995296" customFormat="1"/>
    <row r="995297" customFormat="1"/>
    <row r="995298" customFormat="1"/>
    <row r="995299" customFormat="1"/>
    <row r="995300" customFormat="1"/>
    <row r="995301" customFormat="1"/>
    <row r="995302" customFormat="1"/>
    <row r="995303" customFormat="1"/>
    <row r="995304" customFormat="1"/>
    <row r="995305" customFormat="1"/>
    <row r="995306" customFormat="1"/>
    <row r="995307" customFormat="1"/>
    <row r="995308" customFormat="1"/>
    <row r="995309" customFormat="1"/>
    <row r="995310" customFormat="1"/>
    <row r="995311" customFormat="1"/>
    <row r="995312" customFormat="1"/>
    <row r="995313" customFormat="1"/>
    <row r="995314" customFormat="1"/>
    <row r="995315" customFormat="1"/>
    <row r="995316" customFormat="1"/>
    <row r="995317" customFormat="1"/>
    <row r="995318" customFormat="1"/>
    <row r="995319" customFormat="1"/>
    <row r="995320" customFormat="1"/>
    <row r="995321" customFormat="1"/>
    <row r="995322" customFormat="1"/>
    <row r="995323" customFormat="1"/>
    <row r="995324" customFormat="1"/>
    <row r="995325" customFormat="1"/>
    <row r="995326" customFormat="1"/>
    <row r="995327" customFormat="1"/>
    <row r="995328" customFormat="1"/>
    <row r="995329" customFormat="1"/>
    <row r="995330" customFormat="1"/>
    <row r="995331" customFormat="1"/>
    <row r="995332" customFormat="1"/>
    <row r="995333" customFormat="1"/>
    <row r="995334" customFormat="1"/>
    <row r="995335" customFormat="1"/>
    <row r="995336" customFormat="1"/>
    <row r="995337" customFormat="1"/>
    <row r="995338" customFormat="1"/>
    <row r="995339" customFormat="1"/>
    <row r="995340" customFormat="1"/>
    <row r="995341" customFormat="1"/>
    <row r="995342" customFormat="1"/>
    <row r="995343" customFormat="1"/>
    <row r="995344" customFormat="1"/>
    <row r="995345" customFormat="1"/>
    <row r="995346" customFormat="1"/>
    <row r="995347" customFormat="1"/>
    <row r="995348" customFormat="1"/>
    <row r="995349" customFormat="1"/>
    <row r="995350" customFormat="1"/>
    <row r="995351" customFormat="1"/>
    <row r="995352" customFormat="1"/>
    <row r="995353" customFormat="1"/>
    <row r="995354" customFormat="1"/>
    <row r="995355" customFormat="1"/>
    <row r="995356" customFormat="1"/>
    <row r="995357" customFormat="1"/>
    <row r="995358" customFormat="1"/>
    <row r="995359" customFormat="1"/>
    <row r="995360" customFormat="1"/>
    <row r="995361" customFormat="1"/>
    <row r="995362" customFormat="1"/>
    <row r="995363" customFormat="1"/>
    <row r="995364" customFormat="1"/>
    <row r="995365" customFormat="1"/>
    <row r="995366" customFormat="1"/>
    <row r="995367" customFormat="1"/>
    <row r="995368" customFormat="1"/>
    <row r="995369" customFormat="1"/>
    <row r="995370" customFormat="1"/>
    <row r="995371" customFormat="1"/>
    <row r="995372" customFormat="1"/>
    <row r="995373" customFormat="1"/>
    <row r="995374" customFormat="1"/>
    <row r="995375" customFormat="1"/>
    <row r="995376" customFormat="1"/>
    <row r="995377" customFormat="1"/>
    <row r="995378" customFormat="1"/>
    <row r="995379" customFormat="1"/>
    <row r="995380" customFormat="1"/>
    <row r="995381" customFormat="1"/>
    <row r="995382" customFormat="1"/>
    <row r="995383" customFormat="1"/>
    <row r="995384" customFormat="1"/>
    <row r="995385" customFormat="1"/>
    <row r="995386" customFormat="1"/>
    <row r="995387" customFormat="1"/>
    <row r="995388" customFormat="1"/>
    <row r="995389" customFormat="1"/>
    <row r="995390" customFormat="1"/>
    <row r="995391" customFormat="1"/>
    <row r="995392" customFormat="1"/>
    <row r="995393" customFormat="1"/>
    <row r="995394" customFormat="1"/>
    <row r="995395" customFormat="1"/>
    <row r="995396" customFormat="1"/>
    <row r="995397" customFormat="1"/>
    <row r="995398" customFormat="1"/>
    <row r="995399" customFormat="1"/>
    <row r="995400" customFormat="1"/>
    <row r="995401" customFormat="1"/>
    <row r="995402" customFormat="1"/>
    <row r="995403" customFormat="1"/>
    <row r="995404" customFormat="1"/>
    <row r="995405" customFormat="1"/>
    <row r="995406" customFormat="1"/>
    <row r="995407" customFormat="1"/>
    <row r="995408" customFormat="1"/>
    <row r="995409" customFormat="1"/>
    <row r="995410" customFormat="1"/>
    <row r="995411" customFormat="1"/>
    <row r="995412" customFormat="1"/>
    <row r="995413" customFormat="1"/>
    <row r="995414" customFormat="1"/>
    <row r="995415" customFormat="1"/>
    <row r="995416" customFormat="1"/>
    <row r="995417" customFormat="1"/>
    <row r="995418" customFormat="1"/>
    <row r="995419" customFormat="1"/>
    <row r="995420" customFormat="1"/>
    <row r="995421" customFormat="1"/>
    <row r="995422" customFormat="1"/>
    <row r="995423" customFormat="1"/>
    <row r="995424" customFormat="1"/>
    <row r="995425" customFormat="1"/>
    <row r="995426" customFormat="1"/>
    <row r="995427" customFormat="1"/>
    <row r="995428" customFormat="1"/>
    <row r="995429" customFormat="1"/>
    <row r="995430" customFormat="1"/>
    <row r="995431" customFormat="1"/>
    <row r="995432" customFormat="1"/>
    <row r="995433" customFormat="1"/>
    <row r="995434" customFormat="1"/>
    <row r="995435" customFormat="1"/>
    <row r="995436" customFormat="1"/>
    <row r="995437" customFormat="1"/>
    <row r="995438" customFormat="1"/>
    <row r="995439" customFormat="1"/>
    <row r="995440" customFormat="1"/>
    <row r="995441" customFormat="1"/>
    <row r="995442" customFormat="1"/>
    <row r="995443" customFormat="1"/>
    <row r="995444" customFormat="1"/>
    <row r="995445" customFormat="1"/>
    <row r="995446" customFormat="1"/>
    <row r="995447" customFormat="1"/>
    <row r="995448" customFormat="1"/>
    <row r="995449" customFormat="1"/>
    <row r="995450" customFormat="1"/>
    <row r="995451" customFormat="1"/>
    <row r="995452" customFormat="1"/>
    <row r="995453" customFormat="1"/>
    <row r="995454" customFormat="1"/>
    <row r="995455" customFormat="1"/>
    <row r="995456" customFormat="1"/>
    <row r="995457" customFormat="1"/>
    <row r="995458" customFormat="1"/>
    <row r="995459" customFormat="1"/>
    <row r="995460" customFormat="1"/>
    <row r="995461" customFormat="1"/>
    <row r="995462" customFormat="1"/>
    <row r="995463" customFormat="1"/>
    <row r="995464" customFormat="1"/>
    <row r="995465" customFormat="1"/>
    <row r="995466" customFormat="1"/>
    <row r="995467" customFormat="1"/>
    <row r="995468" customFormat="1"/>
    <row r="995469" customFormat="1"/>
    <row r="995470" customFormat="1"/>
    <row r="995471" customFormat="1"/>
    <row r="995472" customFormat="1"/>
    <row r="995473" customFormat="1"/>
    <row r="995474" customFormat="1"/>
    <row r="995475" customFormat="1"/>
    <row r="995476" customFormat="1"/>
    <row r="995477" customFormat="1"/>
    <row r="995478" customFormat="1"/>
    <row r="995479" customFormat="1"/>
    <row r="995480" customFormat="1"/>
    <row r="995481" customFormat="1"/>
    <row r="995482" customFormat="1"/>
    <row r="995483" customFormat="1"/>
    <row r="995484" customFormat="1"/>
    <row r="995485" customFormat="1"/>
    <row r="995486" customFormat="1"/>
    <row r="995487" customFormat="1"/>
    <row r="995488" customFormat="1"/>
    <row r="995489" customFormat="1"/>
    <row r="995490" customFormat="1"/>
    <row r="995491" customFormat="1"/>
    <row r="995492" customFormat="1"/>
    <row r="995493" customFormat="1"/>
    <row r="995494" customFormat="1"/>
    <row r="995495" customFormat="1"/>
    <row r="995496" customFormat="1"/>
    <row r="995497" customFormat="1"/>
    <row r="995498" customFormat="1"/>
    <row r="995499" customFormat="1"/>
    <row r="995500" customFormat="1"/>
    <row r="995501" customFormat="1"/>
    <row r="995502" customFormat="1"/>
    <row r="995503" customFormat="1"/>
    <row r="995504" customFormat="1"/>
    <row r="995505" customFormat="1"/>
    <row r="995506" customFormat="1"/>
    <row r="995507" customFormat="1"/>
    <row r="995508" customFormat="1"/>
    <row r="995509" customFormat="1"/>
    <row r="995510" customFormat="1"/>
    <row r="995511" customFormat="1"/>
    <row r="995512" customFormat="1"/>
    <row r="995513" customFormat="1"/>
    <row r="995514" customFormat="1"/>
    <row r="995515" customFormat="1"/>
    <row r="995516" customFormat="1"/>
    <row r="995517" customFormat="1"/>
    <row r="995518" customFormat="1"/>
    <row r="995519" customFormat="1"/>
    <row r="995520" customFormat="1"/>
    <row r="995521" customFormat="1"/>
    <row r="995522" customFormat="1"/>
    <row r="995523" customFormat="1"/>
    <row r="995524" customFormat="1"/>
    <row r="995525" customFormat="1"/>
    <row r="995526" customFormat="1"/>
    <row r="995527" customFormat="1"/>
    <row r="995528" customFormat="1"/>
    <row r="995529" customFormat="1"/>
    <row r="995530" customFormat="1"/>
    <row r="995531" customFormat="1"/>
    <row r="995532" customFormat="1"/>
    <row r="995533" customFormat="1"/>
    <row r="995534" customFormat="1"/>
    <row r="995535" customFormat="1"/>
    <row r="995536" customFormat="1"/>
    <row r="995537" customFormat="1"/>
    <row r="995538" customFormat="1"/>
    <row r="995539" customFormat="1"/>
    <row r="995540" customFormat="1"/>
    <row r="995541" customFormat="1"/>
    <row r="995542" customFormat="1"/>
    <row r="995543" customFormat="1"/>
    <row r="995544" customFormat="1"/>
    <row r="995545" customFormat="1"/>
    <row r="995546" customFormat="1"/>
    <row r="995547" customFormat="1"/>
    <row r="995548" customFormat="1"/>
    <row r="995549" customFormat="1"/>
    <row r="995550" customFormat="1"/>
    <row r="995551" customFormat="1"/>
    <row r="995552" customFormat="1"/>
    <row r="995553" customFormat="1"/>
    <row r="995554" customFormat="1"/>
    <row r="995555" customFormat="1"/>
    <row r="995556" customFormat="1"/>
    <row r="995557" customFormat="1"/>
    <row r="995558" customFormat="1"/>
    <row r="995559" customFormat="1"/>
    <row r="995560" customFormat="1"/>
    <row r="995561" customFormat="1"/>
    <row r="995562" customFormat="1"/>
    <row r="995563" customFormat="1"/>
    <row r="995564" customFormat="1"/>
    <row r="995565" customFormat="1"/>
    <row r="995566" customFormat="1"/>
    <row r="995567" customFormat="1"/>
    <row r="995568" customFormat="1"/>
    <row r="995569" customFormat="1"/>
    <row r="995570" customFormat="1"/>
    <row r="995571" customFormat="1"/>
    <row r="995572" customFormat="1"/>
    <row r="995573" customFormat="1"/>
    <row r="995574" customFormat="1"/>
    <row r="995575" customFormat="1"/>
    <row r="995576" customFormat="1"/>
    <row r="995577" customFormat="1"/>
    <row r="995578" customFormat="1"/>
    <row r="995579" customFormat="1"/>
    <row r="995580" customFormat="1"/>
    <row r="995581" customFormat="1"/>
    <row r="995582" customFormat="1"/>
    <row r="995583" customFormat="1"/>
    <row r="995584" customFormat="1"/>
    <row r="995585" customFormat="1"/>
    <row r="995586" customFormat="1"/>
    <row r="995587" customFormat="1"/>
    <row r="995588" customFormat="1"/>
    <row r="995589" customFormat="1"/>
    <row r="995590" customFormat="1"/>
    <row r="995591" customFormat="1"/>
    <row r="995592" customFormat="1"/>
    <row r="995593" customFormat="1"/>
    <row r="995594" customFormat="1"/>
    <row r="995595" customFormat="1"/>
    <row r="995596" customFormat="1"/>
    <row r="995597" customFormat="1"/>
    <row r="995598" customFormat="1"/>
    <row r="995599" customFormat="1"/>
    <row r="995600" customFormat="1"/>
    <row r="995601" customFormat="1"/>
    <row r="995602" customFormat="1"/>
    <row r="995603" customFormat="1"/>
    <row r="995604" customFormat="1"/>
    <row r="995605" customFormat="1"/>
    <row r="995606" customFormat="1"/>
    <row r="995607" customFormat="1"/>
    <row r="995608" customFormat="1"/>
    <row r="995609" customFormat="1"/>
    <row r="995610" customFormat="1"/>
    <row r="995611" customFormat="1"/>
    <row r="995612" customFormat="1"/>
    <row r="995613" customFormat="1"/>
    <row r="995614" customFormat="1"/>
    <row r="995615" customFormat="1"/>
    <row r="995616" customFormat="1"/>
    <row r="995617" customFormat="1"/>
    <row r="995618" customFormat="1"/>
    <row r="995619" customFormat="1"/>
    <row r="995620" customFormat="1"/>
    <row r="995621" customFormat="1"/>
    <row r="995622" customFormat="1"/>
    <row r="995623" customFormat="1"/>
    <row r="995624" customFormat="1"/>
    <row r="995625" customFormat="1"/>
    <row r="995626" customFormat="1"/>
    <row r="995627" customFormat="1"/>
    <row r="995628" customFormat="1"/>
    <row r="995629" customFormat="1"/>
    <row r="995630" customFormat="1"/>
    <row r="995631" customFormat="1"/>
    <row r="995632" customFormat="1"/>
    <row r="995633" customFormat="1"/>
    <row r="995634" customFormat="1"/>
    <row r="995635" customFormat="1"/>
    <row r="995636" customFormat="1"/>
    <row r="995637" customFormat="1"/>
    <row r="995638" customFormat="1"/>
    <row r="995639" customFormat="1"/>
    <row r="995640" customFormat="1"/>
    <row r="995641" customFormat="1"/>
    <row r="995642" customFormat="1"/>
    <row r="995643" customFormat="1"/>
    <row r="995644" customFormat="1"/>
    <row r="995645" customFormat="1"/>
    <row r="995646" customFormat="1"/>
    <row r="995647" customFormat="1"/>
    <row r="995648" customFormat="1"/>
    <row r="995649" customFormat="1"/>
    <row r="995650" customFormat="1"/>
    <row r="995651" customFormat="1"/>
    <row r="995652" customFormat="1"/>
    <row r="995653" customFormat="1"/>
    <row r="995654" customFormat="1"/>
    <row r="995655" customFormat="1"/>
    <row r="995656" customFormat="1"/>
    <row r="995657" customFormat="1"/>
    <row r="995658" customFormat="1"/>
    <row r="995659" customFormat="1"/>
    <row r="995660" customFormat="1"/>
    <row r="995661" customFormat="1"/>
    <row r="995662" customFormat="1"/>
    <row r="995663" customFormat="1"/>
    <row r="995664" customFormat="1"/>
    <row r="995665" customFormat="1"/>
    <row r="995666" customFormat="1"/>
    <row r="995667" customFormat="1"/>
    <row r="995668" customFormat="1"/>
    <row r="995669" customFormat="1"/>
    <row r="995670" customFormat="1"/>
    <row r="995671" customFormat="1"/>
    <row r="995672" customFormat="1"/>
    <row r="995673" customFormat="1"/>
    <row r="995674" customFormat="1"/>
    <row r="995675" customFormat="1"/>
    <row r="995676" customFormat="1"/>
    <row r="995677" customFormat="1"/>
    <row r="995678" customFormat="1"/>
    <row r="995679" customFormat="1"/>
    <row r="995680" customFormat="1"/>
    <row r="995681" customFormat="1"/>
    <row r="995682" customFormat="1"/>
    <row r="995683" customFormat="1"/>
    <row r="995684" customFormat="1"/>
    <row r="995685" customFormat="1"/>
    <row r="995686" customFormat="1"/>
    <row r="995687" customFormat="1"/>
    <row r="995688" customFormat="1"/>
    <row r="995689" customFormat="1"/>
    <row r="995690" customFormat="1"/>
    <row r="995691" customFormat="1"/>
    <row r="995692" customFormat="1"/>
    <row r="995693" customFormat="1"/>
    <row r="995694" customFormat="1"/>
    <row r="995695" customFormat="1"/>
    <row r="995696" customFormat="1"/>
    <row r="995697" customFormat="1"/>
    <row r="995698" customFormat="1"/>
    <row r="995699" customFormat="1"/>
    <row r="995700" customFormat="1"/>
    <row r="995701" customFormat="1"/>
    <row r="995702" customFormat="1"/>
    <row r="995703" customFormat="1"/>
    <row r="995704" customFormat="1"/>
    <row r="995705" customFormat="1"/>
    <row r="995706" customFormat="1"/>
    <row r="995707" customFormat="1"/>
    <row r="995708" customFormat="1"/>
    <row r="995709" customFormat="1"/>
    <row r="995710" customFormat="1"/>
    <row r="995711" customFormat="1"/>
    <row r="995712" customFormat="1"/>
    <row r="995713" customFormat="1"/>
    <row r="995714" customFormat="1"/>
    <row r="995715" customFormat="1"/>
    <row r="995716" customFormat="1"/>
    <row r="995717" customFormat="1"/>
    <row r="995718" customFormat="1"/>
    <row r="995719" customFormat="1"/>
    <row r="995720" customFormat="1"/>
    <row r="995721" customFormat="1"/>
    <row r="995722" customFormat="1"/>
    <row r="995723" customFormat="1"/>
    <row r="995724" customFormat="1"/>
    <row r="995725" customFormat="1"/>
    <row r="995726" customFormat="1"/>
    <row r="995727" customFormat="1"/>
    <row r="995728" customFormat="1"/>
    <row r="995729" customFormat="1"/>
    <row r="995730" customFormat="1"/>
    <row r="995731" customFormat="1"/>
    <row r="995732" customFormat="1"/>
    <row r="995733" customFormat="1"/>
    <row r="995734" customFormat="1"/>
    <row r="995735" customFormat="1"/>
    <row r="995736" customFormat="1"/>
    <row r="995737" customFormat="1"/>
    <row r="995738" customFormat="1"/>
    <row r="995739" customFormat="1"/>
    <row r="995740" customFormat="1"/>
    <row r="995741" customFormat="1"/>
    <row r="995742" customFormat="1"/>
    <row r="995743" customFormat="1"/>
    <row r="995744" customFormat="1"/>
    <row r="995745" customFormat="1"/>
    <row r="995746" customFormat="1"/>
    <row r="995747" customFormat="1"/>
    <row r="995748" customFormat="1"/>
    <row r="995749" customFormat="1"/>
    <row r="995750" customFormat="1"/>
    <row r="995751" customFormat="1"/>
    <row r="995752" customFormat="1"/>
    <row r="995753" customFormat="1"/>
    <row r="995754" customFormat="1"/>
    <row r="995755" customFormat="1"/>
    <row r="995756" customFormat="1"/>
    <row r="995757" customFormat="1"/>
    <row r="995758" customFormat="1"/>
    <row r="995759" customFormat="1"/>
    <row r="995760" customFormat="1"/>
    <row r="995761" customFormat="1"/>
    <row r="995762" customFormat="1"/>
    <row r="995763" customFormat="1"/>
    <row r="995764" customFormat="1"/>
    <row r="995765" customFormat="1"/>
    <row r="995766" customFormat="1"/>
    <row r="995767" customFormat="1"/>
    <row r="995768" customFormat="1"/>
    <row r="995769" customFormat="1"/>
    <row r="995770" customFormat="1"/>
    <row r="995771" customFormat="1"/>
    <row r="995772" customFormat="1"/>
    <row r="995773" customFormat="1"/>
    <row r="995774" customFormat="1"/>
    <row r="995775" customFormat="1"/>
    <row r="995776" customFormat="1"/>
    <row r="995777" customFormat="1"/>
    <row r="995778" customFormat="1"/>
    <row r="995779" customFormat="1"/>
    <row r="995780" customFormat="1"/>
    <row r="995781" customFormat="1"/>
    <row r="995782" customFormat="1"/>
    <row r="995783" customFormat="1"/>
    <row r="995784" customFormat="1"/>
    <row r="995785" customFormat="1"/>
    <row r="995786" customFormat="1"/>
    <row r="995787" customFormat="1"/>
    <row r="995788" customFormat="1"/>
    <row r="995789" customFormat="1"/>
    <row r="995790" customFormat="1"/>
    <row r="995791" customFormat="1"/>
    <row r="995792" customFormat="1"/>
    <row r="995793" customFormat="1"/>
    <row r="995794" customFormat="1"/>
    <row r="995795" customFormat="1"/>
    <row r="995796" customFormat="1"/>
    <row r="995797" customFormat="1"/>
    <row r="995798" customFormat="1"/>
    <row r="995799" customFormat="1"/>
    <row r="995800" customFormat="1"/>
    <row r="995801" customFormat="1"/>
    <row r="995802" customFormat="1"/>
    <row r="995803" customFormat="1"/>
    <row r="995804" customFormat="1"/>
    <row r="995805" customFormat="1"/>
    <row r="995806" customFormat="1"/>
    <row r="995807" customFormat="1"/>
    <row r="995808" customFormat="1"/>
    <row r="995809" customFormat="1"/>
    <row r="995810" customFormat="1"/>
    <row r="995811" customFormat="1"/>
    <row r="995812" customFormat="1"/>
    <row r="995813" customFormat="1"/>
    <row r="995814" customFormat="1"/>
    <row r="995815" customFormat="1"/>
    <row r="995816" customFormat="1"/>
    <row r="995817" customFormat="1"/>
    <row r="995818" customFormat="1"/>
    <row r="995819" customFormat="1"/>
    <row r="995820" customFormat="1"/>
    <row r="995821" customFormat="1"/>
    <row r="995822" customFormat="1"/>
    <row r="995823" customFormat="1"/>
    <row r="995824" customFormat="1"/>
    <row r="995825" customFormat="1"/>
    <row r="995826" customFormat="1"/>
    <row r="995827" customFormat="1"/>
    <row r="995828" customFormat="1"/>
    <row r="995829" customFormat="1"/>
    <row r="995830" customFormat="1"/>
    <row r="995831" customFormat="1"/>
    <row r="995832" customFormat="1"/>
    <row r="995833" customFormat="1"/>
    <row r="995834" customFormat="1"/>
    <row r="995835" customFormat="1"/>
    <row r="995836" customFormat="1"/>
    <row r="995837" customFormat="1"/>
    <row r="995838" customFormat="1"/>
    <row r="995839" customFormat="1"/>
    <row r="995840" customFormat="1"/>
    <row r="995841" customFormat="1"/>
    <row r="995842" customFormat="1"/>
    <row r="995843" customFormat="1"/>
    <row r="995844" customFormat="1"/>
    <row r="995845" customFormat="1"/>
    <row r="995846" customFormat="1"/>
    <row r="995847" customFormat="1"/>
    <row r="995848" customFormat="1"/>
    <row r="995849" customFormat="1"/>
    <row r="995850" customFormat="1"/>
    <row r="995851" customFormat="1"/>
    <row r="995852" customFormat="1"/>
    <row r="995853" customFormat="1"/>
    <row r="995854" customFormat="1"/>
    <row r="995855" customFormat="1"/>
    <row r="995856" customFormat="1"/>
    <row r="995857" customFormat="1"/>
    <row r="995858" customFormat="1"/>
    <row r="995859" customFormat="1"/>
    <row r="995860" customFormat="1"/>
    <row r="995861" customFormat="1"/>
    <row r="995862" customFormat="1"/>
    <row r="995863" customFormat="1"/>
    <row r="995864" customFormat="1"/>
    <row r="995865" customFormat="1"/>
    <row r="995866" customFormat="1"/>
    <row r="995867" customFormat="1"/>
    <row r="995868" customFormat="1"/>
    <row r="995869" customFormat="1"/>
    <row r="995870" customFormat="1"/>
    <row r="995871" customFormat="1"/>
    <row r="995872" customFormat="1"/>
    <row r="995873" customFormat="1"/>
    <row r="995874" customFormat="1"/>
    <row r="995875" customFormat="1"/>
    <row r="995876" customFormat="1"/>
    <row r="995877" customFormat="1"/>
    <row r="995878" customFormat="1"/>
    <row r="995879" customFormat="1"/>
    <row r="995880" customFormat="1"/>
    <row r="995881" customFormat="1"/>
    <row r="995882" customFormat="1"/>
    <row r="995883" customFormat="1"/>
    <row r="995884" customFormat="1"/>
    <row r="995885" customFormat="1"/>
    <row r="995886" customFormat="1"/>
    <row r="995887" customFormat="1"/>
    <row r="995888" customFormat="1"/>
    <row r="995889" customFormat="1"/>
    <row r="995890" customFormat="1"/>
    <row r="995891" customFormat="1"/>
    <row r="995892" customFormat="1"/>
    <row r="995893" customFormat="1"/>
    <row r="995894" customFormat="1"/>
    <row r="995895" customFormat="1"/>
    <row r="995896" customFormat="1"/>
    <row r="995897" customFormat="1"/>
    <row r="995898" customFormat="1"/>
    <row r="995899" customFormat="1"/>
    <row r="995900" customFormat="1"/>
    <row r="995901" customFormat="1"/>
    <row r="995902" customFormat="1"/>
    <row r="995903" customFormat="1"/>
    <row r="995904" customFormat="1"/>
    <row r="995905" customFormat="1"/>
    <row r="995906" customFormat="1"/>
    <row r="995907" customFormat="1"/>
    <row r="995908" customFormat="1"/>
    <row r="995909" customFormat="1"/>
    <row r="995910" customFormat="1"/>
    <row r="995911" customFormat="1"/>
    <row r="995912" customFormat="1"/>
    <row r="995913" customFormat="1"/>
    <row r="995914" customFormat="1"/>
    <row r="995915" customFormat="1"/>
    <row r="995916" customFormat="1"/>
    <row r="995917" customFormat="1"/>
    <row r="995918" customFormat="1"/>
    <row r="995919" customFormat="1"/>
    <row r="995920" customFormat="1"/>
    <row r="995921" customFormat="1"/>
    <row r="995922" customFormat="1"/>
    <row r="995923" customFormat="1"/>
    <row r="995924" customFormat="1"/>
    <row r="995925" customFormat="1"/>
    <row r="995926" customFormat="1"/>
    <row r="995927" customFormat="1"/>
    <row r="995928" customFormat="1"/>
    <row r="995929" customFormat="1"/>
    <row r="995930" customFormat="1"/>
    <row r="995931" customFormat="1"/>
    <row r="995932" customFormat="1"/>
    <row r="995933" customFormat="1"/>
    <row r="995934" customFormat="1"/>
    <row r="995935" customFormat="1"/>
    <row r="995936" customFormat="1"/>
    <row r="995937" customFormat="1"/>
    <row r="995938" customFormat="1"/>
    <row r="995939" customFormat="1"/>
    <row r="995940" customFormat="1"/>
    <row r="995941" customFormat="1"/>
    <row r="995942" customFormat="1"/>
    <row r="995943" customFormat="1"/>
    <row r="995944" customFormat="1"/>
    <row r="995945" customFormat="1"/>
    <row r="995946" customFormat="1"/>
    <row r="995947" customFormat="1"/>
    <row r="995948" customFormat="1"/>
    <row r="995949" customFormat="1"/>
    <row r="995950" customFormat="1"/>
    <row r="995951" customFormat="1"/>
    <row r="995952" customFormat="1"/>
    <row r="995953" customFormat="1"/>
    <row r="995954" customFormat="1"/>
    <row r="995955" customFormat="1"/>
    <row r="995956" customFormat="1"/>
    <row r="995957" customFormat="1"/>
    <row r="995958" customFormat="1"/>
    <row r="995959" customFormat="1"/>
    <row r="995960" customFormat="1"/>
    <row r="995961" customFormat="1"/>
    <row r="995962" customFormat="1"/>
    <row r="995963" customFormat="1"/>
    <row r="995964" customFormat="1"/>
    <row r="995965" customFormat="1"/>
    <row r="995966" customFormat="1"/>
    <row r="995967" customFormat="1"/>
    <row r="995968" customFormat="1"/>
    <row r="995969" customFormat="1"/>
    <row r="995970" customFormat="1"/>
    <row r="995971" customFormat="1"/>
    <row r="995972" customFormat="1"/>
    <row r="995973" customFormat="1"/>
    <row r="995974" customFormat="1"/>
    <row r="995975" customFormat="1"/>
    <row r="995976" customFormat="1"/>
    <row r="995977" customFormat="1"/>
    <row r="995978" customFormat="1"/>
    <row r="995979" customFormat="1"/>
    <row r="995980" customFormat="1"/>
    <row r="995981" customFormat="1"/>
    <row r="995982" customFormat="1"/>
    <row r="995983" customFormat="1"/>
    <row r="995984" customFormat="1"/>
    <row r="995985" customFormat="1"/>
    <row r="995986" customFormat="1"/>
    <row r="995987" customFormat="1"/>
    <row r="995988" customFormat="1"/>
    <row r="995989" customFormat="1"/>
    <row r="995990" customFormat="1"/>
    <row r="995991" customFormat="1"/>
    <row r="995992" customFormat="1"/>
    <row r="995993" customFormat="1"/>
    <row r="995994" customFormat="1"/>
    <row r="995995" customFormat="1"/>
    <row r="995996" customFormat="1"/>
    <row r="995997" customFormat="1"/>
    <row r="995998" customFormat="1"/>
    <row r="995999" customFormat="1"/>
    <row r="996000" customFormat="1"/>
    <row r="996001" customFormat="1"/>
    <row r="996002" customFormat="1"/>
    <row r="996003" customFormat="1"/>
    <row r="996004" customFormat="1"/>
    <row r="996005" customFormat="1"/>
    <row r="996006" customFormat="1"/>
    <row r="996007" customFormat="1"/>
    <row r="996008" customFormat="1"/>
    <row r="996009" customFormat="1"/>
    <row r="996010" customFormat="1"/>
    <row r="996011" customFormat="1"/>
    <row r="996012" customFormat="1"/>
    <row r="996013" customFormat="1"/>
    <row r="996014" customFormat="1"/>
    <row r="996015" customFormat="1"/>
    <row r="996016" customFormat="1"/>
    <row r="996017" customFormat="1"/>
    <row r="996018" customFormat="1"/>
    <row r="996019" customFormat="1"/>
    <row r="996020" customFormat="1"/>
    <row r="996021" customFormat="1"/>
    <row r="996022" customFormat="1"/>
    <row r="996023" customFormat="1"/>
    <row r="996024" customFormat="1"/>
    <row r="996025" customFormat="1"/>
    <row r="996026" customFormat="1"/>
    <row r="996027" customFormat="1"/>
    <row r="996028" customFormat="1"/>
    <row r="996029" customFormat="1"/>
    <row r="996030" customFormat="1"/>
    <row r="996031" customFormat="1"/>
    <row r="996032" customFormat="1"/>
    <row r="996033" customFormat="1"/>
    <row r="996034" customFormat="1"/>
    <row r="996035" customFormat="1"/>
    <row r="996036" customFormat="1"/>
    <row r="996037" customFormat="1"/>
    <row r="996038" customFormat="1"/>
    <row r="996039" customFormat="1"/>
    <row r="996040" customFormat="1"/>
    <row r="996041" customFormat="1"/>
    <row r="996042" customFormat="1"/>
    <row r="996043" customFormat="1"/>
    <row r="996044" customFormat="1"/>
    <row r="996045" customFormat="1"/>
    <row r="996046" customFormat="1"/>
    <row r="996047" customFormat="1"/>
    <row r="996048" customFormat="1"/>
    <row r="996049" customFormat="1"/>
    <row r="996050" customFormat="1"/>
    <row r="996051" customFormat="1"/>
    <row r="996052" customFormat="1"/>
    <row r="996053" customFormat="1"/>
    <row r="996054" customFormat="1"/>
    <row r="996055" customFormat="1"/>
    <row r="996056" customFormat="1"/>
    <row r="996057" customFormat="1"/>
    <row r="996058" customFormat="1"/>
    <row r="996059" customFormat="1"/>
    <row r="996060" customFormat="1"/>
    <row r="996061" customFormat="1"/>
    <row r="996062" customFormat="1"/>
    <row r="996063" customFormat="1"/>
    <row r="996064" customFormat="1"/>
    <row r="996065" customFormat="1"/>
    <row r="996066" customFormat="1"/>
    <row r="996067" customFormat="1"/>
    <row r="996068" customFormat="1"/>
    <row r="996069" customFormat="1"/>
    <row r="996070" customFormat="1"/>
    <row r="996071" customFormat="1"/>
    <row r="996072" customFormat="1"/>
    <row r="996073" customFormat="1"/>
    <row r="996074" customFormat="1"/>
    <row r="996075" customFormat="1"/>
    <row r="996076" customFormat="1"/>
    <row r="996077" customFormat="1"/>
    <row r="996078" customFormat="1"/>
    <row r="996079" customFormat="1"/>
    <row r="996080" customFormat="1"/>
    <row r="996081" customFormat="1"/>
    <row r="996082" customFormat="1"/>
    <row r="996083" customFormat="1"/>
    <row r="996084" customFormat="1"/>
    <row r="996085" customFormat="1"/>
    <row r="996086" customFormat="1"/>
    <row r="996087" customFormat="1"/>
    <row r="996088" customFormat="1"/>
    <row r="996089" customFormat="1"/>
    <row r="996090" customFormat="1"/>
    <row r="996091" customFormat="1"/>
    <row r="996092" customFormat="1"/>
    <row r="996093" customFormat="1"/>
    <row r="996094" customFormat="1"/>
    <row r="996095" customFormat="1"/>
    <row r="996096" customFormat="1"/>
    <row r="996097" customFormat="1"/>
    <row r="996098" customFormat="1"/>
    <row r="996099" customFormat="1"/>
    <row r="996100" customFormat="1"/>
    <row r="996101" customFormat="1"/>
    <row r="996102" customFormat="1"/>
    <row r="996103" customFormat="1"/>
    <row r="996104" customFormat="1"/>
    <row r="996105" customFormat="1"/>
    <row r="996106" customFormat="1"/>
    <row r="996107" customFormat="1"/>
    <row r="996108" customFormat="1"/>
    <row r="996109" customFormat="1"/>
    <row r="996110" customFormat="1"/>
    <row r="996111" customFormat="1"/>
    <row r="996112" customFormat="1"/>
    <row r="996113" customFormat="1"/>
    <row r="996114" customFormat="1"/>
    <row r="996115" customFormat="1"/>
    <row r="996116" customFormat="1"/>
    <row r="996117" customFormat="1"/>
    <row r="996118" customFormat="1"/>
    <row r="996119" customFormat="1"/>
    <row r="996120" customFormat="1"/>
    <row r="996121" customFormat="1"/>
    <row r="996122" customFormat="1"/>
    <row r="996123" customFormat="1"/>
    <row r="996124" customFormat="1"/>
    <row r="996125" customFormat="1"/>
    <row r="996126" customFormat="1"/>
    <row r="996127" customFormat="1"/>
    <row r="996128" customFormat="1"/>
    <row r="996129" customFormat="1"/>
    <row r="996130" customFormat="1"/>
    <row r="996131" customFormat="1"/>
    <row r="996132" customFormat="1"/>
    <row r="996133" customFormat="1"/>
    <row r="996134" customFormat="1"/>
    <row r="996135" customFormat="1"/>
    <row r="996136" customFormat="1"/>
    <row r="996137" customFormat="1"/>
    <row r="996138" customFormat="1"/>
    <row r="996139" customFormat="1"/>
    <row r="996140" customFormat="1"/>
    <row r="996141" customFormat="1"/>
    <row r="996142" customFormat="1"/>
    <row r="996143" customFormat="1"/>
    <row r="996144" customFormat="1"/>
    <row r="996145" customFormat="1"/>
    <row r="996146" customFormat="1"/>
    <row r="996147" customFormat="1"/>
    <row r="996148" customFormat="1"/>
    <row r="996149" customFormat="1"/>
    <row r="996150" customFormat="1"/>
    <row r="996151" customFormat="1"/>
    <row r="996152" customFormat="1"/>
    <row r="996153" customFormat="1"/>
    <row r="996154" customFormat="1"/>
    <row r="996155" customFormat="1"/>
    <row r="996156" customFormat="1"/>
    <row r="996157" customFormat="1"/>
    <row r="996158" customFormat="1"/>
    <row r="996159" customFormat="1"/>
    <row r="996160" customFormat="1"/>
    <row r="996161" customFormat="1"/>
    <row r="996162" customFormat="1"/>
    <row r="996163" customFormat="1"/>
    <row r="996164" customFormat="1"/>
    <row r="996165" customFormat="1"/>
    <row r="996166" customFormat="1"/>
    <row r="996167" customFormat="1"/>
    <row r="996168" customFormat="1"/>
    <row r="996169" customFormat="1"/>
    <row r="996170" customFormat="1"/>
    <row r="996171" customFormat="1"/>
    <row r="996172" customFormat="1"/>
    <row r="996173" customFormat="1"/>
    <row r="996174" customFormat="1"/>
    <row r="996175" customFormat="1"/>
    <row r="996176" customFormat="1"/>
    <row r="996177" customFormat="1"/>
    <row r="996178" customFormat="1"/>
    <row r="996179" customFormat="1"/>
    <row r="996180" customFormat="1"/>
    <row r="996181" customFormat="1"/>
    <row r="996182" customFormat="1"/>
    <row r="996183" customFormat="1"/>
    <row r="996184" customFormat="1"/>
    <row r="996185" customFormat="1"/>
    <row r="996186" customFormat="1"/>
    <row r="996187" customFormat="1"/>
    <row r="996188" customFormat="1"/>
    <row r="996189" customFormat="1"/>
    <row r="996190" customFormat="1"/>
    <row r="996191" customFormat="1"/>
    <row r="996192" customFormat="1"/>
    <row r="996193" customFormat="1"/>
    <row r="996194" customFormat="1"/>
    <row r="996195" customFormat="1"/>
    <row r="996196" customFormat="1"/>
    <row r="996197" customFormat="1"/>
    <row r="996198" customFormat="1"/>
    <row r="996199" customFormat="1"/>
    <row r="996200" customFormat="1"/>
    <row r="996201" customFormat="1"/>
    <row r="996202" customFormat="1"/>
    <row r="996203" customFormat="1"/>
    <row r="996204" customFormat="1"/>
    <row r="996205" customFormat="1"/>
    <row r="996206" customFormat="1"/>
    <row r="996207" customFormat="1"/>
    <row r="996208" customFormat="1"/>
    <row r="996209" customFormat="1"/>
    <row r="996210" customFormat="1"/>
    <row r="996211" customFormat="1"/>
    <row r="996212" customFormat="1"/>
    <row r="996213" customFormat="1"/>
    <row r="996214" customFormat="1"/>
    <row r="996215" customFormat="1"/>
    <row r="996216" customFormat="1"/>
    <row r="996217" customFormat="1"/>
    <row r="996218" customFormat="1"/>
    <row r="996219" customFormat="1"/>
    <row r="996220" customFormat="1"/>
    <row r="996221" customFormat="1"/>
    <row r="996222" customFormat="1"/>
    <row r="996223" customFormat="1"/>
    <row r="996224" customFormat="1"/>
    <row r="996225" customFormat="1"/>
    <row r="996226" customFormat="1"/>
    <row r="996227" customFormat="1"/>
    <row r="996228" customFormat="1"/>
    <row r="996229" customFormat="1"/>
    <row r="996230" customFormat="1"/>
    <row r="996231" customFormat="1"/>
    <row r="996232" customFormat="1"/>
    <row r="996233" customFormat="1"/>
    <row r="996234" customFormat="1"/>
    <row r="996235" customFormat="1"/>
    <row r="996236" customFormat="1"/>
    <row r="996237" customFormat="1"/>
    <row r="996238" customFormat="1"/>
    <row r="996239" customFormat="1"/>
    <row r="996240" customFormat="1"/>
    <row r="996241" customFormat="1"/>
    <row r="996242" customFormat="1"/>
    <row r="996243" customFormat="1"/>
    <row r="996244" customFormat="1"/>
    <row r="996245" customFormat="1"/>
    <row r="996246" customFormat="1"/>
    <row r="996247" customFormat="1"/>
    <row r="996248" customFormat="1"/>
    <row r="996249" customFormat="1"/>
    <row r="996250" customFormat="1"/>
    <row r="996251" customFormat="1"/>
    <row r="996252" customFormat="1"/>
    <row r="996253" customFormat="1"/>
    <row r="996254" customFormat="1"/>
    <row r="996255" customFormat="1"/>
    <row r="996256" customFormat="1"/>
    <row r="996257" customFormat="1"/>
    <row r="996258" customFormat="1"/>
    <row r="996259" customFormat="1"/>
    <row r="996260" customFormat="1"/>
    <row r="996261" customFormat="1"/>
    <row r="996262" customFormat="1"/>
    <row r="996263" customFormat="1"/>
    <row r="996264" customFormat="1"/>
    <row r="996265" customFormat="1"/>
    <row r="996266" customFormat="1"/>
    <row r="996267" customFormat="1"/>
    <row r="996268" customFormat="1"/>
    <row r="996269" customFormat="1"/>
    <row r="996270" customFormat="1"/>
    <row r="996271" customFormat="1"/>
    <row r="996272" customFormat="1"/>
    <row r="996273" customFormat="1"/>
    <row r="996274" customFormat="1"/>
    <row r="996275" customFormat="1"/>
    <row r="996276" customFormat="1"/>
    <row r="996277" customFormat="1"/>
    <row r="996278" customFormat="1"/>
    <row r="996279" customFormat="1"/>
    <row r="996280" customFormat="1"/>
    <row r="996281" customFormat="1"/>
    <row r="996282" customFormat="1"/>
    <row r="996283" customFormat="1"/>
    <row r="996284" customFormat="1"/>
    <row r="996285" customFormat="1"/>
    <row r="996286" customFormat="1"/>
    <row r="996287" customFormat="1"/>
    <row r="996288" customFormat="1"/>
    <row r="996289" customFormat="1"/>
    <row r="996290" customFormat="1"/>
    <row r="996291" customFormat="1"/>
    <row r="996292" customFormat="1"/>
    <row r="996293" customFormat="1"/>
    <row r="996294" customFormat="1"/>
    <row r="996295" customFormat="1"/>
    <row r="996296" customFormat="1"/>
    <row r="996297" customFormat="1"/>
    <row r="996298" customFormat="1"/>
    <row r="996299" customFormat="1"/>
    <row r="996300" customFormat="1"/>
    <row r="996301" customFormat="1"/>
    <row r="996302" customFormat="1"/>
    <row r="996303" customFormat="1"/>
    <row r="996304" customFormat="1"/>
    <row r="996305" customFormat="1"/>
    <row r="996306" customFormat="1"/>
    <row r="996307" customFormat="1"/>
    <row r="996308" customFormat="1"/>
    <row r="996309" customFormat="1"/>
    <row r="996310" customFormat="1"/>
    <row r="996311" customFormat="1"/>
    <row r="996312" customFormat="1"/>
    <row r="996313" customFormat="1"/>
    <row r="996314" customFormat="1"/>
    <row r="996315" customFormat="1"/>
    <row r="996316" customFormat="1"/>
    <row r="996317" customFormat="1"/>
    <row r="996318" customFormat="1"/>
    <row r="996319" customFormat="1"/>
    <row r="996320" customFormat="1"/>
    <row r="996321" customFormat="1"/>
    <row r="996322" customFormat="1"/>
    <row r="996323" customFormat="1"/>
    <row r="996324" customFormat="1"/>
    <row r="996325" customFormat="1"/>
    <row r="996326" customFormat="1"/>
    <row r="996327" customFormat="1"/>
    <row r="996328" customFormat="1"/>
    <row r="996329" customFormat="1"/>
    <row r="996330" customFormat="1"/>
    <row r="996331" customFormat="1"/>
    <row r="996332" customFormat="1"/>
    <row r="996333" customFormat="1"/>
    <row r="996334" customFormat="1"/>
    <row r="996335" customFormat="1"/>
    <row r="996336" customFormat="1"/>
    <row r="996337" customFormat="1"/>
    <row r="996338" customFormat="1"/>
    <row r="996339" customFormat="1"/>
    <row r="996340" customFormat="1"/>
    <row r="996341" customFormat="1"/>
    <row r="996342" customFormat="1"/>
    <row r="996343" customFormat="1"/>
    <row r="996344" customFormat="1"/>
    <row r="996345" customFormat="1"/>
    <row r="996346" customFormat="1"/>
    <row r="996347" customFormat="1"/>
    <row r="996348" customFormat="1"/>
    <row r="996349" customFormat="1"/>
    <row r="996350" customFormat="1"/>
    <row r="996351" customFormat="1"/>
    <row r="996352" customFormat="1"/>
    <row r="996353" customFormat="1"/>
    <row r="996354" customFormat="1"/>
    <row r="996355" customFormat="1"/>
    <row r="996356" customFormat="1"/>
    <row r="996357" customFormat="1"/>
    <row r="996358" customFormat="1"/>
    <row r="996359" customFormat="1"/>
    <row r="996360" customFormat="1"/>
    <row r="996361" customFormat="1"/>
    <row r="996362" customFormat="1"/>
    <row r="996363" customFormat="1"/>
    <row r="996364" customFormat="1"/>
    <row r="996365" customFormat="1"/>
    <row r="996366" customFormat="1"/>
    <row r="996367" customFormat="1"/>
    <row r="996368" customFormat="1"/>
    <row r="996369" customFormat="1"/>
    <row r="996370" customFormat="1"/>
    <row r="996371" customFormat="1"/>
    <row r="996372" customFormat="1"/>
    <row r="996373" customFormat="1"/>
    <row r="996374" customFormat="1"/>
    <row r="996375" customFormat="1"/>
    <row r="996376" customFormat="1"/>
    <row r="996377" customFormat="1"/>
    <row r="996378" customFormat="1"/>
    <row r="996379" customFormat="1"/>
    <row r="996380" customFormat="1"/>
    <row r="996381" customFormat="1"/>
    <row r="996382" customFormat="1"/>
    <row r="996383" customFormat="1"/>
    <row r="996384" customFormat="1"/>
    <row r="996385" customFormat="1"/>
    <row r="996386" customFormat="1"/>
    <row r="996387" customFormat="1"/>
    <row r="996388" customFormat="1"/>
    <row r="996389" customFormat="1"/>
    <row r="996390" customFormat="1"/>
    <row r="996391" customFormat="1"/>
    <row r="996392" customFormat="1"/>
    <row r="996393" customFormat="1"/>
    <row r="996394" customFormat="1"/>
    <row r="996395" customFormat="1"/>
    <row r="996396" customFormat="1"/>
    <row r="996397" customFormat="1"/>
    <row r="996398" customFormat="1"/>
    <row r="996399" customFormat="1"/>
    <row r="996400" customFormat="1"/>
    <row r="996401" customFormat="1"/>
    <row r="996402" customFormat="1"/>
    <row r="996403" customFormat="1"/>
    <row r="996404" customFormat="1"/>
    <row r="996405" customFormat="1"/>
    <row r="996406" customFormat="1"/>
    <row r="996407" customFormat="1"/>
    <row r="996408" customFormat="1"/>
    <row r="996409" customFormat="1"/>
    <row r="996410" customFormat="1"/>
    <row r="996411" customFormat="1"/>
    <row r="996412" customFormat="1"/>
    <row r="996413" customFormat="1"/>
    <row r="996414" customFormat="1"/>
    <row r="996415" customFormat="1"/>
    <row r="996416" customFormat="1"/>
    <row r="996417" customFormat="1"/>
    <row r="996418" customFormat="1"/>
    <row r="996419" customFormat="1"/>
    <row r="996420" customFormat="1"/>
    <row r="996421" customFormat="1"/>
    <row r="996422" customFormat="1"/>
    <row r="996423" customFormat="1"/>
    <row r="996424" customFormat="1"/>
    <row r="996425" customFormat="1"/>
    <row r="996426" customFormat="1"/>
    <row r="996427" customFormat="1"/>
    <row r="996428" customFormat="1"/>
    <row r="996429" customFormat="1"/>
    <row r="996430" customFormat="1"/>
    <row r="996431" customFormat="1"/>
    <row r="996432" customFormat="1"/>
    <row r="996433" customFormat="1"/>
    <row r="996434" customFormat="1"/>
    <row r="996435" customFormat="1"/>
    <row r="996436" customFormat="1"/>
    <row r="996437" customFormat="1"/>
    <row r="996438" customFormat="1"/>
    <row r="996439" customFormat="1"/>
    <row r="996440" customFormat="1"/>
    <row r="996441" customFormat="1"/>
    <row r="996442" customFormat="1"/>
    <row r="996443" customFormat="1"/>
    <row r="996444" customFormat="1"/>
    <row r="996445" customFormat="1"/>
    <row r="996446" customFormat="1"/>
    <row r="996447" customFormat="1"/>
    <row r="996448" customFormat="1"/>
    <row r="996449" customFormat="1"/>
    <row r="996450" customFormat="1"/>
    <row r="996451" customFormat="1"/>
    <row r="996452" customFormat="1"/>
    <row r="996453" customFormat="1"/>
    <row r="996454" customFormat="1"/>
    <row r="996455" customFormat="1"/>
    <row r="996456" customFormat="1"/>
    <row r="996457" customFormat="1"/>
    <row r="996458" customFormat="1"/>
    <row r="996459" customFormat="1"/>
    <row r="996460" customFormat="1"/>
    <row r="996461" customFormat="1"/>
    <row r="996462" customFormat="1"/>
    <row r="996463" customFormat="1"/>
    <row r="996464" customFormat="1"/>
    <row r="996465" customFormat="1"/>
    <row r="996466" customFormat="1"/>
    <row r="996467" customFormat="1"/>
    <row r="996468" customFormat="1"/>
    <row r="996469" customFormat="1"/>
    <row r="996470" customFormat="1"/>
    <row r="996471" customFormat="1"/>
    <row r="996472" customFormat="1"/>
    <row r="996473" customFormat="1"/>
    <row r="996474" customFormat="1"/>
    <row r="996475" customFormat="1"/>
    <row r="996476" customFormat="1"/>
    <row r="996477" customFormat="1"/>
    <row r="996478" customFormat="1"/>
    <row r="996479" customFormat="1"/>
    <row r="996480" customFormat="1"/>
    <row r="996481" customFormat="1"/>
    <row r="996482" customFormat="1"/>
    <row r="996483" customFormat="1"/>
    <row r="996484" customFormat="1"/>
    <row r="996485" customFormat="1"/>
    <row r="996486" customFormat="1"/>
    <row r="996487" customFormat="1"/>
    <row r="996488" customFormat="1"/>
    <row r="996489" customFormat="1"/>
    <row r="996490" customFormat="1"/>
    <row r="996491" customFormat="1"/>
    <row r="996492" customFormat="1"/>
    <row r="996493" customFormat="1"/>
    <row r="996494" customFormat="1"/>
    <row r="996495" customFormat="1"/>
    <row r="996496" customFormat="1"/>
    <row r="996497" customFormat="1"/>
    <row r="996498" customFormat="1"/>
    <row r="996499" customFormat="1"/>
    <row r="996500" customFormat="1"/>
    <row r="996501" customFormat="1"/>
    <row r="996502" customFormat="1"/>
    <row r="996503" customFormat="1"/>
    <row r="996504" customFormat="1"/>
    <row r="996505" customFormat="1"/>
    <row r="996506" customFormat="1"/>
    <row r="996507" customFormat="1"/>
    <row r="996508" customFormat="1"/>
    <row r="996509" customFormat="1"/>
    <row r="996510" customFormat="1"/>
    <row r="996511" customFormat="1"/>
    <row r="996512" customFormat="1"/>
    <row r="996513" customFormat="1"/>
    <row r="996514" customFormat="1"/>
    <row r="996515" customFormat="1"/>
    <row r="996516" customFormat="1"/>
    <row r="996517" customFormat="1"/>
    <row r="996518" customFormat="1"/>
    <row r="996519" customFormat="1"/>
    <row r="996520" customFormat="1"/>
    <row r="996521" customFormat="1"/>
    <row r="996522" customFormat="1"/>
    <row r="996523" customFormat="1"/>
    <row r="996524" customFormat="1"/>
    <row r="996525" customFormat="1"/>
    <row r="996526" customFormat="1"/>
    <row r="996527" customFormat="1"/>
    <row r="996528" customFormat="1"/>
    <row r="996529" customFormat="1"/>
    <row r="996530" customFormat="1"/>
    <row r="996531" customFormat="1"/>
    <row r="996532" customFormat="1"/>
    <row r="996533" customFormat="1"/>
    <row r="996534" customFormat="1"/>
    <row r="996535" customFormat="1"/>
    <row r="996536" customFormat="1"/>
    <row r="996537" customFormat="1"/>
    <row r="996538" customFormat="1"/>
    <row r="996539" customFormat="1"/>
    <row r="996540" customFormat="1"/>
    <row r="996541" customFormat="1"/>
    <row r="996542" customFormat="1"/>
    <row r="996543" customFormat="1"/>
    <row r="996544" customFormat="1"/>
    <row r="996545" customFormat="1"/>
    <row r="996546" customFormat="1"/>
    <row r="996547" customFormat="1"/>
    <row r="996548" customFormat="1"/>
    <row r="996549" customFormat="1"/>
    <row r="996550" customFormat="1"/>
    <row r="996551" customFormat="1"/>
    <row r="996552" customFormat="1"/>
    <row r="996553" customFormat="1"/>
    <row r="996554" customFormat="1"/>
    <row r="996555" customFormat="1"/>
    <row r="996556" customFormat="1"/>
    <row r="996557" customFormat="1"/>
    <row r="996558" customFormat="1"/>
    <row r="996559" customFormat="1"/>
    <row r="996560" customFormat="1"/>
    <row r="996561" customFormat="1"/>
    <row r="996562" customFormat="1"/>
    <row r="996563" customFormat="1"/>
    <row r="996564" customFormat="1"/>
    <row r="996565" customFormat="1"/>
    <row r="996566" customFormat="1"/>
    <row r="996567" customFormat="1"/>
    <row r="996568" customFormat="1"/>
    <row r="996569" customFormat="1"/>
    <row r="996570" customFormat="1"/>
    <row r="996571" customFormat="1"/>
    <row r="996572" customFormat="1"/>
    <row r="996573" customFormat="1"/>
    <row r="996574" customFormat="1"/>
    <row r="996575" customFormat="1"/>
    <row r="996576" customFormat="1"/>
    <row r="996577" customFormat="1"/>
    <row r="996578" customFormat="1"/>
    <row r="996579" customFormat="1"/>
    <row r="996580" customFormat="1"/>
    <row r="996581" customFormat="1"/>
    <row r="996582" customFormat="1"/>
    <row r="996583" customFormat="1"/>
    <row r="996584" customFormat="1"/>
    <row r="996585" customFormat="1"/>
    <row r="996586" customFormat="1"/>
    <row r="996587" customFormat="1"/>
    <row r="996588" customFormat="1"/>
    <row r="996589" customFormat="1"/>
    <row r="996590" customFormat="1"/>
    <row r="996591" customFormat="1"/>
    <row r="996592" customFormat="1"/>
    <row r="996593" customFormat="1"/>
    <row r="996594" customFormat="1"/>
    <row r="996595" customFormat="1"/>
    <row r="996596" customFormat="1"/>
    <row r="996597" customFormat="1"/>
    <row r="996598" customFormat="1"/>
    <row r="996599" customFormat="1"/>
    <row r="996600" customFormat="1"/>
    <row r="996601" customFormat="1"/>
    <row r="996602" customFormat="1"/>
    <row r="996603" customFormat="1"/>
    <row r="996604" customFormat="1"/>
    <row r="996605" customFormat="1"/>
    <row r="996606" customFormat="1"/>
    <row r="996607" customFormat="1"/>
    <row r="996608" customFormat="1"/>
    <row r="996609" customFormat="1"/>
    <row r="996610" customFormat="1"/>
    <row r="996611" customFormat="1"/>
    <row r="996612" customFormat="1"/>
    <row r="996613" customFormat="1"/>
    <row r="996614" customFormat="1"/>
    <row r="996615" customFormat="1"/>
    <row r="996616" customFormat="1"/>
    <row r="996617" customFormat="1"/>
    <row r="996618" customFormat="1"/>
    <row r="996619" customFormat="1"/>
    <row r="996620" customFormat="1"/>
    <row r="996621" customFormat="1"/>
    <row r="996622" customFormat="1"/>
    <row r="996623" customFormat="1"/>
    <row r="996624" customFormat="1"/>
    <row r="996625" customFormat="1"/>
    <row r="996626" customFormat="1"/>
    <row r="996627" customFormat="1"/>
    <row r="996628" customFormat="1"/>
    <row r="996629" customFormat="1"/>
    <row r="996630" customFormat="1"/>
    <row r="996631" customFormat="1"/>
    <row r="996632" customFormat="1"/>
    <row r="996633" customFormat="1"/>
    <row r="996634" customFormat="1"/>
    <row r="996635" customFormat="1"/>
    <row r="996636" customFormat="1"/>
    <row r="996637" customFormat="1"/>
    <row r="996638" customFormat="1"/>
    <row r="996639" customFormat="1"/>
    <row r="996640" customFormat="1"/>
    <row r="996641" customFormat="1"/>
    <row r="996642" customFormat="1"/>
    <row r="996643" customFormat="1"/>
    <row r="996644" customFormat="1"/>
    <row r="996645" customFormat="1"/>
    <row r="996646" customFormat="1"/>
    <row r="996647" customFormat="1"/>
    <row r="996648" customFormat="1"/>
    <row r="996649" customFormat="1"/>
    <row r="996650" customFormat="1"/>
    <row r="996651" customFormat="1"/>
    <row r="996652" customFormat="1"/>
    <row r="996653" customFormat="1"/>
    <row r="996654" customFormat="1"/>
    <row r="996655" customFormat="1"/>
    <row r="996656" customFormat="1"/>
    <row r="996657" customFormat="1"/>
    <row r="996658" customFormat="1"/>
    <row r="996659" customFormat="1"/>
    <row r="996660" customFormat="1"/>
    <row r="996661" customFormat="1"/>
    <row r="996662" customFormat="1"/>
    <row r="996663" customFormat="1"/>
    <row r="996664" customFormat="1"/>
    <row r="996665" customFormat="1"/>
    <row r="996666" customFormat="1"/>
    <row r="996667" customFormat="1"/>
    <row r="996668" customFormat="1"/>
    <row r="996669" customFormat="1"/>
    <row r="996670" customFormat="1"/>
    <row r="996671" customFormat="1"/>
    <row r="996672" customFormat="1"/>
    <row r="996673" customFormat="1"/>
    <row r="996674" customFormat="1"/>
    <row r="996675" customFormat="1"/>
    <row r="996676" customFormat="1"/>
    <row r="996677" customFormat="1"/>
    <row r="996678" customFormat="1"/>
    <row r="996679" customFormat="1"/>
    <row r="996680" customFormat="1"/>
    <row r="996681" customFormat="1"/>
    <row r="996682" customFormat="1"/>
    <row r="996683" customFormat="1"/>
    <row r="996684" customFormat="1"/>
    <row r="996685" customFormat="1"/>
    <row r="996686" customFormat="1"/>
    <row r="996687" customFormat="1"/>
    <row r="996688" customFormat="1"/>
    <row r="996689" customFormat="1"/>
    <row r="996690" customFormat="1"/>
    <row r="996691" customFormat="1"/>
    <row r="996692" customFormat="1"/>
    <row r="996693" customFormat="1"/>
    <row r="996694" customFormat="1"/>
    <row r="996695" customFormat="1"/>
    <row r="996696" customFormat="1"/>
    <row r="996697" customFormat="1"/>
    <row r="996698" customFormat="1"/>
    <row r="996699" customFormat="1"/>
    <row r="996700" customFormat="1"/>
    <row r="996701" customFormat="1"/>
    <row r="996702" customFormat="1"/>
    <row r="996703" customFormat="1"/>
    <row r="996704" customFormat="1"/>
    <row r="996705" customFormat="1"/>
    <row r="996706" customFormat="1"/>
    <row r="996707" customFormat="1"/>
    <row r="996708" customFormat="1"/>
    <row r="996709" customFormat="1"/>
    <row r="996710" customFormat="1"/>
    <row r="996711" customFormat="1"/>
    <row r="996712" customFormat="1"/>
    <row r="996713" customFormat="1"/>
    <row r="996714" customFormat="1"/>
    <row r="996715" customFormat="1"/>
    <row r="996716" customFormat="1"/>
    <row r="996717" customFormat="1"/>
    <row r="996718" customFormat="1"/>
    <row r="996719" customFormat="1"/>
    <row r="996720" customFormat="1"/>
    <row r="996721" customFormat="1"/>
    <row r="996722" customFormat="1"/>
    <row r="996723" customFormat="1"/>
    <row r="996724" customFormat="1"/>
    <row r="996725" customFormat="1"/>
    <row r="996726" customFormat="1"/>
    <row r="996727" customFormat="1"/>
    <row r="996728" customFormat="1"/>
    <row r="996729" customFormat="1"/>
    <row r="996730" customFormat="1"/>
    <row r="996731" customFormat="1"/>
    <row r="996732" customFormat="1"/>
    <row r="996733" customFormat="1"/>
    <row r="996734" customFormat="1"/>
    <row r="996735" customFormat="1"/>
    <row r="996736" customFormat="1"/>
    <row r="996737" customFormat="1"/>
    <row r="996738" customFormat="1"/>
    <row r="996739" customFormat="1"/>
    <row r="996740" customFormat="1"/>
    <row r="996741" customFormat="1"/>
    <row r="996742" customFormat="1"/>
    <row r="996743" customFormat="1"/>
    <row r="996744" customFormat="1"/>
    <row r="996745" customFormat="1"/>
    <row r="996746" customFormat="1"/>
    <row r="996747" customFormat="1"/>
    <row r="996748" customFormat="1"/>
    <row r="996749" customFormat="1"/>
    <row r="996750" customFormat="1"/>
    <row r="996751" customFormat="1"/>
    <row r="996752" customFormat="1"/>
    <row r="996753" customFormat="1"/>
    <row r="996754" customFormat="1"/>
    <row r="996755" customFormat="1"/>
    <row r="996756" customFormat="1"/>
    <row r="996757" customFormat="1"/>
    <row r="996758" customFormat="1"/>
    <row r="996759" customFormat="1"/>
    <row r="996760" customFormat="1"/>
    <row r="996761" customFormat="1"/>
    <row r="996762" customFormat="1"/>
    <row r="996763" customFormat="1"/>
    <row r="996764" customFormat="1"/>
    <row r="996765" customFormat="1"/>
    <row r="996766" customFormat="1"/>
    <row r="996767" customFormat="1"/>
    <row r="996768" customFormat="1"/>
    <row r="996769" customFormat="1"/>
    <row r="996770" customFormat="1"/>
    <row r="996771" customFormat="1"/>
    <row r="996772" customFormat="1"/>
    <row r="996773" customFormat="1"/>
    <row r="996774" customFormat="1"/>
    <row r="996775" customFormat="1"/>
    <row r="996776" customFormat="1"/>
    <row r="996777" customFormat="1"/>
    <row r="996778" customFormat="1"/>
    <row r="996779" customFormat="1"/>
    <row r="996780" customFormat="1"/>
    <row r="996781" customFormat="1"/>
    <row r="996782" customFormat="1"/>
    <row r="996783" customFormat="1"/>
    <row r="996784" customFormat="1"/>
    <row r="996785" customFormat="1"/>
    <row r="996786" customFormat="1"/>
    <row r="996787" customFormat="1"/>
    <row r="996788" customFormat="1"/>
    <row r="996789" customFormat="1"/>
    <row r="996790" customFormat="1"/>
    <row r="996791" customFormat="1"/>
    <row r="996792" customFormat="1"/>
    <row r="996793" customFormat="1"/>
    <row r="996794" customFormat="1"/>
    <row r="996795" customFormat="1"/>
    <row r="996796" customFormat="1"/>
    <row r="996797" customFormat="1"/>
    <row r="996798" customFormat="1"/>
    <row r="996799" customFormat="1"/>
    <row r="996800" customFormat="1"/>
    <row r="996801" customFormat="1"/>
    <row r="996802" customFormat="1"/>
    <row r="996803" customFormat="1"/>
    <row r="996804" customFormat="1"/>
    <row r="996805" customFormat="1"/>
    <row r="996806" customFormat="1"/>
    <row r="996807" customFormat="1"/>
    <row r="996808" customFormat="1"/>
    <row r="996809" customFormat="1"/>
    <row r="996810" customFormat="1"/>
    <row r="996811" customFormat="1"/>
    <row r="996812" customFormat="1"/>
    <row r="996813" customFormat="1"/>
    <row r="996814" customFormat="1"/>
    <row r="996815" customFormat="1"/>
    <row r="996816" customFormat="1"/>
    <row r="996817" customFormat="1"/>
    <row r="996818" customFormat="1"/>
    <row r="996819" customFormat="1"/>
    <row r="996820" customFormat="1"/>
    <row r="996821" customFormat="1"/>
    <row r="996822" customFormat="1"/>
    <row r="996823" customFormat="1"/>
    <row r="996824" customFormat="1"/>
    <row r="996825" customFormat="1"/>
    <row r="996826" customFormat="1"/>
    <row r="996827" customFormat="1"/>
    <row r="996828" customFormat="1"/>
    <row r="996829" customFormat="1"/>
    <row r="996830" customFormat="1"/>
    <row r="996831" customFormat="1"/>
    <row r="996832" customFormat="1"/>
    <row r="996833" customFormat="1"/>
    <row r="996834" customFormat="1"/>
    <row r="996835" customFormat="1"/>
    <row r="996836" customFormat="1"/>
    <row r="996837" customFormat="1"/>
    <row r="996838" customFormat="1"/>
    <row r="996839" customFormat="1"/>
    <row r="996840" customFormat="1"/>
    <row r="996841" customFormat="1"/>
    <row r="996842" customFormat="1"/>
    <row r="996843" customFormat="1"/>
    <row r="996844" customFormat="1"/>
    <row r="996845" customFormat="1"/>
    <row r="996846" customFormat="1"/>
    <row r="996847" customFormat="1"/>
    <row r="996848" customFormat="1"/>
    <row r="996849" customFormat="1"/>
    <row r="996850" customFormat="1"/>
    <row r="996851" customFormat="1"/>
    <row r="996852" customFormat="1"/>
    <row r="996853" customFormat="1"/>
    <row r="996854" customFormat="1"/>
    <row r="996855" customFormat="1"/>
    <row r="996856" customFormat="1"/>
    <row r="996857" customFormat="1"/>
    <row r="996858" customFormat="1"/>
    <row r="996859" customFormat="1"/>
    <row r="996860" customFormat="1"/>
    <row r="996861" customFormat="1"/>
    <row r="996862" customFormat="1"/>
    <row r="996863" customFormat="1"/>
    <row r="996864" customFormat="1"/>
    <row r="996865" customFormat="1"/>
    <row r="996866" customFormat="1"/>
    <row r="996867" customFormat="1"/>
    <row r="996868" customFormat="1"/>
    <row r="996869" customFormat="1"/>
    <row r="996870" customFormat="1"/>
    <row r="996871" customFormat="1"/>
    <row r="996872" customFormat="1"/>
    <row r="996873" customFormat="1"/>
    <row r="996874" customFormat="1"/>
    <row r="996875" customFormat="1"/>
    <row r="996876" customFormat="1"/>
    <row r="996877" customFormat="1"/>
    <row r="996878" customFormat="1"/>
    <row r="996879" customFormat="1"/>
    <row r="996880" customFormat="1"/>
    <row r="996881" customFormat="1"/>
    <row r="996882" customFormat="1"/>
    <row r="996883" customFormat="1"/>
    <row r="996884" customFormat="1"/>
    <row r="996885" customFormat="1"/>
    <row r="996886" customFormat="1"/>
    <row r="996887" customFormat="1"/>
    <row r="996888" customFormat="1"/>
    <row r="996889" customFormat="1"/>
    <row r="996890" customFormat="1"/>
    <row r="996891" customFormat="1"/>
    <row r="996892" customFormat="1"/>
    <row r="996893" customFormat="1"/>
    <row r="996894" customFormat="1"/>
    <row r="996895" customFormat="1"/>
    <row r="996896" customFormat="1"/>
    <row r="996897" customFormat="1"/>
    <row r="996898" customFormat="1"/>
    <row r="996899" customFormat="1"/>
    <row r="996900" customFormat="1"/>
    <row r="996901" customFormat="1"/>
    <row r="996902" customFormat="1"/>
    <row r="996903" customFormat="1"/>
    <row r="996904" customFormat="1"/>
    <row r="996905" customFormat="1"/>
    <row r="996906" customFormat="1"/>
    <row r="996907" customFormat="1"/>
    <row r="996908" customFormat="1"/>
    <row r="996909" customFormat="1"/>
    <row r="996910" customFormat="1"/>
    <row r="996911" customFormat="1"/>
    <row r="996912" customFormat="1"/>
    <row r="996913" customFormat="1"/>
    <row r="996914" customFormat="1"/>
    <row r="996915" customFormat="1"/>
    <row r="996916" customFormat="1"/>
    <row r="996917" customFormat="1"/>
    <row r="996918" customFormat="1"/>
    <row r="996919" customFormat="1"/>
    <row r="996920" customFormat="1"/>
    <row r="996921" customFormat="1"/>
    <row r="996922" customFormat="1"/>
    <row r="996923" customFormat="1"/>
    <row r="996924" customFormat="1"/>
    <row r="996925" customFormat="1"/>
    <row r="996926" customFormat="1"/>
    <row r="996927" customFormat="1"/>
    <row r="996928" customFormat="1"/>
    <row r="996929" customFormat="1"/>
    <row r="996930" customFormat="1"/>
    <row r="996931" customFormat="1"/>
    <row r="996932" customFormat="1"/>
    <row r="996933" customFormat="1"/>
    <row r="996934" customFormat="1"/>
    <row r="996935" customFormat="1"/>
    <row r="996936" customFormat="1"/>
    <row r="996937" customFormat="1"/>
    <row r="996938" customFormat="1"/>
    <row r="996939" customFormat="1"/>
    <row r="996940" customFormat="1"/>
    <row r="996941" customFormat="1"/>
    <row r="996942" customFormat="1"/>
    <row r="996943" customFormat="1"/>
    <row r="996944" customFormat="1"/>
    <row r="996945" customFormat="1"/>
    <row r="996946" customFormat="1"/>
    <row r="996947" customFormat="1"/>
    <row r="996948" customFormat="1"/>
    <row r="996949" customFormat="1"/>
    <row r="996950" customFormat="1"/>
    <row r="996951" customFormat="1"/>
    <row r="996952" customFormat="1"/>
    <row r="996953" customFormat="1"/>
    <row r="996954" customFormat="1"/>
    <row r="996955" customFormat="1"/>
    <row r="996956" customFormat="1"/>
    <row r="996957" customFormat="1"/>
    <row r="996958" customFormat="1"/>
    <row r="996959" customFormat="1"/>
    <row r="996960" customFormat="1"/>
    <row r="996961" customFormat="1"/>
    <row r="996962" customFormat="1"/>
    <row r="996963" customFormat="1"/>
    <row r="996964" customFormat="1"/>
    <row r="996965" customFormat="1"/>
    <row r="996966" customFormat="1"/>
    <row r="996967" customFormat="1"/>
    <row r="996968" customFormat="1"/>
    <row r="996969" customFormat="1"/>
    <row r="996970" customFormat="1"/>
    <row r="996971" customFormat="1"/>
    <row r="996972" customFormat="1"/>
    <row r="996973" customFormat="1"/>
    <row r="996974" customFormat="1"/>
    <row r="996975" customFormat="1"/>
    <row r="996976" customFormat="1"/>
    <row r="996977" customFormat="1"/>
    <row r="996978" customFormat="1"/>
    <row r="996979" customFormat="1"/>
    <row r="996980" customFormat="1"/>
    <row r="996981" customFormat="1"/>
    <row r="996982" customFormat="1"/>
    <row r="996983" customFormat="1"/>
    <row r="996984" customFormat="1"/>
    <row r="996985" customFormat="1"/>
    <row r="996986" customFormat="1"/>
    <row r="996987" customFormat="1"/>
    <row r="996988" customFormat="1"/>
    <row r="996989" customFormat="1"/>
    <row r="996990" customFormat="1"/>
    <row r="996991" customFormat="1"/>
    <row r="996992" customFormat="1"/>
    <row r="996993" customFormat="1"/>
    <row r="996994" customFormat="1"/>
    <row r="996995" customFormat="1"/>
    <row r="996996" customFormat="1"/>
    <row r="996997" customFormat="1"/>
    <row r="996998" customFormat="1"/>
    <row r="996999" customFormat="1"/>
    <row r="997000" customFormat="1"/>
    <row r="997001" customFormat="1"/>
    <row r="997002" customFormat="1"/>
    <row r="997003" customFormat="1"/>
    <row r="997004" customFormat="1"/>
    <row r="997005" customFormat="1"/>
    <row r="997006" customFormat="1"/>
    <row r="997007" customFormat="1"/>
    <row r="997008" customFormat="1"/>
    <row r="997009" customFormat="1"/>
    <row r="997010" customFormat="1"/>
    <row r="997011" customFormat="1"/>
    <row r="997012" customFormat="1"/>
    <row r="997013" customFormat="1"/>
    <row r="997014" customFormat="1"/>
    <row r="997015" customFormat="1"/>
    <row r="997016" customFormat="1"/>
    <row r="997017" customFormat="1"/>
    <row r="997018" customFormat="1"/>
    <row r="997019" customFormat="1"/>
    <row r="997020" customFormat="1"/>
    <row r="997021" customFormat="1"/>
    <row r="997022" customFormat="1"/>
    <row r="997023" customFormat="1"/>
    <row r="997024" customFormat="1"/>
    <row r="997025" customFormat="1"/>
    <row r="997026" customFormat="1"/>
    <row r="997027" customFormat="1"/>
    <row r="997028" customFormat="1"/>
    <row r="997029" customFormat="1"/>
    <row r="997030" customFormat="1"/>
    <row r="997031" customFormat="1"/>
    <row r="997032" customFormat="1"/>
    <row r="997033" customFormat="1"/>
    <row r="997034" customFormat="1"/>
    <row r="997035" customFormat="1"/>
    <row r="997036" customFormat="1"/>
    <row r="997037" customFormat="1"/>
    <row r="997038" customFormat="1"/>
    <row r="997039" customFormat="1"/>
    <row r="997040" customFormat="1"/>
    <row r="997041" customFormat="1"/>
    <row r="997042" customFormat="1"/>
    <row r="997043" customFormat="1"/>
    <row r="997044" customFormat="1"/>
    <row r="997045" customFormat="1"/>
    <row r="997046" customFormat="1"/>
    <row r="997047" customFormat="1"/>
    <row r="997048" customFormat="1"/>
    <row r="997049" customFormat="1"/>
    <row r="997050" customFormat="1"/>
    <row r="997051" customFormat="1"/>
    <row r="997052" customFormat="1"/>
    <row r="997053" customFormat="1"/>
    <row r="997054" customFormat="1"/>
    <row r="997055" customFormat="1"/>
    <row r="997056" customFormat="1"/>
    <row r="997057" customFormat="1"/>
    <row r="997058" customFormat="1"/>
    <row r="997059" customFormat="1"/>
    <row r="997060" customFormat="1"/>
    <row r="997061" customFormat="1"/>
    <row r="997062" customFormat="1"/>
    <row r="997063" customFormat="1"/>
    <row r="997064" customFormat="1"/>
    <row r="997065" customFormat="1"/>
    <row r="997066" customFormat="1"/>
    <row r="997067" customFormat="1"/>
    <row r="997068" customFormat="1"/>
    <row r="997069" customFormat="1"/>
    <row r="997070" customFormat="1"/>
    <row r="997071" customFormat="1"/>
    <row r="997072" customFormat="1"/>
    <row r="997073" customFormat="1"/>
    <row r="997074" customFormat="1"/>
    <row r="997075" customFormat="1"/>
    <row r="997076" customFormat="1"/>
    <row r="997077" customFormat="1"/>
    <row r="997078" customFormat="1"/>
    <row r="997079" customFormat="1"/>
    <row r="997080" customFormat="1"/>
    <row r="997081" customFormat="1"/>
    <row r="997082" customFormat="1"/>
    <row r="997083" customFormat="1"/>
    <row r="997084" customFormat="1"/>
    <row r="997085" customFormat="1"/>
    <row r="997086" customFormat="1"/>
    <row r="997087" customFormat="1"/>
    <row r="997088" customFormat="1"/>
    <row r="997089" customFormat="1"/>
    <row r="997090" customFormat="1"/>
    <row r="997091" customFormat="1"/>
    <row r="997092" customFormat="1"/>
    <row r="997093" customFormat="1"/>
    <row r="997094" customFormat="1"/>
    <row r="997095" customFormat="1"/>
    <row r="997096" customFormat="1"/>
    <row r="997097" customFormat="1"/>
    <row r="997098" customFormat="1"/>
    <row r="997099" customFormat="1"/>
    <row r="997100" customFormat="1"/>
    <row r="997101" customFormat="1"/>
    <row r="997102" customFormat="1"/>
    <row r="997103" customFormat="1"/>
    <row r="997104" customFormat="1"/>
    <row r="997105" customFormat="1"/>
    <row r="997106" customFormat="1"/>
    <row r="997107" customFormat="1"/>
    <row r="997108" customFormat="1"/>
    <row r="997109" customFormat="1"/>
    <row r="997110" customFormat="1"/>
    <row r="997111" customFormat="1"/>
    <row r="997112" customFormat="1"/>
    <row r="997113" customFormat="1"/>
    <row r="997114" customFormat="1"/>
    <row r="997115" customFormat="1"/>
    <row r="997116" customFormat="1"/>
    <row r="997117" customFormat="1"/>
    <row r="997118" customFormat="1"/>
    <row r="997119" customFormat="1"/>
    <row r="997120" customFormat="1"/>
    <row r="997121" customFormat="1"/>
    <row r="997122" customFormat="1"/>
    <row r="997123" customFormat="1"/>
    <row r="997124" customFormat="1"/>
    <row r="997125" customFormat="1"/>
    <row r="997126" customFormat="1"/>
    <row r="997127" customFormat="1"/>
    <row r="997128" customFormat="1"/>
    <row r="997129" customFormat="1"/>
    <row r="997130" customFormat="1"/>
    <row r="997131" customFormat="1"/>
    <row r="997132" customFormat="1"/>
    <row r="997133" customFormat="1"/>
    <row r="997134" customFormat="1"/>
    <row r="997135" customFormat="1"/>
    <row r="997136" customFormat="1"/>
    <row r="997137" customFormat="1"/>
    <row r="997138" customFormat="1"/>
    <row r="997139" customFormat="1"/>
    <row r="997140" customFormat="1"/>
    <row r="997141" customFormat="1"/>
    <row r="997142" customFormat="1"/>
    <row r="997143" customFormat="1"/>
    <row r="997144" customFormat="1"/>
    <row r="997145" customFormat="1"/>
    <row r="997146" customFormat="1"/>
    <row r="997147" customFormat="1"/>
    <row r="997148" customFormat="1"/>
    <row r="997149" customFormat="1"/>
    <row r="997150" customFormat="1"/>
    <row r="997151" customFormat="1"/>
    <row r="997152" customFormat="1"/>
    <row r="997153" customFormat="1"/>
    <row r="997154" customFormat="1"/>
    <row r="997155" customFormat="1"/>
    <row r="997156" customFormat="1"/>
    <row r="997157" customFormat="1"/>
    <row r="997158" customFormat="1"/>
    <row r="997159" customFormat="1"/>
    <row r="997160" customFormat="1"/>
    <row r="997161" customFormat="1"/>
    <row r="997162" customFormat="1"/>
    <row r="997163" customFormat="1"/>
    <row r="997164" customFormat="1"/>
    <row r="997165" customFormat="1"/>
    <row r="997166" customFormat="1"/>
    <row r="997167" customFormat="1"/>
    <row r="997168" customFormat="1"/>
    <row r="997169" customFormat="1"/>
    <row r="997170" customFormat="1"/>
    <row r="997171" customFormat="1"/>
    <row r="997172" customFormat="1"/>
    <row r="997173" customFormat="1"/>
    <row r="997174" customFormat="1"/>
    <row r="997175" customFormat="1"/>
    <row r="997176" customFormat="1"/>
    <row r="997177" customFormat="1"/>
    <row r="997178" customFormat="1"/>
    <row r="997179" customFormat="1"/>
    <row r="997180" customFormat="1"/>
    <row r="997181" customFormat="1"/>
    <row r="997182" customFormat="1"/>
    <row r="997183" customFormat="1"/>
    <row r="997184" customFormat="1"/>
    <row r="997185" customFormat="1"/>
    <row r="997186" customFormat="1"/>
    <row r="997187" customFormat="1"/>
    <row r="997188" customFormat="1"/>
    <row r="997189" customFormat="1"/>
    <row r="997190" customFormat="1"/>
    <row r="997191" customFormat="1"/>
    <row r="997192" customFormat="1"/>
    <row r="997193" customFormat="1"/>
    <row r="997194" customFormat="1"/>
    <row r="997195" customFormat="1"/>
    <row r="997196" customFormat="1"/>
    <row r="997197" customFormat="1"/>
    <row r="997198" customFormat="1"/>
    <row r="997199" customFormat="1"/>
    <row r="997200" customFormat="1"/>
    <row r="997201" customFormat="1"/>
    <row r="997202" customFormat="1"/>
    <row r="997203" customFormat="1"/>
    <row r="997204" customFormat="1"/>
    <row r="997205" customFormat="1"/>
    <row r="997206" customFormat="1"/>
    <row r="997207" customFormat="1"/>
    <row r="997208" customFormat="1"/>
    <row r="997209" customFormat="1"/>
    <row r="997210" customFormat="1"/>
    <row r="997211" customFormat="1"/>
    <row r="997212" customFormat="1"/>
    <row r="997213" customFormat="1"/>
    <row r="997214" customFormat="1"/>
    <row r="997215" customFormat="1"/>
    <row r="997216" customFormat="1"/>
    <row r="997217" customFormat="1"/>
    <row r="997218" customFormat="1"/>
    <row r="997219" customFormat="1"/>
    <row r="997220" customFormat="1"/>
    <row r="997221" customFormat="1"/>
    <row r="997222" customFormat="1"/>
    <row r="997223" customFormat="1"/>
    <row r="997224" customFormat="1"/>
    <row r="997225" customFormat="1"/>
    <row r="997226" customFormat="1"/>
    <row r="997227" customFormat="1"/>
    <row r="997228" customFormat="1"/>
    <row r="997229" customFormat="1"/>
    <row r="997230" customFormat="1"/>
    <row r="997231" customFormat="1"/>
    <row r="997232" customFormat="1"/>
    <row r="997233" customFormat="1"/>
    <row r="997234" customFormat="1"/>
    <row r="997235" customFormat="1"/>
    <row r="997236" customFormat="1"/>
    <row r="997237" customFormat="1"/>
    <row r="997238" customFormat="1"/>
    <row r="997239" customFormat="1"/>
    <row r="997240" customFormat="1"/>
    <row r="997241" customFormat="1"/>
    <row r="997242" customFormat="1"/>
    <row r="997243" customFormat="1"/>
    <row r="997244" customFormat="1"/>
    <row r="997245" customFormat="1"/>
    <row r="997246" customFormat="1"/>
    <row r="997247" customFormat="1"/>
    <row r="997248" customFormat="1"/>
    <row r="997249" customFormat="1"/>
    <row r="997250" customFormat="1"/>
    <row r="997251" customFormat="1"/>
    <row r="997252" customFormat="1"/>
    <row r="997253" customFormat="1"/>
    <row r="997254" customFormat="1"/>
    <row r="997255" customFormat="1"/>
    <row r="997256" customFormat="1"/>
    <row r="997257" customFormat="1"/>
    <row r="997258" customFormat="1"/>
    <row r="997259" customFormat="1"/>
    <row r="997260" customFormat="1"/>
    <row r="997261" customFormat="1"/>
    <row r="997262" customFormat="1"/>
    <row r="997263" customFormat="1"/>
    <row r="997264" customFormat="1"/>
    <row r="997265" customFormat="1"/>
    <row r="997266" customFormat="1"/>
    <row r="997267" customFormat="1"/>
    <row r="997268" customFormat="1"/>
    <row r="997269" customFormat="1"/>
    <row r="997270" customFormat="1"/>
    <row r="997271" customFormat="1"/>
    <row r="997272" customFormat="1"/>
    <row r="997273" customFormat="1"/>
    <row r="997274" customFormat="1"/>
    <row r="997275" customFormat="1"/>
    <row r="997276" customFormat="1"/>
    <row r="997277" customFormat="1"/>
    <row r="997278" customFormat="1"/>
    <row r="997279" customFormat="1"/>
    <row r="997280" customFormat="1"/>
    <row r="997281" customFormat="1"/>
    <row r="997282" customFormat="1"/>
    <row r="997283" customFormat="1"/>
    <row r="997284" customFormat="1"/>
    <row r="997285" customFormat="1"/>
    <row r="997286" customFormat="1"/>
    <row r="997287" customFormat="1"/>
    <row r="997288" customFormat="1"/>
    <row r="997289" customFormat="1"/>
    <row r="997290" customFormat="1"/>
    <row r="997291" customFormat="1"/>
    <row r="997292" customFormat="1"/>
    <row r="997293" customFormat="1"/>
    <row r="997294" customFormat="1"/>
    <row r="997295" customFormat="1"/>
    <row r="997296" customFormat="1"/>
    <row r="997297" customFormat="1"/>
    <row r="997298" customFormat="1"/>
    <row r="997299" customFormat="1"/>
    <row r="997300" customFormat="1"/>
    <row r="997301" customFormat="1"/>
    <row r="997302" customFormat="1"/>
    <row r="997303" customFormat="1"/>
    <row r="997304" customFormat="1"/>
    <row r="997305" customFormat="1"/>
    <row r="997306" customFormat="1"/>
    <row r="997307" customFormat="1"/>
    <row r="997308" customFormat="1"/>
    <row r="997309" customFormat="1"/>
    <row r="997310" customFormat="1"/>
    <row r="997311" customFormat="1"/>
    <row r="997312" customFormat="1"/>
    <row r="997313" customFormat="1"/>
    <row r="997314" customFormat="1"/>
    <row r="997315" customFormat="1"/>
    <row r="997316" customFormat="1"/>
    <row r="997317" customFormat="1"/>
    <row r="997318" customFormat="1"/>
    <row r="997319" customFormat="1"/>
    <row r="997320" customFormat="1"/>
    <row r="997321" customFormat="1"/>
    <row r="997322" customFormat="1"/>
    <row r="997323" customFormat="1"/>
    <row r="997324" customFormat="1"/>
    <row r="997325" customFormat="1"/>
    <row r="997326" customFormat="1"/>
    <row r="997327" customFormat="1"/>
    <row r="997328" customFormat="1"/>
    <row r="997329" customFormat="1"/>
    <row r="997330" customFormat="1"/>
    <row r="997331" customFormat="1"/>
    <row r="997332" customFormat="1"/>
    <row r="997333" customFormat="1"/>
    <row r="997334" customFormat="1"/>
    <row r="997335" customFormat="1"/>
    <row r="997336" customFormat="1"/>
    <row r="997337" customFormat="1"/>
    <row r="997338" customFormat="1"/>
    <row r="997339" customFormat="1"/>
    <row r="997340" customFormat="1"/>
    <row r="997341" customFormat="1"/>
    <row r="997342" customFormat="1"/>
    <row r="997343" customFormat="1"/>
    <row r="997344" customFormat="1"/>
    <row r="997345" customFormat="1"/>
    <row r="997346" customFormat="1"/>
    <row r="997347" customFormat="1"/>
    <row r="997348" customFormat="1"/>
    <row r="997349" customFormat="1"/>
    <row r="997350" customFormat="1"/>
    <row r="997351" customFormat="1"/>
    <row r="997352" customFormat="1"/>
    <row r="997353" customFormat="1"/>
    <row r="997354" customFormat="1"/>
    <row r="997355" customFormat="1"/>
    <row r="997356" customFormat="1"/>
    <row r="997357" customFormat="1"/>
    <row r="997358" customFormat="1"/>
    <row r="997359" customFormat="1"/>
    <row r="997360" customFormat="1"/>
    <row r="997361" customFormat="1"/>
    <row r="997362" customFormat="1"/>
    <row r="997363" customFormat="1"/>
    <row r="997364" customFormat="1"/>
    <row r="997365" customFormat="1"/>
    <row r="997366" customFormat="1"/>
    <row r="997367" customFormat="1"/>
    <row r="997368" customFormat="1"/>
    <row r="997369" customFormat="1"/>
    <row r="997370" customFormat="1"/>
    <row r="997371" customFormat="1"/>
    <row r="997372" customFormat="1"/>
    <row r="997373" customFormat="1"/>
    <row r="997374" customFormat="1"/>
    <row r="997375" customFormat="1"/>
    <row r="997376" customFormat="1"/>
    <row r="997377" customFormat="1"/>
    <row r="997378" customFormat="1"/>
    <row r="997379" customFormat="1"/>
    <row r="997380" customFormat="1"/>
    <row r="997381" customFormat="1"/>
    <row r="997382" customFormat="1"/>
    <row r="997383" customFormat="1"/>
    <row r="997384" customFormat="1"/>
    <row r="997385" customFormat="1"/>
    <row r="997386" customFormat="1"/>
    <row r="997387" customFormat="1"/>
    <row r="997388" customFormat="1"/>
    <row r="997389" customFormat="1"/>
    <row r="997390" customFormat="1"/>
    <row r="997391" customFormat="1"/>
    <row r="997392" customFormat="1"/>
    <row r="997393" customFormat="1"/>
    <row r="997394" customFormat="1"/>
    <row r="997395" customFormat="1"/>
    <row r="997396" customFormat="1"/>
    <row r="997397" customFormat="1"/>
    <row r="997398" customFormat="1"/>
    <row r="997399" customFormat="1"/>
    <row r="997400" customFormat="1"/>
    <row r="997401" customFormat="1"/>
    <row r="997402" customFormat="1"/>
    <row r="997403" customFormat="1"/>
    <row r="997404" customFormat="1"/>
    <row r="997405" customFormat="1"/>
    <row r="997406" customFormat="1"/>
    <row r="997407" customFormat="1"/>
    <row r="997408" customFormat="1"/>
    <row r="997409" customFormat="1"/>
    <row r="997410" customFormat="1"/>
    <row r="997411" customFormat="1"/>
    <row r="997412" customFormat="1"/>
    <row r="997413" customFormat="1"/>
    <row r="997414" customFormat="1"/>
    <row r="997415" customFormat="1"/>
    <row r="997416" customFormat="1"/>
    <row r="997417" customFormat="1"/>
    <row r="997418" customFormat="1"/>
    <row r="997419" customFormat="1"/>
    <row r="997420" customFormat="1"/>
    <row r="997421" customFormat="1"/>
    <row r="997422" customFormat="1"/>
    <row r="997423" customFormat="1"/>
    <row r="997424" customFormat="1"/>
    <row r="997425" customFormat="1"/>
    <row r="997426" customFormat="1"/>
    <row r="997427" customFormat="1"/>
    <row r="997428" customFormat="1"/>
    <row r="997429" customFormat="1"/>
    <row r="997430" customFormat="1"/>
    <row r="997431" customFormat="1"/>
    <row r="997432" customFormat="1"/>
    <row r="997433" customFormat="1"/>
    <row r="997434" customFormat="1"/>
    <row r="997435" customFormat="1"/>
    <row r="997436" customFormat="1"/>
    <row r="997437" customFormat="1"/>
    <row r="997438" customFormat="1"/>
    <row r="997439" customFormat="1"/>
    <row r="997440" customFormat="1"/>
    <row r="997441" customFormat="1"/>
    <row r="997442" customFormat="1"/>
    <row r="997443" customFormat="1"/>
    <row r="997444" customFormat="1"/>
    <row r="997445" customFormat="1"/>
    <row r="997446" customFormat="1"/>
    <row r="997447" customFormat="1"/>
    <row r="997448" customFormat="1"/>
    <row r="997449" customFormat="1"/>
    <row r="997450" customFormat="1"/>
    <row r="997451" customFormat="1"/>
    <row r="997452" customFormat="1"/>
    <row r="997453" customFormat="1"/>
    <row r="997454" customFormat="1"/>
    <row r="997455" customFormat="1"/>
    <row r="997456" customFormat="1"/>
    <row r="997457" customFormat="1"/>
    <row r="997458" customFormat="1"/>
    <row r="997459" customFormat="1"/>
    <row r="997460" customFormat="1"/>
    <row r="997461" customFormat="1"/>
    <row r="997462" customFormat="1"/>
    <row r="997463" customFormat="1"/>
    <row r="997464" customFormat="1"/>
    <row r="997465" customFormat="1"/>
    <row r="997466" customFormat="1"/>
    <row r="997467" customFormat="1"/>
    <row r="997468" customFormat="1"/>
    <row r="997469" customFormat="1"/>
    <row r="997470" customFormat="1"/>
    <row r="997471" customFormat="1"/>
    <row r="997472" customFormat="1"/>
    <row r="997473" customFormat="1"/>
    <row r="997474" customFormat="1"/>
    <row r="997475" customFormat="1"/>
    <row r="997476" customFormat="1"/>
    <row r="997477" customFormat="1"/>
    <row r="997478" customFormat="1"/>
    <row r="997479" customFormat="1"/>
    <row r="997480" customFormat="1"/>
    <row r="997481" customFormat="1"/>
    <row r="997482" customFormat="1"/>
    <row r="997483" customFormat="1"/>
    <row r="997484" customFormat="1"/>
    <row r="997485" customFormat="1"/>
    <row r="997486" customFormat="1"/>
    <row r="997487" customFormat="1"/>
    <row r="997488" customFormat="1"/>
    <row r="997489" customFormat="1"/>
    <row r="997490" customFormat="1"/>
    <row r="997491" customFormat="1"/>
    <row r="997492" customFormat="1"/>
    <row r="997493" customFormat="1"/>
    <row r="997494" customFormat="1"/>
    <row r="997495" customFormat="1"/>
    <row r="997496" customFormat="1"/>
    <row r="997497" customFormat="1"/>
    <row r="997498" customFormat="1"/>
    <row r="997499" customFormat="1"/>
    <row r="997500" customFormat="1"/>
    <row r="997501" customFormat="1"/>
    <row r="997502" customFormat="1"/>
    <row r="997503" customFormat="1"/>
    <row r="997504" customFormat="1"/>
    <row r="997505" customFormat="1"/>
    <row r="997506" customFormat="1"/>
    <row r="997507" customFormat="1"/>
    <row r="997508" customFormat="1"/>
    <row r="997509" customFormat="1"/>
    <row r="997510" customFormat="1"/>
    <row r="997511" customFormat="1"/>
    <row r="997512" customFormat="1"/>
    <row r="997513" customFormat="1"/>
    <row r="997514" customFormat="1"/>
    <row r="997515" customFormat="1"/>
    <row r="997516" customFormat="1"/>
    <row r="997517" customFormat="1"/>
    <row r="997518" customFormat="1"/>
    <row r="997519" customFormat="1"/>
    <row r="997520" customFormat="1"/>
    <row r="997521" customFormat="1"/>
    <row r="997522" customFormat="1"/>
    <row r="997523" customFormat="1"/>
    <row r="997524" customFormat="1"/>
    <row r="997525" customFormat="1"/>
    <row r="997526" customFormat="1"/>
    <row r="997527" customFormat="1"/>
    <row r="997528" customFormat="1"/>
    <row r="997529" customFormat="1"/>
    <row r="997530" customFormat="1"/>
    <row r="997531" customFormat="1"/>
    <row r="997532" customFormat="1"/>
    <row r="997533" customFormat="1"/>
    <row r="997534" customFormat="1"/>
    <row r="997535" customFormat="1"/>
    <row r="997536" customFormat="1"/>
    <row r="997537" customFormat="1"/>
    <row r="997538" customFormat="1"/>
    <row r="997539" customFormat="1"/>
    <row r="997540" customFormat="1"/>
    <row r="997541" customFormat="1"/>
    <row r="997542" customFormat="1"/>
    <row r="997543" customFormat="1"/>
    <row r="997544" customFormat="1"/>
    <row r="997545" customFormat="1"/>
    <row r="997546" customFormat="1"/>
    <row r="997547" customFormat="1"/>
    <row r="997548" customFormat="1"/>
    <row r="997549" customFormat="1"/>
    <row r="997550" customFormat="1"/>
    <row r="997551" customFormat="1"/>
    <row r="997552" customFormat="1"/>
    <row r="997553" customFormat="1"/>
    <row r="997554" customFormat="1"/>
    <row r="997555" customFormat="1"/>
    <row r="997556" customFormat="1"/>
    <row r="997557" customFormat="1"/>
    <row r="997558" customFormat="1"/>
    <row r="997559" customFormat="1"/>
    <row r="997560" customFormat="1"/>
    <row r="997561" customFormat="1"/>
    <row r="997562" customFormat="1"/>
    <row r="997563" customFormat="1"/>
    <row r="997564" customFormat="1"/>
    <row r="997565" customFormat="1"/>
    <row r="997566" customFormat="1"/>
    <row r="997567" customFormat="1"/>
    <row r="997568" customFormat="1"/>
    <row r="997569" customFormat="1"/>
    <row r="997570" customFormat="1"/>
    <row r="997571" customFormat="1"/>
    <row r="997572" customFormat="1"/>
    <row r="997573" customFormat="1"/>
    <row r="997574" customFormat="1"/>
    <row r="997575" customFormat="1"/>
    <row r="997576" customFormat="1"/>
    <row r="997577" customFormat="1"/>
    <row r="997578" customFormat="1"/>
    <row r="997579" customFormat="1"/>
    <row r="997580" customFormat="1"/>
    <row r="997581" customFormat="1"/>
    <row r="997582" customFormat="1"/>
    <row r="997583" customFormat="1"/>
    <row r="997584" customFormat="1"/>
    <row r="997585" customFormat="1"/>
    <row r="997586" customFormat="1"/>
    <row r="997587" customFormat="1"/>
    <row r="997588" customFormat="1"/>
    <row r="997589" customFormat="1"/>
    <row r="997590" customFormat="1"/>
    <row r="997591" customFormat="1"/>
    <row r="997592" customFormat="1"/>
    <row r="997593" customFormat="1"/>
    <row r="997594" customFormat="1"/>
    <row r="997595" customFormat="1"/>
    <row r="997596" customFormat="1"/>
    <row r="997597" customFormat="1"/>
    <row r="997598" customFormat="1"/>
    <row r="997599" customFormat="1"/>
    <row r="997600" customFormat="1"/>
    <row r="997601" customFormat="1"/>
    <row r="997602" customFormat="1"/>
    <row r="997603" customFormat="1"/>
    <row r="997604" customFormat="1"/>
    <row r="997605" customFormat="1"/>
    <row r="997606" customFormat="1"/>
    <row r="997607" customFormat="1"/>
    <row r="997608" customFormat="1"/>
    <row r="997609" customFormat="1"/>
    <row r="997610" customFormat="1"/>
    <row r="997611" customFormat="1"/>
    <row r="997612" customFormat="1"/>
    <row r="997613" customFormat="1"/>
    <row r="997614" customFormat="1"/>
    <row r="997615" customFormat="1"/>
    <row r="997616" customFormat="1"/>
    <row r="997617" customFormat="1"/>
    <row r="997618" customFormat="1"/>
    <row r="997619" customFormat="1"/>
    <row r="997620" customFormat="1"/>
    <row r="997621" customFormat="1"/>
    <row r="997622" customFormat="1"/>
    <row r="997623" customFormat="1"/>
    <row r="997624" customFormat="1"/>
    <row r="997625" customFormat="1"/>
    <row r="997626" customFormat="1"/>
    <row r="997627" customFormat="1"/>
    <row r="997628" customFormat="1"/>
    <row r="997629" customFormat="1"/>
    <row r="997630" customFormat="1"/>
    <row r="997631" customFormat="1"/>
    <row r="997632" customFormat="1"/>
    <row r="997633" customFormat="1"/>
    <row r="997634" customFormat="1"/>
    <row r="997635" customFormat="1"/>
    <row r="997636" customFormat="1"/>
    <row r="997637" customFormat="1"/>
    <row r="997638" customFormat="1"/>
    <row r="997639" customFormat="1"/>
    <row r="997640" customFormat="1"/>
    <row r="997641" customFormat="1"/>
    <row r="997642" customFormat="1"/>
    <row r="997643" customFormat="1"/>
    <row r="997644" customFormat="1"/>
    <row r="997645" customFormat="1"/>
    <row r="997646" customFormat="1"/>
    <row r="997647" customFormat="1"/>
    <row r="997648" customFormat="1"/>
    <row r="997649" customFormat="1"/>
    <row r="997650" customFormat="1"/>
    <row r="997651" customFormat="1"/>
    <row r="997652" customFormat="1"/>
    <row r="997653" customFormat="1"/>
    <row r="997654" customFormat="1"/>
    <row r="997655" customFormat="1"/>
    <row r="997656" customFormat="1"/>
    <row r="997657" customFormat="1"/>
    <row r="997658" customFormat="1"/>
    <row r="997659" customFormat="1"/>
    <row r="997660" customFormat="1"/>
    <row r="997661" customFormat="1"/>
    <row r="997662" customFormat="1"/>
    <row r="997663" customFormat="1"/>
    <row r="997664" customFormat="1"/>
    <row r="997665" customFormat="1"/>
    <row r="997666" customFormat="1"/>
    <row r="997667" customFormat="1"/>
    <row r="997668" customFormat="1"/>
    <row r="997669" customFormat="1"/>
    <row r="997670" customFormat="1"/>
    <row r="997671" customFormat="1"/>
    <row r="997672" customFormat="1"/>
    <row r="997673" customFormat="1"/>
    <row r="997674" customFormat="1"/>
    <row r="997675" customFormat="1"/>
    <row r="997676" customFormat="1"/>
    <row r="997677" customFormat="1"/>
    <row r="997678" customFormat="1"/>
    <row r="997679" customFormat="1"/>
    <row r="997680" customFormat="1"/>
    <row r="997681" customFormat="1"/>
    <row r="997682" customFormat="1"/>
    <row r="997683" customFormat="1"/>
    <row r="997684" customFormat="1"/>
    <row r="997685" customFormat="1"/>
    <row r="997686" customFormat="1"/>
    <row r="997687" customFormat="1"/>
    <row r="997688" customFormat="1"/>
    <row r="997689" customFormat="1"/>
    <row r="997690" customFormat="1"/>
    <row r="997691" customFormat="1"/>
    <row r="997692" customFormat="1"/>
    <row r="997693" customFormat="1"/>
    <row r="997694" customFormat="1"/>
    <row r="997695" customFormat="1"/>
    <row r="997696" customFormat="1"/>
    <row r="997697" customFormat="1"/>
    <row r="997698" customFormat="1"/>
    <row r="997699" customFormat="1"/>
    <row r="997700" customFormat="1"/>
    <row r="997701" customFormat="1"/>
    <row r="997702" customFormat="1"/>
    <row r="997703" customFormat="1"/>
    <row r="997704" customFormat="1"/>
    <row r="997705" customFormat="1"/>
    <row r="997706" customFormat="1"/>
    <row r="997707" customFormat="1"/>
    <row r="997708" customFormat="1"/>
    <row r="997709" customFormat="1"/>
    <row r="997710" customFormat="1"/>
    <row r="997711" customFormat="1"/>
    <row r="997712" customFormat="1"/>
    <row r="997713" customFormat="1"/>
    <row r="997714" customFormat="1"/>
    <row r="997715" customFormat="1"/>
    <row r="997716" customFormat="1"/>
    <row r="997717" customFormat="1"/>
    <row r="997718" customFormat="1"/>
    <row r="997719" customFormat="1"/>
    <row r="997720" customFormat="1"/>
    <row r="997721" customFormat="1"/>
    <row r="997722" customFormat="1"/>
    <row r="997723" customFormat="1"/>
    <row r="997724" customFormat="1"/>
    <row r="997725" customFormat="1"/>
    <row r="997726" customFormat="1"/>
    <row r="997727" customFormat="1"/>
    <row r="997728" customFormat="1"/>
    <row r="997729" customFormat="1"/>
    <row r="997730" customFormat="1"/>
    <row r="997731" customFormat="1"/>
    <row r="997732" customFormat="1"/>
    <row r="997733" customFormat="1"/>
    <row r="997734" customFormat="1"/>
    <row r="997735" customFormat="1"/>
    <row r="997736" customFormat="1"/>
    <row r="997737" customFormat="1"/>
    <row r="997738" customFormat="1"/>
    <row r="997739" customFormat="1"/>
    <row r="997740" customFormat="1"/>
    <row r="997741" customFormat="1"/>
    <row r="997742" customFormat="1"/>
    <row r="997743" customFormat="1"/>
    <row r="997744" customFormat="1"/>
    <row r="997745" customFormat="1"/>
    <row r="997746" customFormat="1"/>
    <row r="997747" customFormat="1"/>
    <row r="997748" customFormat="1"/>
    <row r="997749" customFormat="1"/>
    <row r="997750" customFormat="1"/>
    <row r="997751" customFormat="1"/>
    <row r="997752" customFormat="1"/>
    <row r="997753" customFormat="1"/>
    <row r="997754" customFormat="1"/>
    <row r="997755" customFormat="1"/>
    <row r="997756" customFormat="1"/>
    <row r="997757" customFormat="1"/>
    <row r="997758" customFormat="1"/>
    <row r="997759" customFormat="1"/>
    <row r="997760" customFormat="1"/>
    <row r="997761" customFormat="1"/>
    <row r="997762" customFormat="1"/>
    <row r="997763" customFormat="1"/>
    <row r="997764" customFormat="1"/>
    <row r="997765" customFormat="1"/>
    <row r="997766" customFormat="1"/>
    <row r="997767" customFormat="1"/>
    <row r="997768" customFormat="1"/>
    <row r="997769" customFormat="1"/>
    <row r="997770" customFormat="1"/>
    <row r="997771" customFormat="1"/>
    <row r="997772" customFormat="1"/>
    <row r="997773" customFormat="1"/>
    <row r="997774" customFormat="1"/>
    <row r="997775" customFormat="1"/>
    <row r="997776" customFormat="1"/>
    <row r="997777" customFormat="1"/>
    <row r="997778" customFormat="1"/>
    <row r="997779" customFormat="1"/>
    <row r="997780" customFormat="1"/>
    <row r="997781" customFormat="1"/>
    <row r="997782" customFormat="1"/>
    <row r="997783" customFormat="1"/>
    <row r="997784" customFormat="1"/>
    <row r="997785" customFormat="1"/>
    <row r="997786" customFormat="1"/>
    <row r="997787" customFormat="1"/>
    <row r="997788" customFormat="1"/>
    <row r="997789" customFormat="1"/>
    <row r="997790" customFormat="1"/>
    <row r="997791" customFormat="1"/>
    <row r="997792" customFormat="1"/>
    <row r="997793" customFormat="1"/>
    <row r="997794" customFormat="1"/>
    <row r="997795" customFormat="1"/>
    <row r="997796" customFormat="1"/>
    <row r="997797" customFormat="1"/>
    <row r="997798" customFormat="1"/>
    <row r="997799" customFormat="1"/>
    <row r="997800" customFormat="1"/>
    <row r="997801" customFormat="1"/>
    <row r="997802" customFormat="1"/>
    <row r="997803" customFormat="1"/>
    <row r="997804" customFormat="1"/>
    <row r="997805" customFormat="1"/>
    <row r="997806" customFormat="1"/>
    <row r="997807" customFormat="1"/>
    <row r="997808" customFormat="1"/>
    <row r="997809" customFormat="1"/>
    <row r="997810" customFormat="1"/>
    <row r="997811" customFormat="1"/>
    <row r="997812" customFormat="1"/>
    <row r="997813" customFormat="1"/>
    <row r="997814" customFormat="1"/>
    <row r="997815" customFormat="1"/>
    <row r="997816" customFormat="1"/>
    <row r="997817" customFormat="1"/>
    <row r="997818" customFormat="1"/>
    <row r="997819" customFormat="1"/>
    <row r="997820" customFormat="1"/>
    <row r="997821" customFormat="1"/>
    <row r="997822" customFormat="1"/>
    <row r="997823" customFormat="1"/>
    <row r="997824" customFormat="1"/>
    <row r="997825" customFormat="1"/>
    <row r="997826" customFormat="1"/>
    <row r="997827" customFormat="1"/>
    <row r="997828" customFormat="1"/>
    <row r="997829" customFormat="1"/>
    <row r="997830" customFormat="1"/>
    <row r="997831" customFormat="1"/>
    <row r="997832" customFormat="1"/>
    <row r="997833" customFormat="1"/>
    <row r="997834" customFormat="1"/>
    <row r="997835" customFormat="1"/>
    <row r="997836" customFormat="1"/>
    <row r="997837" customFormat="1"/>
    <row r="997838" customFormat="1"/>
    <row r="997839" customFormat="1"/>
    <row r="997840" customFormat="1"/>
    <row r="997841" customFormat="1"/>
    <row r="997842" customFormat="1"/>
    <row r="997843" customFormat="1"/>
    <row r="997844" customFormat="1"/>
    <row r="997845" customFormat="1"/>
    <row r="997846" customFormat="1"/>
    <row r="997847" customFormat="1"/>
    <row r="997848" customFormat="1"/>
    <row r="997849" customFormat="1"/>
    <row r="997850" customFormat="1"/>
    <row r="997851" customFormat="1"/>
    <row r="997852" customFormat="1"/>
    <row r="997853" customFormat="1"/>
    <row r="997854" customFormat="1"/>
    <row r="997855" customFormat="1"/>
    <row r="997856" customFormat="1"/>
    <row r="997857" customFormat="1"/>
    <row r="997858" customFormat="1"/>
    <row r="997859" customFormat="1"/>
    <row r="997860" customFormat="1"/>
    <row r="997861" customFormat="1"/>
    <row r="997862" customFormat="1"/>
    <row r="997863" customFormat="1"/>
    <row r="997864" customFormat="1"/>
    <row r="997865" customFormat="1"/>
    <row r="997866" customFormat="1"/>
    <row r="997867" customFormat="1"/>
    <row r="997868" customFormat="1"/>
    <row r="997869" customFormat="1"/>
    <row r="997870" customFormat="1"/>
    <row r="997871" customFormat="1"/>
    <row r="997872" customFormat="1"/>
    <row r="997873" customFormat="1"/>
    <row r="997874" customFormat="1"/>
    <row r="997875" customFormat="1"/>
    <row r="997876" customFormat="1"/>
    <row r="997877" customFormat="1"/>
    <row r="997878" customFormat="1"/>
    <row r="997879" customFormat="1"/>
    <row r="997880" customFormat="1"/>
    <row r="997881" customFormat="1"/>
    <row r="997882" customFormat="1"/>
    <row r="997883" customFormat="1"/>
    <row r="997884" customFormat="1"/>
    <row r="997885" customFormat="1"/>
    <row r="997886" customFormat="1"/>
    <row r="997887" customFormat="1"/>
    <row r="997888" customFormat="1"/>
    <row r="997889" customFormat="1"/>
    <row r="997890" customFormat="1"/>
    <row r="997891" customFormat="1"/>
    <row r="997892" customFormat="1"/>
    <row r="997893" customFormat="1"/>
    <row r="997894" customFormat="1"/>
    <row r="997895" customFormat="1"/>
    <row r="997896" customFormat="1"/>
    <row r="997897" customFormat="1"/>
    <row r="997898" customFormat="1"/>
    <row r="997899" customFormat="1"/>
    <row r="997900" customFormat="1"/>
    <row r="997901" customFormat="1"/>
    <row r="997902" customFormat="1"/>
    <row r="997903" customFormat="1"/>
    <row r="997904" customFormat="1"/>
    <row r="997905" customFormat="1"/>
    <row r="997906" customFormat="1"/>
    <row r="997907" customFormat="1"/>
    <row r="997908" customFormat="1"/>
    <row r="997909" customFormat="1"/>
    <row r="997910" customFormat="1"/>
    <row r="997911" customFormat="1"/>
    <row r="997912" customFormat="1"/>
    <row r="997913" customFormat="1"/>
    <row r="997914" customFormat="1"/>
    <row r="997915" customFormat="1"/>
    <row r="997916" customFormat="1"/>
    <row r="997917" customFormat="1"/>
    <row r="997918" customFormat="1"/>
    <row r="997919" customFormat="1"/>
    <row r="997920" customFormat="1"/>
    <row r="997921" customFormat="1"/>
    <row r="997922" customFormat="1"/>
    <row r="997923" customFormat="1"/>
    <row r="997924" customFormat="1"/>
    <row r="997925" customFormat="1"/>
    <row r="997926" customFormat="1"/>
    <row r="997927" customFormat="1"/>
    <row r="997928" customFormat="1"/>
    <row r="997929" customFormat="1"/>
    <row r="997930" customFormat="1"/>
    <row r="997931" customFormat="1"/>
    <row r="997932" customFormat="1"/>
    <row r="997933" customFormat="1"/>
    <row r="997934" customFormat="1"/>
    <row r="997935" customFormat="1"/>
    <row r="997936" customFormat="1"/>
    <row r="997937" customFormat="1"/>
    <row r="997938" customFormat="1"/>
    <row r="997939" customFormat="1"/>
    <row r="997940" customFormat="1"/>
    <row r="997941" customFormat="1"/>
    <row r="997942" customFormat="1"/>
    <row r="997943" customFormat="1"/>
    <row r="997944" customFormat="1"/>
    <row r="997945" customFormat="1"/>
    <row r="997946" customFormat="1"/>
    <row r="997947" customFormat="1"/>
    <row r="997948" customFormat="1"/>
    <row r="997949" customFormat="1"/>
    <row r="997950" customFormat="1"/>
    <row r="997951" customFormat="1"/>
    <row r="997952" customFormat="1"/>
    <row r="997953" customFormat="1"/>
    <row r="997954" customFormat="1"/>
    <row r="997955" customFormat="1"/>
    <row r="997956" customFormat="1"/>
    <row r="997957" customFormat="1"/>
    <row r="997958" customFormat="1"/>
    <row r="997959" customFormat="1"/>
    <row r="997960" customFormat="1"/>
    <row r="997961" customFormat="1"/>
    <row r="997962" customFormat="1"/>
    <row r="997963" customFormat="1"/>
    <row r="997964" customFormat="1"/>
    <row r="997965" customFormat="1"/>
    <row r="997966" customFormat="1"/>
    <row r="997967" customFormat="1"/>
    <row r="997968" customFormat="1"/>
    <row r="997969" customFormat="1"/>
    <row r="997970" customFormat="1"/>
    <row r="997971" customFormat="1"/>
    <row r="997972" customFormat="1"/>
    <row r="997973" customFormat="1"/>
    <row r="997974" customFormat="1"/>
    <row r="997975" customFormat="1"/>
    <row r="997976" customFormat="1"/>
    <row r="997977" customFormat="1"/>
    <row r="997978" customFormat="1"/>
    <row r="997979" customFormat="1"/>
    <row r="997980" customFormat="1"/>
    <row r="997981" customFormat="1"/>
    <row r="997982" customFormat="1"/>
    <row r="997983" customFormat="1"/>
    <row r="997984" customFormat="1"/>
    <row r="997985" customFormat="1"/>
    <row r="997986" customFormat="1"/>
    <row r="997987" customFormat="1"/>
    <row r="997988" customFormat="1"/>
    <row r="997989" customFormat="1"/>
    <row r="997990" customFormat="1"/>
    <row r="997991" customFormat="1"/>
    <row r="997992" customFormat="1"/>
    <row r="997993" customFormat="1"/>
    <row r="997994" customFormat="1"/>
    <row r="997995" customFormat="1"/>
    <row r="997996" customFormat="1"/>
    <row r="997997" customFormat="1"/>
    <row r="997998" customFormat="1"/>
    <row r="997999" customFormat="1"/>
    <row r="998000" customFormat="1"/>
    <row r="998001" customFormat="1"/>
    <row r="998002" customFormat="1"/>
    <row r="998003" customFormat="1"/>
    <row r="998004" customFormat="1"/>
    <row r="998005" customFormat="1"/>
    <row r="998006" customFormat="1"/>
    <row r="998007" customFormat="1"/>
    <row r="998008" customFormat="1"/>
    <row r="998009" customFormat="1"/>
    <row r="998010" customFormat="1"/>
    <row r="998011" customFormat="1"/>
    <row r="998012" customFormat="1"/>
    <row r="998013" customFormat="1"/>
    <row r="998014" customFormat="1"/>
    <row r="998015" customFormat="1"/>
    <row r="998016" customFormat="1"/>
    <row r="998017" customFormat="1"/>
    <row r="998018" customFormat="1"/>
    <row r="998019" customFormat="1"/>
    <row r="998020" customFormat="1"/>
    <row r="998021" customFormat="1"/>
    <row r="998022" customFormat="1"/>
    <row r="998023" customFormat="1"/>
    <row r="998024" customFormat="1"/>
    <row r="998025" customFormat="1"/>
    <row r="998026" customFormat="1"/>
    <row r="998027" customFormat="1"/>
    <row r="998028" customFormat="1"/>
    <row r="998029" customFormat="1"/>
    <row r="998030" customFormat="1"/>
    <row r="998031" customFormat="1"/>
    <row r="998032" customFormat="1"/>
    <row r="998033" customFormat="1"/>
    <row r="998034" customFormat="1"/>
    <row r="998035" customFormat="1"/>
    <row r="998036" customFormat="1"/>
    <row r="998037" customFormat="1"/>
    <row r="998038" customFormat="1"/>
    <row r="998039" customFormat="1"/>
    <row r="998040" customFormat="1"/>
    <row r="998041" customFormat="1"/>
    <row r="998042" customFormat="1"/>
    <row r="998043" customFormat="1"/>
    <row r="998044" customFormat="1"/>
    <row r="998045" customFormat="1"/>
    <row r="998046" customFormat="1"/>
    <row r="998047" customFormat="1"/>
    <row r="998048" customFormat="1"/>
    <row r="998049" customFormat="1"/>
    <row r="998050" customFormat="1"/>
    <row r="998051" customFormat="1"/>
    <row r="998052" customFormat="1"/>
    <row r="998053" customFormat="1"/>
    <row r="998054" customFormat="1"/>
    <row r="998055" customFormat="1"/>
    <row r="998056" customFormat="1"/>
    <row r="998057" customFormat="1"/>
    <row r="998058" customFormat="1"/>
    <row r="998059" customFormat="1"/>
    <row r="998060" customFormat="1"/>
    <row r="998061" customFormat="1"/>
    <row r="998062" customFormat="1"/>
    <row r="998063" customFormat="1"/>
    <row r="998064" customFormat="1"/>
    <row r="998065" customFormat="1"/>
    <row r="998066" customFormat="1"/>
    <row r="998067" customFormat="1"/>
    <row r="998068" customFormat="1"/>
    <row r="998069" customFormat="1"/>
    <row r="998070" customFormat="1"/>
    <row r="998071" customFormat="1"/>
    <row r="998072" customFormat="1"/>
    <row r="998073" customFormat="1"/>
    <row r="998074" customFormat="1"/>
    <row r="998075" customFormat="1"/>
    <row r="998076" customFormat="1"/>
    <row r="998077" customFormat="1"/>
    <row r="998078" customFormat="1"/>
    <row r="998079" customFormat="1"/>
    <row r="998080" customFormat="1"/>
    <row r="998081" customFormat="1"/>
    <row r="998082" customFormat="1"/>
    <row r="998083" customFormat="1"/>
    <row r="998084" customFormat="1"/>
    <row r="998085" customFormat="1"/>
    <row r="998086" customFormat="1"/>
    <row r="998087" customFormat="1"/>
    <row r="998088" customFormat="1"/>
    <row r="998089" customFormat="1"/>
    <row r="998090" customFormat="1"/>
    <row r="998091" customFormat="1"/>
    <row r="998092" customFormat="1"/>
    <row r="998093" customFormat="1"/>
    <row r="998094" customFormat="1"/>
    <row r="998095" customFormat="1"/>
    <row r="998096" customFormat="1"/>
    <row r="998097" customFormat="1"/>
    <row r="998098" customFormat="1"/>
    <row r="998099" customFormat="1"/>
    <row r="998100" customFormat="1"/>
    <row r="998101" customFormat="1"/>
    <row r="998102" customFormat="1"/>
    <row r="998103" customFormat="1"/>
    <row r="998104" customFormat="1"/>
    <row r="998105" customFormat="1"/>
    <row r="998106" customFormat="1"/>
    <row r="998107" customFormat="1"/>
    <row r="998108" customFormat="1"/>
    <row r="998109" customFormat="1"/>
    <row r="998110" customFormat="1"/>
    <row r="998111" customFormat="1"/>
    <row r="998112" customFormat="1"/>
    <row r="998113" customFormat="1"/>
    <row r="998114" customFormat="1"/>
    <row r="998115" customFormat="1"/>
    <row r="998116" customFormat="1"/>
    <row r="998117" customFormat="1"/>
    <row r="998118" customFormat="1"/>
    <row r="998119" customFormat="1"/>
    <row r="998120" customFormat="1"/>
    <row r="998121" customFormat="1"/>
    <row r="998122" customFormat="1"/>
    <row r="998123" customFormat="1"/>
    <row r="998124" customFormat="1"/>
    <row r="998125" customFormat="1"/>
    <row r="998126" customFormat="1"/>
    <row r="998127" customFormat="1"/>
    <row r="998128" customFormat="1"/>
    <row r="998129" customFormat="1"/>
    <row r="998130" customFormat="1"/>
    <row r="998131" customFormat="1"/>
    <row r="998132" customFormat="1"/>
    <row r="998133" customFormat="1"/>
    <row r="998134" customFormat="1"/>
    <row r="998135" customFormat="1"/>
    <row r="998136" customFormat="1"/>
    <row r="998137" customFormat="1"/>
    <row r="998138" customFormat="1"/>
    <row r="998139" customFormat="1"/>
    <row r="998140" customFormat="1"/>
    <row r="998141" customFormat="1"/>
    <row r="998142" customFormat="1"/>
    <row r="998143" customFormat="1"/>
    <row r="998144" customFormat="1"/>
    <row r="998145" customFormat="1"/>
    <row r="998146" customFormat="1"/>
    <row r="998147" customFormat="1"/>
    <row r="998148" customFormat="1"/>
    <row r="998149" customFormat="1"/>
    <row r="998150" customFormat="1"/>
    <row r="998151" customFormat="1"/>
    <row r="998152" customFormat="1"/>
    <row r="998153" customFormat="1"/>
    <row r="998154" customFormat="1"/>
    <row r="998155" customFormat="1"/>
    <row r="998156" customFormat="1"/>
    <row r="998157" customFormat="1"/>
    <row r="998158" customFormat="1"/>
    <row r="998159" customFormat="1"/>
    <row r="998160" customFormat="1"/>
    <row r="998161" customFormat="1"/>
    <row r="998162" customFormat="1"/>
    <row r="998163" customFormat="1"/>
    <row r="998164" customFormat="1"/>
    <row r="998165" customFormat="1"/>
    <row r="998166" customFormat="1"/>
    <row r="998167" customFormat="1"/>
    <row r="998168" customFormat="1"/>
    <row r="998169" customFormat="1"/>
    <row r="998170" customFormat="1"/>
    <row r="998171" customFormat="1"/>
    <row r="998172" customFormat="1"/>
    <row r="998173" customFormat="1"/>
    <row r="998174" customFormat="1"/>
    <row r="998175" customFormat="1"/>
    <row r="998176" customFormat="1"/>
    <row r="998177" customFormat="1"/>
    <row r="998178" customFormat="1"/>
    <row r="998179" customFormat="1"/>
    <row r="998180" customFormat="1"/>
    <row r="998181" customFormat="1"/>
    <row r="998182" customFormat="1"/>
    <row r="998183" customFormat="1"/>
    <row r="998184" customFormat="1"/>
    <row r="998185" customFormat="1"/>
    <row r="998186" customFormat="1"/>
    <row r="998187" customFormat="1"/>
    <row r="998188" customFormat="1"/>
    <row r="998189" customFormat="1"/>
    <row r="998190" customFormat="1"/>
    <row r="998191" customFormat="1"/>
    <row r="998192" customFormat="1"/>
    <row r="998193" customFormat="1"/>
    <row r="998194" customFormat="1"/>
    <row r="998195" customFormat="1"/>
    <row r="998196" customFormat="1"/>
    <row r="998197" customFormat="1"/>
    <row r="998198" customFormat="1"/>
    <row r="998199" customFormat="1"/>
    <row r="998200" customFormat="1"/>
    <row r="998201" customFormat="1"/>
    <row r="998202" customFormat="1"/>
    <row r="998203" customFormat="1"/>
    <row r="998204" customFormat="1"/>
    <row r="998205" customFormat="1"/>
    <row r="998206" customFormat="1"/>
    <row r="998207" customFormat="1"/>
    <row r="998208" customFormat="1"/>
    <row r="998209" customFormat="1"/>
    <row r="998210" customFormat="1"/>
    <row r="998211" customFormat="1"/>
    <row r="998212" customFormat="1"/>
    <row r="998213" customFormat="1"/>
    <row r="998214" customFormat="1"/>
    <row r="998215" customFormat="1"/>
    <row r="998216" customFormat="1"/>
    <row r="998217" customFormat="1"/>
    <row r="998218" customFormat="1"/>
    <row r="998219" customFormat="1"/>
    <row r="998220" customFormat="1"/>
    <row r="998221" customFormat="1"/>
    <row r="998222" customFormat="1"/>
    <row r="998223" customFormat="1"/>
    <row r="998224" customFormat="1"/>
    <row r="998225" customFormat="1"/>
    <row r="998226" customFormat="1"/>
    <row r="998227" customFormat="1"/>
    <row r="998228" customFormat="1"/>
    <row r="998229" customFormat="1"/>
    <row r="998230" customFormat="1"/>
    <row r="998231" customFormat="1"/>
    <row r="998232" customFormat="1"/>
    <row r="998233" customFormat="1"/>
    <row r="998234" customFormat="1"/>
    <row r="998235" customFormat="1"/>
    <row r="998236" customFormat="1"/>
    <row r="998237" customFormat="1"/>
    <row r="998238" customFormat="1"/>
    <row r="998239" customFormat="1"/>
    <row r="998240" customFormat="1"/>
    <row r="998241" customFormat="1"/>
    <row r="998242" customFormat="1"/>
    <row r="998243" customFormat="1"/>
    <row r="998244" customFormat="1"/>
    <row r="998245" customFormat="1"/>
    <row r="998246" customFormat="1"/>
    <row r="998247" customFormat="1"/>
    <row r="998248" customFormat="1"/>
    <row r="998249" customFormat="1"/>
    <row r="998250" customFormat="1"/>
    <row r="998251" customFormat="1"/>
    <row r="998252" customFormat="1"/>
    <row r="998253" customFormat="1"/>
    <row r="998254" customFormat="1"/>
    <row r="998255" customFormat="1"/>
    <row r="998256" customFormat="1"/>
    <row r="998257" customFormat="1"/>
    <row r="998258" customFormat="1"/>
    <row r="998259" customFormat="1"/>
    <row r="998260" customFormat="1"/>
    <row r="998261" customFormat="1"/>
    <row r="998262" customFormat="1"/>
    <row r="998263" customFormat="1"/>
    <row r="998264" customFormat="1"/>
    <row r="998265" customFormat="1"/>
    <row r="998266" customFormat="1"/>
    <row r="998267" customFormat="1"/>
    <row r="998268" customFormat="1"/>
    <row r="998269" customFormat="1"/>
    <row r="998270" customFormat="1"/>
    <row r="998271" customFormat="1"/>
    <row r="998272" customFormat="1"/>
    <row r="998273" customFormat="1"/>
    <row r="998274" customFormat="1"/>
    <row r="998275" customFormat="1"/>
    <row r="998276" customFormat="1"/>
    <row r="998277" customFormat="1"/>
    <row r="998278" customFormat="1"/>
    <row r="998279" customFormat="1"/>
    <row r="998280" customFormat="1"/>
    <row r="998281" customFormat="1"/>
    <row r="998282" customFormat="1"/>
    <row r="998283" customFormat="1"/>
    <row r="998284" customFormat="1"/>
    <row r="998285" customFormat="1"/>
    <row r="998286" customFormat="1"/>
    <row r="998287" customFormat="1"/>
    <row r="998288" customFormat="1"/>
    <row r="998289" customFormat="1"/>
    <row r="998290" customFormat="1"/>
    <row r="998291" customFormat="1"/>
    <row r="998292" customFormat="1"/>
    <row r="998293" customFormat="1"/>
    <row r="998294" customFormat="1"/>
    <row r="998295" customFormat="1"/>
    <row r="998296" customFormat="1"/>
    <row r="998297" customFormat="1"/>
    <row r="998298" customFormat="1"/>
    <row r="998299" customFormat="1"/>
    <row r="998300" customFormat="1"/>
    <row r="998301" customFormat="1"/>
    <row r="998302" customFormat="1"/>
    <row r="998303" customFormat="1"/>
    <row r="998304" customFormat="1"/>
    <row r="998305" customFormat="1"/>
    <row r="998306" customFormat="1"/>
    <row r="998307" customFormat="1"/>
    <row r="998308" customFormat="1"/>
    <row r="998309" customFormat="1"/>
    <row r="998310" customFormat="1"/>
    <row r="998311" customFormat="1"/>
    <row r="998312" customFormat="1"/>
    <row r="998313" customFormat="1"/>
    <row r="998314" customFormat="1"/>
    <row r="998315" customFormat="1"/>
    <row r="998316" customFormat="1"/>
    <row r="998317" customFormat="1"/>
    <row r="998318" customFormat="1"/>
    <row r="998319" customFormat="1"/>
    <row r="998320" customFormat="1"/>
    <row r="998321" customFormat="1"/>
    <row r="998322" customFormat="1"/>
    <row r="998323" customFormat="1"/>
    <row r="998324" customFormat="1"/>
    <row r="998325" customFormat="1"/>
    <row r="998326" customFormat="1"/>
    <row r="998327" customFormat="1"/>
    <row r="998328" customFormat="1"/>
    <row r="998329" customFormat="1"/>
    <row r="998330" customFormat="1"/>
    <row r="998331" customFormat="1"/>
    <row r="998332" customFormat="1"/>
    <row r="998333" customFormat="1"/>
    <row r="998334" customFormat="1"/>
    <row r="998335" customFormat="1"/>
    <row r="998336" customFormat="1"/>
    <row r="998337" customFormat="1"/>
    <row r="998338" customFormat="1"/>
    <row r="998339" customFormat="1"/>
    <row r="998340" customFormat="1"/>
    <row r="998341" customFormat="1"/>
    <row r="998342" customFormat="1"/>
    <row r="998343" customFormat="1"/>
    <row r="998344" customFormat="1"/>
    <row r="998345" customFormat="1"/>
    <row r="998346" customFormat="1"/>
    <row r="998347" customFormat="1"/>
    <row r="998348" customFormat="1"/>
    <row r="998349" customFormat="1"/>
    <row r="998350" customFormat="1"/>
    <row r="998351" customFormat="1"/>
    <row r="998352" customFormat="1"/>
    <row r="998353" customFormat="1"/>
    <row r="998354" customFormat="1"/>
    <row r="998355" customFormat="1"/>
    <row r="998356" customFormat="1"/>
    <row r="998357" customFormat="1"/>
    <row r="998358" customFormat="1"/>
    <row r="998359" customFormat="1"/>
    <row r="998360" customFormat="1"/>
    <row r="998361" customFormat="1"/>
    <row r="998362" customFormat="1"/>
    <row r="998363" customFormat="1"/>
    <row r="998364" customFormat="1"/>
    <row r="998365" customFormat="1"/>
    <row r="998366" customFormat="1"/>
    <row r="998367" customFormat="1"/>
    <row r="998368" customFormat="1"/>
    <row r="998369" customFormat="1"/>
    <row r="998370" customFormat="1"/>
    <row r="998371" customFormat="1"/>
    <row r="998372" customFormat="1"/>
    <row r="998373" customFormat="1"/>
    <row r="998374" customFormat="1"/>
    <row r="998375" customFormat="1"/>
    <row r="998376" customFormat="1"/>
    <row r="998377" customFormat="1"/>
    <row r="998378" customFormat="1"/>
    <row r="998379" customFormat="1"/>
    <row r="998380" customFormat="1"/>
    <row r="998381" customFormat="1"/>
    <row r="998382" customFormat="1"/>
    <row r="998383" customFormat="1"/>
    <row r="998384" customFormat="1"/>
    <row r="998385" customFormat="1"/>
    <row r="998386" customFormat="1"/>
    <row r="998387" customFormat="1"/>
    <row r="998388" customFormat="1"/>
    <row r="998389" customFormat="1"/>
    <row r="998390" customFormat="1"/>
    <row r="998391" customFormat="1"/>
    <row r="998392" customFormat="1"/>
    <row r="998393" customFormat="1"/>
    <row r="998394" customFormat="1"/>
    <row r="998395" customFormat="1"/>
    <row r="998396" customFormat="1"/>
    <row r="998397" customFormat="1"/>
    <row r="998398" customFormat="1"/>
    <row r="998399" customFormat="1"/>
    <row r="998400" customFormat="1"/>
    <row r="998401" customFormat="1"/>
    <row r="998402" customFormat="1"/>
    <row r="998403" customFormat="1"/>
    <row r="998404" customFormat="1"/>
    <row r="998405" customFormat="1"/>
    <row r="998406" customFormat="1"/>
    <row r="998407" customFormat="1"/>
    <row r="998408" customFormat="1"/>
    <row r="998409" customFormat="1"/>
    <row r="998410" customFormat="1"/>
    <row r="998411" customFormat="1"/>
    <row r="998412" customFormat="1"/>
    <row r="998413" customFormat="1"/>
    <row r="998414" customFormat="1"/>
    <row r="998415" customFormat="1"/>
    <row r="998416" customFormat="1"/>
    <row r="998417" customFormat="1"/>
    <row r="998418" customFormat="1"/>
    <row r="998419" customFormat="1"/>
    <row r="998420" customFormat="1"/>
    <row r="998421" customFormat="1"/>
    <row r="998422" customFormat="1"/>
    <row r="998423" customFormat="1"/>
    <row r="998424" customFormat="1"/>
    <row r="998425" customFormat="1"/>
    <row r="998426" customFormat="1"/>
    <row r="998427" customFormat="1"/>
    <row r="998428" customFormat="1"/>
    <row r="998429" customFormat="1"/>
    <row r="998430" customFormat="1"/>
    <row r="998431" customFormat="1"/>
    <row r="998432" customFormat="1"/>
    <row r="998433" customFormat="1"/>
    <row r="998434" customFormat="1"/>
    <row r="998435" customFormat="1"/>
    <row r="998436" customFormat="1"/>
    <row r="998437" customFormat="1"/>
    <row r="998438" customFormat="1"/>
    <row r="998439" customFormat="1"/>
    <row r="998440" customFormat="1"/>
    <row r="998441" customFormat="1"/>
    <row r="998442" customFormat="1"/>
    <row r="998443" customFormat="1"/>
    <row r="998444" customFormat="1"/>
    <row r="998445" customFormat="1"/>
    <row r="998446" customFormat="1"/>
    <row r="998447" customFormat="1"/>
    <row r="998448" customFormat="1"/>
    <row r="998449" customFormat="1"/>
    <row r="998450" customFormat="1"/>
    <row r="998451" customFormat="1"/>
    <row r="998452" customFormat="1"/>
    <row r="998453" customFormat="1"/>
    <row r="998454" customFormat="1"/>
    <row r="998455" customFormat="1"/>
    <row r="998456" customFormat="1"/>
    <row r="998457" customFormat="1"/>
    <row r="998458" customFormat="1"/>
    <row r="998459" customFormat="1"/>
    <row r="998460" customFormat="1"/>
    <row r="998461" customFormat="1"/>
    <row r="998462" customFormat="1"/>
    <row r="998463" customFormat="1"/>
    <row r="998464" customFormat="1"/>
    <row r="998465" customFormat="1"/>
    <row r="998466" customFormat="1"/>
    <row r="998467" customFormat="1"/>
    <row r="998468" customFormat="1"/>
    <row r="998469" customFormat="1"/>
    <row r="998470" customFormat="1"/>
    <row r="998471" customFormat="1"/>
    <row r="998472" customFormat="1"/>
    <row r="998473" customFormat="1"/>
    <row r="998474" customFormat="1"/>
    <row r="998475" customFormat="1"/>
    <row r="998476" customFormat="1"/>
    <row r="998477" customFormat="1"/>
    <row r="998478" customFormat="1"/>
    <row r="998479" customFormat="1"/>
    <row r="998480" customFormat="1"/>
    <row r="998481" customFormat="1"/>
    <row r="998482" customFormat="1"/>
    <row r="998483" customFormat="1"/>
    <row r="998484" customFormat="1"/>
    <row r="998485" customFormat="1"/>
    <row r="998486" customFormat="1"/>
    <row r="998487" customFormat="1"/>
    <row r="998488" customFormat="1"/>
    <row r="998489" customFormat="1"/>
    <row r="998490" customFormat="1"/>
    <row r="998491" customFormat="1"/>
    <row r="998492" customFormat="1"/>
    <row r="998493" customFormat="1"/>
    <row r="998494" customFormat="1"/>
    <row r="998495" customFormat="1"/>
    <row r="998496" customFormat="1"/>
    <row r="998497" customFormat="1"/>
    <row r="998498" customFormat="1"/>
    <row r="998499" customFormat="1"/>
    <row r="998500" customFormat="1"/>
    <row r="998501" customFormat="1"/>
    <row r="998502" customFormat="1"/>
    <row r="998503" customFormat="1"/>
    <row r="998504" customFormat="1"/>
    <row r="998505" customFormat="1"/>
    <row r="998506" customFormat="1"/>
    <row r="998507" customFormat="1"/>
    <row r="998508" customFormat="1"/>
    <row r="998509" customFormat="1"/>
    <row r="998510" customFormat="1"/>
    <row r="998511" customFormat="1"/>
    <row r="998512" customFormat="1"/>
    <row r="998513" customFormat="1"/>
    <row r="998514" customFormat="1"/>
    <row r="998515" customFormat="1"/>
    <row r="998516" customFormat="1"/>
    <row r="998517" customFormat="1"/>
    <row r="998518" customFormat="1"/>
    <row r="998519" customFormat="1"/>
    <row r="998520" customFormat="1"/>
    <row r="998521" customFormat="1"/>
    <row r="998522" customFormat="1"/>
    <row r="998523" customFormat="1"/>
    <row r="998524" customFormat="1"/>
    <row r="998525" customFormat="1"/>
    <row r="998526" customFormat="1"/>
    <row r="998527" customFormat="1"/>
    <row r="998528" customFormat="1"/>
    <row r="998529" customFormat="1"/>
    <row r="998530" customFormat="1"/>
    <row r="998531" customFormat="1"/>
    <row r="998532" customFormat="1"/>
    <row r="998533" customFormat="1"/>
    <row r="998534" customFormat="1"/>
    <row r="998535" customFormat="1"/>
    <row r="998536" customFormat="1"/>
    <row r="998537" customFormat="1"/>
    <row r="998538" customFormat="1"/>
    <row r="998539" customFormat="1"/>
    <row r="998540" customFormat="1"/>
    <row r="998541" customFormat="1"/>
    <row r="998542" customFormat="1"/>
    <row r="998543" customFormat="1"/>
    <row r="998544" customFormat="1"/>
    <row r="998545" customFormat="1"/>
    <row r="998546" customFormat="1"/>
    <row r="998547" customFormat="1"/>
    <row r="998548" customFormat="1"/>
    <row r="998549" customFormat="1"/>
    <row r="998550" customFormat="1"/>
    <row r="998551" customFormat="1"/>
    <row r="998552" customFormat="1"/>
    <row r="998553" customFormat="1"/>
    <row r="998554" customFormat="1"/>
    <row r="998555" customFormat="1"/>
    <row r="998556" customFormat="1"/>
    <row r="998557" customFormat="1"/>
    <row r="998558" customFormat="1"/>
    <row r="998559" customFormat="1"/>
    <row r="998560" customFormat="1"/>
    <row r="998561" customFormat="1"/>
    <row r="998562" customFormat="1"/>
    <row r="998563" customFormat="1"/>
    <row r="998564" customFormat="1"/>
    <row r="998565" customFormat="1"/>
    <row r="998566" customFormat="1"/>
    <row r="998567" customFormat="1"/>
    <row r="998568" customFormat="1"/>
    <row r="998569" customFormat="1"/>
    <row r="998570" customFormat="1"/>
    <row r="998571" customFormat="1"/>
    <row r="998572" customFormat="1"/>
    <row r="998573" customFormat="1"/>
    <row r="998574" customFormat="1"/>
    <row r="998575" customFormat="1"/>
    <row r="998576" customFormat="1"/>
    <row r="998577" customFormat="1"/>
    <row r="998578" customFormat="1"/>
    <row r="998579" customFormat="1"/>
    <row r="998580" customFormat="1"/>
    <row r="998581" customFormat="1"/>
    <row r="998582" customFormat="1"/>
    <row r="998583" customFormat="1"/>
    <row r="998584" customFormat="1"/>
    <row r="998585" customFormat="1"/>
    <row r="998586" customFormat="1"/>
    <row r="998587" customFormat="1"/>
    <row r="998588" customFormat="1"/>
    <row r="998589" customFormat="1"/>
    <row r="998590" customFormat="1"/>
    <row r="998591" customFormat="1"/>
    <row r="998592" customFormat="1"/>
    <row r="998593" customFormat="1"/>
    <row r="998594" customFormat="1"/>
    <row r="998595" customFormat="1"/>
    <row r="998596" customFormat="1"/>
    <row r="998597" customFormat="1"/>
    <row r="998598" customFormat="1"/>
    <row r="998599" customFormat="1"/>
    <row r="998600" customFormat="1"/>
    <row r="998601" customFormat="1"/>
    <row r="998602" customFormat="1"/>
    <row r="998603" customFormat="1"/>
    <row r="998604" customFormat="1"/>
    <row r="998605" customFormat="1"/>
    <row r="998606" customFormat="1"/>
    <row r="998607" customFormat="1"/>
    <row r="998608" customFormat="1"/>
    <row r="998609" customFormat="1"/>
    <row r="998610" customFormat="1"/>
    <row r="998611" customFormat="1"/>
    <row r="998612" customFormat="1"/>
    <row r="998613" customFormat="1"/>
    <row r="998614" customFormat="1"/>
    <row r="998615" customFormat="1"/>
    <row r="998616" customFormat="1"/>
    <row r="998617" customFormat="1"/>
    <row r="998618" customFormat="1"/>
    <row r="998619" customFormat="1"/>
    <row r="998620" customFormat="1"/>
    <row r="998621" customFormat="1"/>
    <row r="998622" customFormat="1"/>
    <row r="998623" customFormat="1"/>
    <row r="998624" customFormat="1"/>
    <row r="998625" customFormat="1"/>
    <row r="998626" customFormat="1"/>
    <row r="998627" customFormat="1"/>
    <row r="998628" customFormat="1"/>
    <row r="998629" customFormat="1"/>
    <row r="998630" customFormat="1"/>
    <row r="998631" customFormat="1"/>
    <row r="998632" customFormat="1"/>
    <row r="998633" customFormat="1"/>
    <row r="998634" customFormat="1"/>
    <row r="998635" customFormat="1"/>
    <row r="998636" customFormat="1"/>
    <row r="998637" customFormat="1"/>
    <row r="998638" customFormat="1"/>
    <row r="998639" customFormat="1"/>
    <row r="998640" customFormat="1"/>
    <row r="998641" customFormat="1"/>
    <row r="998642" customFormat="1"/>
    <row r="998643" customFormat="1"/>
    <row r="998644" customFormat="1"/>
    <row r="998645" customFormat="1"/>
    <row r="998646" customFormat="1"/>
    <row r="998647" customFormat="1"/>
    <row r="998648" customFormat="1"/>
    <row r="998649" customFormat="1"/>
    <row r="998650" customFormat="1"/>
    <row r="998651" customFormat="1"/>
    <row r="998652" customFormat="1"/>
    <row r="998653" customFormat="1"/>
    <row r="998654" customFormat="1"/>
    <row r="998655" customFormat="1"/>
    <row r="998656" customFormat="1"/>
    <row r="998657" customFormat="1"/>
    <row r="998658" customFormat="1"/>
    <row r="998659" customFormat="1"/>
    <row r="998660" customFormat="1"/>
    <row r="998661" customFormat="1"/>
    <row r="998662" customFormat="1"/>
    <row r="998663" customFormat="1"/>
    <row r="998664" customFormat="1"/>
    <row r="998665" customFormat="1"/>
    <row r="998666" customFormat="1"/>
    <row r="998667" customFormat="1"/>
    <row r="998668" customFormat="1"/>
    <row r="998669" customFormat="1"/>
    <row r="998670" customFormat="1"/>
    <row r="998671" customFormat="1"/>
    <row r="998672" customFormat="1"/>
    <row r="998673" customFormat="1"/>
    <row r="998674" customFormat="1"/>
    <row r="998675" customFormat="1"/>
    <row r="998676" customFormat="1"/>
    <row r="998677" customFormat="1"/>
    <row r="998678" customFormat="1"/>
    <row r="998679" customFormat="1"/>
    <row r="998680" customFormat="1"/>
    <row r="998681" customFormat="1"/>
    <row r="998682" customFormat="1"/>
    <row r="998683" customFormat="1"/>
    <row r="998684" customFormat="1"/>
    <row r="998685" customFormat="1"/>
    <row r="998686" customFormat="1"/>
    <row r="998687" customFormat="1"/>
    <row r="998688" customFormat="1"/>
    <row r="998689" customFormat="1"/>
    <row r="998690" customFormat="1"/>
    <row r="998691" customFormat="1"/>
    <row r="998692" customFormat="1"/>
    <row r="998693" customFormat="1"/>
    <row r="998694" customFormat="1"/>
    <row r="998695" customFormat="1"/>
    <row r="998696" customFormat="1"/>
    <row r="998697" customFormat="1"/>
    <row r="998698" customFormat="1"/>
    <row r="998699" customFormat="1"/>
    <row r="998700" customFormat="1"/>
    <row r="998701" customFormat="1"/>
    <row r="998702" customFormat="1"/>
    <row r="998703" customFormat="1"/>
    <row r="998704" customFormat="1"/>
    <row r="998705" customFormat="1"/>
    <row r="998706" customFormat="1"/>
    <row r="998707" customFormat="1"/>
    <row r="998708" customFormat="1"/>
    <row r="998709" customFormat="1"/>
    <row r="998710" customFormat="1"/>
    <row r="998711" customFormat="1"/>
    <row r="998712" customFormat="1"/>
    <row r="998713" customFormat="1"/>
    <row r="998714" customFormat="1"/>
    <row r="998715" customFormat="1"/>
    <row r="998716" customFormat="1"/>
    <row r="998717" customFormat="1"/>
    <row r="998718" customFormat="1"/>
    <row r="998719" customFormat="1"/>
    <row r="998720" customFormat="1"/>
    <row r="998721" customFormat="1"/>
    <row r="998722" customFormat="1"/>
    <row r="998723" customFormat="1"/>
    <row r="998724" customFormat="1"/>
    <row r="998725" customFormat="1"/>
    <row r="998726" customFormat="1"/>
    <row r="998727" customFormat="1"/>
    <row r="998728" customFormat="1"/>
    <row r="998729" customFormat="1"/>
    <row r="998730" customFormat="1"/>
    <row r="998731" customFormat="1"/>
    <row r="998732" customFormat="1"/>
    <row r="998733" customFormat="1"/>
    <row r="998734" customFormat="1"/>
    <row r="998735" customFormat="1"/>
    <row r="998736" customFormat="1"/>
    <row r="998737" customFormat="1"/>
    <row r="998738" customFormat="1"/>
    <row r="998739" customFormat="1"/>
    <row r="998740" customFormat="1"/>
    <row r="998741" customFormat="1"/>
    <row r="998742" customFormat="1"/>
    <row r="998743" customFormat="1"/>
    <row r="998744" customFormat="1"/>
    <row r="998745" customFormat="1"/>
    <row r="998746" customFormat="1"/>
    <row r="998747" customFormat="1"/>
    <row r="998748" customFormat="1"/>
    <row r="998749" customFormat="1"/>
    <row r="998750" customFormat="1"/>
    <row r="998751" customFormat="1"/>
    <row r="998752" customFormat="1"/>
    <row r="998753" customFormat="1"/>
    <row r="998754" customFormat="1"/>
    <row r="998755" customFormat="1"/>
    <row r="998756" customFormat="1"/>
    <row r="998757" customFormat="1"/>
    <row r="998758" customFormat="1"/>
    <row r="998759" customFormat="1"/>
    <row r="998760" customFormat="1"/>
    <row r="998761" customFormat="1"/>
    <row r="998762" customFormat="1"/>
    <row r="998763" customFormat="1"/>
    <row r="998764" customFormat="1"/>
    <row r="998765" customFormat="1"/>
    <row r="998766" customFormat="1"/>
    <row r="998767" customFormat="1"/>
    <row r="998768" customFormat="1"/>
    <row r="998769" customFormat="1"/>
    <row r="998770" customFormat="1"/>
    <row r="998771" customFormat="1"/>
    <row r="998772" customFormat="1"/>
    <row r="998773" customFormat="1"/>
    <row r="998774" customFormat="1"/>
    <row r="998775" customFormat="1"/>
    <row r="998776" customFormat="1"/>
    <row r="998777" customFormat="1"/>
    <row r="998778" customFormat="1"/>
    <row r="998779" customFormat="1"/>
    <row r="998780" customFormat="1"/>
    <row r="998781" customFormat="1"/>
    <row r="998782" customFormat="1"/>
    <row r="998783" customFormat="1"/>
    <row r="998784" customFormat="1"/>
    <row r="998785" customFormat="1"/>
    <row r="998786" customFormat="1"/>
    <row r="998787" customFormat="1"/>
    <row r="998788" customFormat="1"/>
    <row r="998789" customFormat="1"/>
    <row r="998790" customFormat="1"/>
    <row r="998791" customFormat="1"/>
    <row r="998792" customFormat="1"/>
    <row r="998793" customFormat="1"/>
    <row r="998794" customFormat="1"/>
    <row r="998795" customFormat="1"/>
    <row r="998796" customFormat="1"/>
    <row r="998797" customFormat="1"/>
    <row r="998798" customFormat="1"/>
    <row r="998799" customFormat="1"/>
    <row r="998800" customFormat="1"/>
    <row r="998801" customFormat="1"/>
    <row r="998802" customFormat="1"/>
    <row r="998803" customFormat="1"/>
    <row r="998804" customFormat="1"/>
    <row r="998805" customFormat="1"/>
    <row r="998806" customFormat="1"/>
    <row r="998807" customFormat="1"/>
    <row r="998808" customFormat="1"/>
    <row r="998809" customFormat="1"/>
    <row r="998810" customFormat="1"/>
    <row r="998811" customFormat="1"/>
    <row r="998812" customFormat="1"/>
    <row r="998813" customFormat="1"/>
    <row r="998814" customFormat="1"/>
    <row r="998815" customFormat="1"/>
    <row r="998816" customFormat="1"/>
    <row r="998817" customFormat="1"/>
    <row r="998818" customFormat="1"/>
    <row r="998819" customFormat="1"/>
    <row r="998820" customFormat="1"/>
    <row r="998821" customFormat="1"/>
    <row r="998822" customFormat="1"/>
    <row r="998823" customFormat="1"/>
    <row r="998824" customFormat="1"/>
    <row r="998825" customFormat="1"/>
    <row r="998826" customFormat="1"/>
    <row r="998827" customFormat="1"/>
    <row r="998828" customFormat="1"/>
    <row r="998829" customFormat="1"/>
    <row r="998830" customFormat="1"/>
    <row r="998831" customFormat="1"/>
    <row r="998832" customFormat="1"/>
    <row r="998833" customFormat="1"/>
    <row r="998834" customFormat="1"/>
    <row r="998835" customFormat="1"/>
    <row r="998836" customFormat="1"/>
    <row r="998837" customFormat="1"/>
    <row r="998838" customFormat="1"/>
    <row r="998839" customFormat="1"/>
    <row r="998840" customFormat="1"/>
    <row r="998841" customFormat="1"/>
    <row r="998842" customFormat="1"/>
    <row r="998843" customFormat="1"/>
    <row r="998844" customFormat="1"/>
    <row r="998845" customFormat="1"/>
    <row r="998846" customFormat="1"/>
    <row r="998847" customFormat="1"/>
    <row r="998848" customFormat="1"/>
    <row r="998849" customFormat="1"/>
    <row r="998850" customFormat="1"/>
    <row r="998851" customFormat="1"/>
    <row r="998852" customFormat="1"/>
    <row r="998853" customFormat="1"/>
    <row r="998854" customFormat="1"/>
    <row r="998855" customFormat="1"/>
    <row r="998856" customFormat="1"/>
    <row r="998857" customFormat="1"/>
    <row r="998858" customFormat="1"/>
    <row r="998859" customFormat="1"/>
    <row r="998860" customFormat="1"/>
    <row r="998861" customFormat="1"/>
    <row r="998862" customFormat="1"/>
    <row r="998863" customFormat="1"/>
    <row r="998864" customFormat="1"/>
    <row r="998865" customFormat="1"/>
    <row r="998866" customFormat="1"/>
    <row r="998867" customFormat="1"/>
    <row r="998868" customFormat="1"/>
    <row r="998869" customFormat="1"/>
    <row r="998870" customFormat="1"/>
    <row r="998871" customFormat="1"/>
    <row r="998872" customFormat="1"/>
    <row r="998873" customFormat="1"/>
    <row r="998874" customFormat="1"/>
    <row r="998875" customFormat="1"/>
    <row r="998876" customFormat="1"/>
    <row r="998877" customFormat="1"/>
    <row r="998878" customFormat="1"/>
    <row r="998879" customFormat="1"/>
    <row r="998880" customFormat="1"/>
    <row r="998881" customFormat="1"/>
    <row r="998882" customFormat="1"/>
    <row r="998883" customFormat="1"/>
    <row r="998884" customFormat="1"/>
    <row r="998885" customFormat="1"/>
    <row r="998886" customFormat="1"/>
    <row r="998887" customFormat="1"/>
    <row r="998888" customFormat="1"/>
    <row r="998889" customFormat="1"/>
    <row r="998890" customFormat="1"/>
    <row r="998891" customFormat="1"/>
    <row r="998892" customFormat="1"/>
    <row r="998893" customFormat="1"/>
    <row r="998894" customFormat="1"/>
    <row r="998895" customFormat="1"/>
    <row r="998896" customFormat="1"/>
    <row r="998897" customFormat="1"/>
    <row r="998898" customFormat="1"/>
    <row r="998899" customFormat="1"/>
    <row r="998900" customFormat="1"/>
    <row r="998901" customFormat="1"/>
    <row r="998902" customFormat="1"/>
    <row r="998903" customFormat="1"/>
    <row r="998904" customFormat="1"/>
    <row r="998905" customFormat="1"/>
    <row r="998906" customFormat="1"/>
    <row r="998907" customFormat="1"/>
    <row r="998908" customFormat="1"/>
    <row r="998909" customFormat="1"/>
    <row r="998910" customFormat="1"/>
    <row r="998911" customFormat="1"/>
    <row r="998912" customFormat="1"/>
    <row r="998913" customFormat="1"/>
    <row r="998914" customFormat="1"/>
    <row r="998915" customFormat="1"/>
    <row r="998916" customFormat="1"/>
    <row r="998917" customFormat="1"/>
    <row r="998918" customFormat="1"/>
    <row r="998919" customFormat="1"/>
    <row r="998920" customFormat="1"/>
    <row r="998921" customFormat="1"/>
    <row r="998922" customFormat="1"/>
    <row r="998923" customFormat="1"/>
    <row r="998924" customFormat="1"/>
    <row r="998925" customFormat="1"/>
    <row r="998926" customFormat="1"/>
    <row r="998927" customFormat="1"/>
    <row r="998928" customFormat="1"/>
    <row r="998929" customFormat="1"/>
    <row r="998930" customFormat="1"/>
    <row r="998931" customFormat="1"/>
    <row r="998932" customFormat="1"/>
    <row r="998933" customFormat="1"/>
    <row r="998934" customFormat="1"/>
    <row r="998935" customFormat="1"/>
    <row r="998936" customFormat="1"/>
    <row r="998937" customFormat="1"/>
    <row r="998938" customFormat="1"/>
    <row r="998939" customFormat="1"/>
    <row r="998940" customFormat="1"/>
    <row r="998941" customFormat="1"/>
    <row r="998942" customFormat="1"/>
    <row r="998943" customFormat="1"/>
    <row r="998944" customFormat="1"/>
    <row r="998945" customFormat="1"/>
    <row r="998946" customFormat="1"/>
    <row r="998947" customFormat="1"/>
    <row r="998948" customFormat="1"/>
    <row r="998949" customFormat="1"/>
    <row r="998950" customFormat="1"/>
    <row r="998951" customFormat="1"/>
    <row r="998952" customFormat="1"/>
    <row r="998953" customFormat="1"/>
    <row r="998954" customFormat="1"/>
    <row r="998955" customFormat="1"/>
    <row r="998956" customFormat="1"/>
    <row r="998957" customFormat="1"/>
    <row r="998958" customFormat="1"/>
    <row r="998959" customFormat="1"/>
    <row r="998960" customFormat="1"/>
    <row r="998961" customFormat="1"/>
    <row r="998962" customFormat="1"/>
    <row r="998963" customFormat="1"/>
    <row r="998964" customFormat="1"/>
    <row r="998965" customFormat="1"/>
    <row r="998966" customFormat="1"/>
    <row r="998967" customFormat="1"/>
    <row r="998968" customFormat="1"/>
    <row r="998969" customFormat="1"/>
    <row r="998970" customFormat="1"/>
    <row r="998971" customFormat="1"/>
    <row r="998972" customFormat="1"/>
    <row r="998973" customFormat="1"/>
    <row r="998974" customFormat="1"/>
    <row r="998975" customFormat="1"/>
    <row r="998976" customFormat="1"/>
    <row r="998977" customFormat="1"/>
    <row r="998978" customFormat="1"/>
    <row r="998979" customFormat="1"/>
    <row r="998980" customFormat="1"/>
    <row r="998981" customFormat="1"/>
    <row r="998982" customFormat="1"/>
    <row r="998983" customFormat="1"/>
    <row r="998984" customFormat="1"/>
    <row r="998985" customFormat="1"/>
    <row r="998986" customFormat="1"/>
    <row r="998987" customFormat="1"/>
    <row r="998988" customFormat="1"/>
    <row r="998989" customFormat="1"/>
    <row r="998990" customFormat="1"/>
    <row r="998991" customFormat="1"/>
    <row r="998992" customFormat="1"/>
    <row r="998993" customFormat="1"/>
    <row r="998994" customFormat="1"/>
    <row r="998995" customFormat="1"/>
    <row r="998996" customFormat="1"/>
    <row r="998997" customFormat="1"/>
    <row r="998998" customFormat="1"/>
    <row r="998999" customFormat="1"/>
    <row r="999000" customFormat="1"/>
    <row r="999001" customFormat="1"/>
    <row r="999002" customFormat="1"/>
    <row r="999003" customFormat="1"/>
    <row r="999004" customFormat="1"/>
    <row r="999005" customFormat="1"/>
    <row r="999006" customFormat="1"/>
    <row r="999007" customFormat="1"/>
    <row r="999008" customFormat="1"/>
    <row r="999009" customFormat="1"/>
    <row r="999010" customFormat="1"/>
    <row r="999011" customFormat="1"/>
    <row r="999012" customFormat="1"/>
    <row r="999013" customFormat="1"/>
    <row r="999014" customFormat="1"/>
    <row r="999015" customFormat="1"/>
    <row r="999016" customFormat="1"/>
    <row r="999017" customFormat="1"/>
    <row r="999018" customFormat="1"/>
    <row r="999019" customFormat="1"/>
    <row r="999020" customFormat="1"/>
    <row r="999021" customFormat="1"/>
    <row r="999022" customFormat="1"/>
    <row r="999023" customFormat="1"/>
    <row r="999024" customFormat="1"/>
    <row r="999025" customFormat="1"/>
    <row r="999026" customFormat="1"/>
    <row r="999027" customFormat="1"/>
    <row r="999028" customFormat="1"/>
    <row r="999029" customFormat="1"/>
    <row r="999030" customFormat="1"/>
    <row r="999031" customFormat="1"/>
    <row r="999032" customFormat="1"/>
    <row r="999033" customFormat="1"/>
    <row r="999034" customFormat="1"/>
    <row r="999035" customFormat="1"/>
    <row r="999036" customFormat="1"/>
    <row r="999037" customFormat="1"/>
    <row r="999038" customFormat="1"/>
    <row r="999039" customFormat="1"/>
    <row r="999040" customFormat="1"/>
    <row r="999041" customFormat="1"/>
    <row r="999042" customFormat="1"/>
    <row r="999043" customFormat="1"/>
    <row r="999044" customFormat="1"/>
    <row r="999045" customFormat="1"/>
    <row r="999046" customFormat="1"/>
    <row r="999047" customFormat="1"/>
    <row r="999048" customFormat="1"/>
    <row r="999049" customFormat="1"/>
    <row r="999050" customFormat="1"/>
    <row r="999051" customFormat="1"/>
    <row r="999052" customFormat="1"/>
    <row r="999053" customFormat="1"/>
    <row r="999054" customFormat="1"/>
    <row r="999055" customFormat="1"/>
    <row r="999056" customFormat="1"/>
    <row r="999057" customFormat="1"/>
    <row r="999058" customFormat="1"/>
    <row r="999059" customFormat="1"/>
    <row r="999060" customFormat="1"/>
    <row r="999061" customFormat="1"/>
    <row r="999062" customFormat="1"/>
    <row r="999063" customFormat="1"/>
    <row r="999064" customFormat="1"/>
    <row r="999065" customFormat="1"/>
    <row r="999066" customFormat="1"/>
    <row r="999067" customFormat="1"/>
    <row r="999068" customFormat="1"/>
    <row r="999069" customFormat="1"/>
    <row r="999070" customFormat="1"/>
    <row r="999071" customFormat="1"/>
    <row r="999072" customFormat="1"/>
    <row r="999073" customFormat="1"/>
    <row r="999074" customFormat="1"/>
    <row r="999075" customFormat="1"/>
    <row r="999076" customFormat="1"/>
    <row r="999077" customFormat="1"/>
    <row r="999078" customFormat="1"/>
    <row r="999079" customFormat="1"/>
    <row r="999080" customFormat="1"/>
    <row r="999081" customFormat="1"/>
    <row r="999082" customFormat="1"/>
    <row r="999083" customFormat="1"/>
    <row r="999084" customFormat="1"/>
    <row r="999085" customFormat="1"/>
    <row r="999086" customFormat="1"/>
    <row r="999087" customFormat="1"/>
    <row r="999088" customFormat="1"/>
    <row r="999089" customFormat="1"/>
    <row r="999090" customFormat="1"/>
    <row r="999091" customFormat="1"/>
    <row r="999092" customFormat="1"/>
    <row r="999093" customFormat="1"/>
    <row r="999094" customFormat="1"/>
    <row r="999095" customFormat="1"/>
    <row r="999096" customFormat="1"/>
    <row r="999097" customFormat="1"/>
    <row r="999098" customFormat="1"/>
    <row r="999099" customFormat="1"/>
    <row r="999100" customFormat="1"/>
    <row r="999101" customFormat="1"/>
    <row r="999102" customFormat="1"/>
    <row r="999103" customFormat="1"/>
    <row r="999104" customFormat="1"/>
    <row r="999105" customFormat="1"/>
    <row r="999106" customFormat="1"/>
    <row r="999107" customFormat="1"/>
    <row r="999108" customFormat="1"/>
    <row r="999109" customFormat="1"/>
    <row r="999110" customFormat="1"/>
    <row r="999111" customFormat="1"/>
    <row r="999112" customFormat="1"/>
    <row r="999113" customFormat="1"/>
    <row r="999114" customFormat="1"/>
    <row r="999115" customFormat="1"/>
    <row r="999116" customFormat="1"/>
    <row r="999117" customFormat="1"/>
    <row r="999118" customFormat="1"/>
    <row r="999119" customFormat="1"/>
    <row r="999120" customFormat="1"/>
    <row r="999121" customFormat="1"/>
    <row r="999122" customFormat="1"/>
    <row r="999123" customFormat="1"/>
    <row r="999124" customFormat="1"/>
    <row r="999125" customFormat="1"/>
    <row r="999126" customFormat="1"/>
    <row r="999127" customFormat="1"/>
    <row r="999128" customFormat="1"/>
    <row r="999129" customFormat="1"/>
    <row r="999130" customFormat="1"/>
    <row r="999131" customFormat="1"/>
    <row r="999132" customFormat="1"/>
    <row r="999133" customFormat="1"/>
    <row r="999134" customFormat="1"/>
    <row r="999135" customFormat="1"/>
    <row r="999136" customFormat="1"/>
    <row r="999137" customFormat="1"/>
    <row r="999138" customFormat="1"/>
    <row r="999139" customFormat="1"/>
    <row r="999140" customFormat="1"/>
    <row r="999141" customFormat="1"/>
    <row r="999142" customFormat="1"/>
    <row r="999143" customFormat="1"/>
    <row r="999144" customFormat="1"/>
    <row r="999145" customFormat="1"/>
    <row r="999146" customFormat="1"/>
    <row r="999147" customFormat="1"/>
    <row r="999148" customFormat="1"/>
    <row r="999149" customFormat="1"/>
    <row r="999150" customFormat="1"/>
    <row r="999151" customFormat="1"/>
    <row r="999152" customFormat="1"/>
    <row r="999153" customFormat="1"/>
    <row r="999154" customFormat="1"/>
    <row r="999155" customFormat="1"/>
    <row r="999156" customFormat="1"/>
    <row r="999157" customFormat="1"/>
    <row r="999158" customFormat="1"/>
    <row r="999159" customFormat="1"/>
    <row r="999160" customFormat="1"/>
    <row r="999161" customFormat="1"/>
    <row r="999162" customFormat="1"/>
    <row r="999163" customFormat="1"/>
    <row r="999164" customFormat="1"/>
    <row r="999165" customFormat="1"/>
    <row r="999166" customFormat="1"/>
    <row r="999167" customFormat="1"/>
    <row r="999168" customFormat="1"/>
    <row r="999169" customFormat="1"/>
    <row r="999170" customFormat="1"/>
    <row r="999171" customFormat="1"/>
    <row r="999172" customFormat="1"/>
    <row r="999173" customFormat="1"/>
    <row r="999174" customFormat="1"/>
    <row r="999175" customFormat="1"/>
    <row r="999176" customFormat="1"/>
    <row r="999177" customFormat="1"/>
    <row r="999178" customFormat="1"/>
    <row r="999179" customFormat="1"/>
    <row r="999180" customFormat="1"/>
    <row r="999181" customFormat="1"/>
    <row r="999182" customFormat="1"/>
    <row r="999183" customFormat="1"/>
    <row r="999184" customFormat="1"/>
    <row r="999185" customFormat="1"/>
    <row r="999186" customFormat="1"/>
    <row r="999187" customFormat="1"/>
    <row r="999188" customFormat="1"/>
    <row r="999189" customFormat="1"/>
    <row r="999190" customFormat="1"/>
    <row r="999191" customFormat="1"/>
    <row r="999192" customFormat="1"/>
    <row r="999193" customFormat="1"/>
    <row r="999194" customFormat="1"/>
    <row r="999195" customFormat="1"/>
    <row r="999196" customFormat="1"/>
    <row r="999197" customFormat="1"/>
    <row r="999198" customFormat="1"/>
    <row r="999199" customFormat="1"/>
    <row r="999200" customFormat="1"/>
    <row r="999201" customFormat="1"/>
    <row r="999202" customFormat="1"/>
    <row r="999203" customFormat="1"/>
    <row r="999204" customFormat="1"/>
    <row r="999205" customFormat="1"/>
    <row r="999206" customFormat="1"/>
    <row r="999207" customFormat="1"/>
    <row r="999208" customFormat="1"/>
    <row r="999209" customFormat="1"/>
    <row r="999210" customFormat="1"/>
    <row r="999211" customFormat="1"/>
    <row r="999212" customFormat="1"/>
    <row r="999213" customFormat="1"/>
    <row r="999214" customFormat="1"/>
    <row r="999215" customFormat="1"/>
    <row r="999216" customFormat="1"/>
    <row r="999217" customFormat="1"/>
    <row r="999218" customFormat="1"/>
    <row r="999219" customFormat="1"/>
    <row r="999220" customFormat="1"/>
    <row r="999221" customFormat="1"/>
    <row r="999222" customFormat="1"/>
    <row r="999223" customFormat="1"/>
    <row r="999224" customFormat="1"/>
    <row r="999225" customFormat="1"/>
    <row r="999226" customFormat="1"/>
    <row r="999227" customFormat="1"/>
    <row r="999228" customFormat="1"/>
    <row r="999229" customFormat="1"/>
    <row r="999230" customFormat="1"/>
    <row r="999231" customFormat="1"/>
    <row r="999232" customFormat="1"/>
    <row r="999233" customFormat="1"/>
    <row r="999234" customFormat="1"/>
    <row r="999235" customFormat="1"/>
    <row r="999236" customFormat="1"/>
    <row r="999237" customFormat="1"/>
    <row r="999238" customFormat="1"/>
    <row r="999239" customFormat="1"/>
    <row r="999240" customFormat="1"/>
    <row r="999241" customFormat="1"/>
    <row r="999242" customFormat="1"/>
    <row r="999243" customFormat="1"/>
    <row r="999244" customFormat="1"/>
    <row r="999245" customFormat="1"/>
    <row r="999246" customFormat="1"/>
    <row r="999247" customFormat="1"/>
    <row r="999248" customFormat="1"/>
    <row r="999249" customFormat="1"/>
    <row r="999250" customFormat="1"/>
    <row r="999251" customFormat="1"/>
    <row r="999252" customFormat="1"/>
    <row r="999253" customFormat="1"/>
    <row r="999254" customFormat="1"/>
    <row r="999255" customFormat="1"/>
    <row r="999256" customFormat="1"/>
    <row r="999257" customFormat="1"/>
    <row r="999258" customFormat="1"/>
    <row r="999259" customFormat="1"/>
    <row r="999260" customFormat="1"/>
    <row r="999261" customFormat="1"/>
    <row r="999262" customFormat="1"/>
    <row r="999263" customFormat="1"/>
    <row r="999264" customFormat="1"/>
    <row r="999265" customFormat="1"/>
    <row r="999266" customFormat="1"/>
    <row r="999267" customFormat="1"/>
    <row r="999268" customFormat="1"/>
    <row r="999269" customFormat="1"/>
    <row r="999270" customFormat="1"/>
    <row r="999271" customFormat="1"/>
    <row r="999272" customFormat="1"/>
    <row r="999273" customFormat="1"/>
    <row r="999274" customFormat="1"/>
    <row r="999275" customFormat="1"/>
    <row r="999276" customFormat="1"/>
    <row r="999277" customFormat="1"/>
    <row r="999278" customFormat="1"/>
    <row r="999279" customFormat="1"/>
    <row r="999280" customFormat="1"/>
    <row r="999281" customFormat="1"/>
    <row r="999282" customFormat="1"/>
    <row r="999283" customFormat="1"/>
    <row r="999284" customFormat="1"/>
    <row r="999285" customFormat="1"/>
    <row r="999286" customFormat="1"/>
    <row r="999287" customFormat="1"/>
    <row r="999288" customFormat="1"/>
    <row r="999289" customFormat="1"/>
    <row r="999290" customFormat="1"/>
    <row r="999291" customFormat="1"/>
    <row r="999292" customFormat="1"/>
    <row r="999293" customFormat="1"/>
    <row r="999294" customFormat="1"/>
    <row r="999295" customFormat="1"/>
    <row r="999296" customFormat="1"/>
    <row r="999297" customFormat="1"/>
    <row r="999298" customFormat="1"/>
    <row r="999299" customFormat="1"/>
    <row r="999300" customFormat="1"/>
    <row r="999301" customFormat="1"/>
    <row r="999302" customFormat="1"/>
    <row r="999303" customFormat="1"/>
    <row r="999304" customFormat="1"/>
    <row r="999305" customFormat="1"/>
    <row r="999306" customFormat="1"/>
    <row r="999307" customFormat="1"/>
    <row r="999308" customFormat="1"/>
    <row r="999309" customFormat="1"/>
    <row r="999310" customFormat="1"/>
    <row r="999311" customFormat="1"/>
    <row r="999312" customFormat="1"/>
    <row r="999313" customFormat="1"/>
    <row r="999314" customFormat="1"/>
    <row r="999315" customFormat="1"/>
    <row r="999316" customFormat="1"/>
    <row r="999317" customFormat="1"/>
    <row r="999318" customFormat="1"/>
    <row r="999319" customFormat="1"/>
    <row r="999320" customFormat="1"/>
    <row r="999321" customFormat="1"/>
    <row r="999322" customFormat="1"/>
    <row r="999323" customFormat="1"/>
    <row r="999324" customFormat="1"/>
    <row r="999325" customFormat="1"/>
    <row r="999326" customFormat="1"/>
    <row r="999327" customFormat="1"/>
    <row r="999328" customFormat="1"/>
    <row r="999329" customFormat="1"/>
    <row r="999330" customFormat="1"/>
    <row r="999331" customFormat="1"/>
    <row r="999332" customFormat="1"/>
    <row r="999333" customFormat="1"/>
    <row r="999334" customFormat="1"/>
    <row r="999335" customFormat="1"/>
    <row r="999336" customFormat="1"/>
    <row r="999337" customFormat="1"/>
    <row r="999338" customFormat="1"/>
    <row r="999339" customFormat="1"/>
    <row r="999340" customFormat="1"/>
    <row r="999341" customFormat="1"/>
    <row r="999342" customFormat="1"/>
    <row r="999343" customFormat="1"/>
    <row r="999344" customFormat="1"/>
    <row r="999345" customFormat="1"/>
    <row r="999346" customFormat="1"/>
    <row r="999347" customFormat="1"/>
    <row r="999348" customFormat="1"/>
    <row r="999349" customFormat="1"/>
    <row r="999350" customFormat="1"/>
    <row r="999351" customFormat="1"/>
    <row r="999352" customFormat="1"/>
    <row r="999353" customFormat="1"/>
    <row r="999354" customFormat="1"/>
    <row r="999355" customFormat="1"/>
    <row r="999356" customFormat="1"/>
    <row r="999357" customFormat="1"/>
    <row r="999358" customFormat="1"/>
    <row r="999359" customFormat="1"/>
    <row r="999360" customFormat="1"/>
    <row r="999361" customFormat="1"/>
    <row r="999362" customFormat="1"/>
    <row r="999363" customFormat="1"/>
    <row r="999364" customFormat="1"/>
    <row r="999365" customFormat="1"/>
    <row r="999366" customFormat="1"/>
    <row r="999367" customFormat="1"/>
    <row r="999368" customFormat="1"/>
    <row r="999369" customFormat="1"/>
    <row r="999370" customFormat="1"/>
    <row r="999371" customFormat="1"/>
    <row r="999372" customFormat="1"/>
    <row r="999373" customFormat="1"/>
    <row r="999374" customFormat="1"/>
    <row r="999375" customFormat="1"/>
    <row r="999376" customFormat="1"/>
    <row r="999377" customFormat="1"/>
    <row r="999378" customFormat="1"/>
    <row r="999379" customFormat="1"/>
    <row r="999380" customFormat="1"/>
    <row r="999381" customFormat="1"/>
    <row r="999382" customFormat="1"/>
    <row r="999383" customFormat="1"/>
    <row r="999384" customFormat="1"/>
    <row r="999385" customFormat="1"/>
    <row r="999386" customFormat="1"/>
    <row r="999387" customFormat="1"/>
    <row r="999388" customFormat="1"/>
    <row r="999389" customFormat="1"/>
    <row r="999390" customFormat="1"/>
    <row r="999391" customFormat="1"/>
    <row r="999392" customFormat="1"/>
    <row r="999393" customFormat="1"/>
    <row r="999394" customFormat="1"/>
    <row r="999395" customFormat="1"/>
    <row r="999396" customFormat="1"/>
    <row r="999397" customFormat="1"/>
    <row r="999398" customFormat="1"/>
    <row r="999399" customFormat="1"/>
    <row r="999400" customFormat="1"/>
    <row r="999401" customFormat="1"/>
    <row r="999402" customFormat="1"/>
    <row r="999403" customFormat="1"/>
    <row r="999404" customFormat="1"/>
    <row r="999405" customFormat="1"/>
    <row r="999406" customFormat="1"/>
    <row r="999407" customFormat="1"/>
    <row r="999408" customFormat="1"/>
    <row r="999409" customFormat="1"/>
    <row r="999410" customFormat="1"/>
    <row r="999411" customFormat="1"/>
    <row r="999412" customFormat="1"/>
    <row r="999413" customFormat="1"/>
    <row r="999414" customFormat="1"/>
    <row r="999415" customFormat="1"/>
    <row r="999416" customFormat="1"/>
    <row r="999417" customFormat="1"/>
    <row r="999418" customFormat="1"/>
    <row r="999419" customFormat="1"/>
    <row r="999420" customFormat="1"/>
    <row r="999421" customFormat="1"/>
    <row r="999422" customFormat="1"/>
    <row r="999423" customFormat="1"/>
    <row r="999424" customFormat="1"/>
    <row r="999425" customFormat="1"/>
    <row r="999426" customFormat="1"/>
    <row r="999427" customFormat="1"/>
    <row r="999428" customFormat="1"/>
    <row r="999429" customFormat="1"/>
    <row r="999430" customFormat="1"/>
    <row r="999431" customFormat="1"/>
    <row r="999432" customFormat="1"/>
    <row r="999433" customFormat="1"/>
    <row r="999434" customFormat="1"/>
    <row r="999435" customFormat="1"/>
    <row r="999436" customFormat="1"/>
    <row r="999437" customFormat="1"/>
    <row r="999438" customFormat="1"/>
    <row r="999439" customFormat="1"/>
    <row r="999440" customFormat="1"/>
    <row r="999441" customFormat="1"/>
    <row r="999442" customFormat="1"/>
    <row r="999443" customFormat="1"/>
    <row r="999444" customFormat="1"/>
    <row r="999445" customFormat="1"/>
    <row r="999446" customFormat="1"/>
    <row r="999447" customFormat="1"/>
    <row r="999448" customFormat="1"/>
    <row r="999449" customFormat="1"/>
    <row r="999450" customFormat="1"/>
    <row r="999451" customFormat="1"/>
    <row r="999452" customFormat="1"/>
    <row r="999453" customFormat="1"/>
    <row r="999454" customFormat="1"/>
    <row r="999455" customFormat="1"/>
    <row r="999456" customFormat="1"/>
    <row r="999457" customFormat="1"/>
    <row r="999458" customFormat="1"/>
    <row r="999459" customFormat="1"/>
    <row r="999460" customFormat="1"/>
    <row r="999461" customFormat="1"/>
    <row r="999462" customFormat="1"/>
    <row r="999463" customFormat="1"/>
    <row r="999464" customFormat="1"/>
    <row r="999465" customFormat="1"/>
    <row r="999466" customFormat="1"/>
    <row r="999467" customFormat="1"/>
    <row r="999468" customFormat="1"/>
    <row r="999469" customFormat="1"/>
    <row r="999470" customFormat="1"/>
    <row r="999471" customFormat="1"/>
    <row r="999472" customFormat="1"/>
    <row r="999473" customFormat="1"/>
    <row r="999474" customFormat="1"/>
    <row r="999475" customFormat="1"/>
    <row r="999476" customFormat="1"/>
    <row r="999477" customFormat="1"/>
    <row r="999478" customFormat="1"/>
    <row r="999479" customFormat="1"/>
    <row r="999480" customFormat="1"/>
    <row r="999481" customFormat="1"/>
    <row r="999482" customFormat="1"/>
    <row r="999483" customFormat="1"/>
    <row r="999484" customFormat="1"/>
    <row r="999485" customFormat="1"/>
    <row r="999486" customFormat="1"/>
    <row r="999487" customFormat="1"/>
    <row r="999488" customFormat="1"/>
    <row r="999489" customFormat="1"/>
    <row r="999490" customFormat="1"/>
    <row r="999491" customFormat="1"/>
    <row r="999492" customFormat="1"/>
    <row r="999493" customFormat="1"/>
    <row r="999494" customFormat="1"/>
    <row r="999495" customFormat="1"/>
    <row r="999496" customFormat="1"/>
    <row r="999497" customFormat="1"/>
    <row r="999498" customFormat="1"/>
    <row r="999499" customFormat="1"/>
    <row r="999500" customFormat="1"/>
    <row r="999501" customFormat="1"/>
    <row r="999502" customFormat="1"/>
    <row r="999503" customFormat="1"/>
    <row r="999504" customFormat="1"/>
    <row r="999505" customFormat="1"/>
    <row r="999506" customFormat="1"/>
    <row r="999507" customFormat="1"/>
    <row r="999508" customFormat="1"/>
    <row r="999509" customFormat="1"/>
    <row r="999510" customFormat="1"/>
    <row r="999511" customFormat="1"/>
    <row r="999512" customFormat="1"/>
    <row r="999513" customFormat="1"/>
    <row r="999514" customFormat="1"/>
    <row r="999515" customFormat="1"/>
    <row r="999516" customFormat="1"/>
    <row r="999517" customFormat="1"/>
    <row r="999518" customFormat="1"/>
    <row r="999519" customFormat="1"/>
    <row r="999520" customFormat="1"/>
    <row r="999521" customFormat="1"/>
    <row r="999522" customFormat="1"/>
    <row r="999523" customFormat="1"/>
    <row r="999524" customFormat="1"/>
    <row r="999525" customFormat="1"/>
    <row r="999526" customFormat="1"/>
    <row r="999527" customFormat="1"/>
    <row r="999528" customFormat="1"/>
    <row r="999529" customFormat="1"/>
    <row r="999530" customFormat="1"/>
    <row r="999531" customFormat="1"/>
    <row r="999532" customFormat="1"/>
    <row r="999533" customFormat="1"/>
    <row r="999534" customFormat="1"/>
    <row r="999535" customFormat="1"/>
    <row r="999536" customFormat="1"/>
    <row r="999537" customFormat="1"/>
    <row r="999538" customFormat="1"/>
    <row r="999539" customFormat="1"/>
    <row r="999540" customFormat="1"/>
    <row r="999541" customFormat="1"/>
    <row r="999542" customFormat="1"/>
    <row r="999543" customFormat="1"/>
    <row r="999544" customFormat="1"/>
    <row r="999545" customFormat="1"/>
    <row r="999546" customFormat="1"/>
    <row r="999547" customFormat="1"/>
    <row r="999548" customFormat="1"/>
    <row r="999549" customFormat="1"/>
    <row r="999550" customFormat="1"/>
    <row r="999551" customFormat="1"/>
    <row r="999552" customFormat="1"/>
    <row r="999553" customFormat="1"/>
    <row r="999554" customFormat="1"/>
    <row r="999555" customFormat="1"/>
    <row r="999556" customFormat="1"/>
    <row r="999557" customFormat="1"/>
    <row r="999558" customFormat="1"/>
    <row r="999559" customFormat="1"/>
    <row r="999560" customFormat="1"/>
    <row r="999561" customFormat="1"/>
    <row r="999562" customFormat="1"/>
    <row r="999563" customFormat="1"/>
    <row r="999564" customFormat="1"/>
    <row r="999565" customFormat="1"/>
    <row r="999566" customFormat="1"/>
    <row r="999567" customFormat="1"/>
    <row r="999568" customFormat="1"/>
    <row r="999569" customFormat="1"/>
    <row r="999570" customFormat="1"/>
    <row r="999571" customFormat="1"/>
    <row r="999572" customFormat="1"/>
    <row r="999573" customFormat="1"/>
    <row r="999574" customFormat="1"/>
    <row r="999575" customFormat="1"/>
    <row r="999576" customFormat="1"/>
    <row r="999577" customFormat="1"/>
    <row r="999578" customFormat="1"/>
    <row r="999579" customFormat="1"/>
    <row r="999580" customFormat="1"/>
    <row r="999581" customFormat="1"/>
    <row r="999582" customFormat="1"/>
    <row r="999583" customFormat="1"/>
    <row r="999584" customFormat="1"/>
    <row r="999585" customFormat="1"/>
    <row r="999586" customFormat="1"/>
    <row r="999587" customFormat="1"/>
    <row r="999588" customFormat="1"/>
    <row r="999589" customFormat="1"/>
    <row r="999590" customFormat="1"/>
    <row r="999591" customFormat="1"/>
    <row r="999592" customFormat="1"/>
    <row r="999593" customFormat="1"/>
    <row r="999594" customFormat="1"/>
    <row r="999595" customFormat="1"/>
    <row r="999596" customFormat="1"/>
    <row r="999597" customFormat="1"/>
    <row r="999598" customFormat="1"/>
    <row r="999599" customFormat="1"/>
    <row r="999600" customFormat="1"/>
    <row r="999601" customFormat="1"/>
    <row r="999602" customFormat="1"/>
    <row r="999603" customFormat="1"/>
    <row r="999604" customFormat="1"/>
    <row r="999605" customFormat="1"/>
    <row r="999606" customFormat="1"/>
    <row r="999607" customFormat="1"/>
    <row r="999608" customFormat="1"/>
    <row r="999609" customFormat="1"/>
    <row r="999610" customFormat="1"/>
    <row r="999611" customFormat="1"/>
    <row r="999612" customFormat="1"/>
    <row r="999613" customFormat="1"/>
    <row r="999614" customFormat="1"/>
    <row r="999615" customFormat="1"/>
    <row r="999616" customFormat="1"/>
    <row r="999617" customFormat="1"/>
    <row r="999618" customFormat="1"/>
    <row r="999619" customFormat="1"/>
    <row r="999620" customFormat="1"/>
    <row r="999621" customFormat="1"/>
    <row r="999622" customFormat="1"/>
    <row r="999623" customFormat="1"/>
    <row r="999624" customFormat="1"/>
    <row r="999625" customFormat="1"/>
    <row r="999626" customFormat="1"/>
    <row r="999627" customFormat="1"/>
    <row r="999628" customFormat="1"/>
    <row r="999629" customFormat="1"/>
    <row r="999630" customFormat="1"/>
    <row r="999631" customFormat="1"/>
    <row r="999632" customFormat="1"/>
    <row r="999633" customFormat="1"/>
    <row r="999634" customFormat="1"/>
    <row r="999635" customFormat="1"/>
    <row r="999636" customFormat="1"/>
    <row r="999637" customFormat="1"/>
    <row r="999638" customFormat="1"/>
    <row r="999639" customFormat="1"/>
    <row r="999640" customFormat="1"/>
    <row r="999641" customFormat="1"/>
    <row r="999642" customFormat="1"/>
    <row r="999643" customFormat="1"/>
    <row r="999644" customFormat="1"/>
    <row r="999645" customFormat="1"/>
    <row r="999646" customFormat="1"/>
    <row r="999647" customFormat="1"/>
    <row r="999648" customFormat="1"/>
    <row r="999649" customFormat="1"/>
    <row r="999650" customFormat="1"/>
    <row r="999651" customFormat="1"/>
    <row r="999652" customFormat="1"/>
    <row r="999653" customFormat="1"/>
    <row r="999654" customFormat="1"/>
    <row r="999655" customFormat="1"/>
    <row r="999656" customFormat="1"/>
    <row r="999657" customFormat="1"/>
    <row r="999658" customFormat="1"/>
    <row r="999659" customFormat="1"/>
    <row r="999660" customFormat="1"/>
    <row r="999661" customFormat="1"/>
    <row r="999662" customFormat="1"/>
    <row r="999663" customFormat="1"/>
    <row r="999664" customFormat="1"/>
    <row r="999665" customFormat="1"/>
    <row r="999666" customFormat="1"/>
    <row r="999667" customFormat="1"/>
    <row r="999668" customFormat="1"/>
    <row r="999669" customFormat="1"/>
    <row r="999670" customFormat="1"/>
    <row r="999671" customFormat="1"/>
    <row r="999672" customFormat="1"/>
    <row r="999673" customFormat="1"/>
    <row r="999674" customFormat="1"/>
    <row r="999675" customFormat="1"/>
    <row r="999676" customFormat="1"/>
    <row r="999677" customFormat="1"/>
    <row r="999678" customFormat="1"/>
    <row r="999679" customFormat="1"/>
    <row r="999680" customFormat="1"/>
    <row r="999681" customFormat="1"/>
    <row r="999682" customFormat="1"/>
    <row r="999683" customFormat="1"/>
    <row r="999684" customFormat="1"/>
    <row r="999685" customFormat="1"/>
    <row r="999686" customFormat="1"/>
    <row r="999687" customFormat="1"/>
    <row r="999688" customFormat="1"/>
    <row r="999689" customFormat="1"/>
    <row r="999690" customFormat="1"/>
    <row r="999691" customFormat="1"/>
    <row r="999692" customFormat="1"/>
    <row r="999693" customFormat="1"/>
    <row r="999694" customFormat="1"/>
    <row r="999695" customFormat="1"/>
    <row r="999696" customFormat="1"/>
    <row r="999697" customFormat="1"/>
    <row r="999698" customFormat="1"/>
    <row r="999699" customFormat="1"/>
    <row r="999700" customFormat="1"/>
    <row r="999701" customFormat="1"/>
    <row r="999702" customFormat="1"/>
    <row r="999703" customFormat="1"/>
    <row r="999704" customFormat="1"/>
    <row r="999705" customFormat="1"/>
    <row r="999706" customFormat="1"/>
    <row r="999707" customFormat="1"/>
    <row r="999708" customFormat="1"/>
    <row r="999709" customFormat="1"/>
    <row r="999710" customFormat="1"/>
    <row r="999711" customFormat="1"/>
    <row r="999712" customFormat="1"/>
    <row r="999713" customFormat="1"/>
    <row r="999714" customFormat="1"/>
    <row r="999715" customFormat="1"/>
    <row r="999716" customFormat="1"/>
    <row r="999717" customFormat="1"/>
    <row r="999718" customFormat="1"/>
    <row r="999719" customFormat="1"/>
    <row r="999720" customFormat="1"/>
    <row r="999721" customFormat="1"/>
    <row r="999722" customFormat="1"/>
    <row r="999723" customFormat="1"/>
    <row r="999724" customFormat="1"/>
    <row r="999725" customFormat="1"/>
    <row r="999726" customFormat="1"/>
    <row r="999727" customFormat="1"/>
    <row r="999728" customFormat="1"/>
    <row r="999729" customFormat="1"/>
    <row r="999730" customFormat="1"/>
    <row r="999731" customFormat="1"/>
    <row r="999732" customFormat="1"/>
    <row r="999733" customFormat="1"/>
    <row r="999734" customFormat="1"/>
    <row r="999735" customFormat="1"/>
    <row r="999736" customFormat="1"/>
    <row r="999737" customFormat="1"/>
    <row r="999738" customFormat="1"/>
    <row r="999739" customFormat="1"/>
    <row r="999740" customFormat="1"/>
    <row r="999741" customFormat="1"/>
    <row r="999742" customFormat="1"/>
    <row r="999743" customFormat="1"/>
    <row r="999744" customFormat="1"/>
    <row r="999745" customFormat="1"/>
    <row r="999746" customFormat="1"/>
    <row r="999747" customFormat="1"/>
    <row r="999748" customFormat="1"/>
    <row r="999749" customFormat="1"/>
    <row r="999750" customFormat="1"/>
    <row r="999751" customFormat="1"/>
    <row r="999752" customFormat="1"/>
    <row r="999753" customFormat="1"/>
    <row r="999754" customFormat="1"/>
    <row r="999755" customFormat="1"/>
    <row r="999756" customFormat="1"/>
    <row r="999757" customFormat="1"/>
    <row r="999758" customFormat="1"/>
    <row r="999759" customFormat="1"/>
    <row r="999760" customFormat="1"/>
    <row r="999761" customFormat="1"/>
    <row r="999762" customFormat="1"/>
    <row r="999763" customFormat="1"/>
    <row r="999764" customFormat="1"/>
    <row r="999765" customFormat="1"/>
    <row r="999766" customFormat="1"/>
    <row r="999767" customFormat="1"/>
    <row r="999768" customFormat="1"/>
    <row r="999769" customFormat="1"/>
    <row r="999770" customFormat="1"/>
    <row r="999771" customFormat="1"/>
    <row r="999772" customFormat="1"/>
    <row r="999773" customFormat="1"/>
    <row r="999774" customFormat="1"/>
    <row r="999775" customFormat="1"/>
    <row r="999776" customFormat="1"/>
    <row r="999777" customFormat="1"/>
    <row r="999778" customFormat="1"/>
    <row r="999779" customFormat="1"/>
    <row r="999780" customFormat="1"/>
    <row r="999781" customFormat="1"/>
    <row r="999782" customFormat="1"/>
    <row r="999783" customFormat="1"/>
    <row r="999784" customFormat="1"/>
    <row r="999785" customFormat="1"/>
    <row r="999786" customFormat="1"/>
    <row r="999787" customFormat="1"/>
    <row r="999788" customFormat="1"/>
    <row r="999789" customFormat="1"/>
    <row r="999790" customFormat="1"/>
    <row r="999791" customFormat="1"/>
    <row r="999792" customFormat="1"/>
    <row r="999793" customFormat="1"/>
    <row r="999794" customFormat="1"/>
    <row r="999795" customFormat="1"/>
    <row r="999796" customFormat="1"/>
    <row r="999797" customFormat="1"/>
    <row r="999798" customFormat="1"/>
    <row r="999799" customFormat="1"/>
    <row r="999800" customFormat="1"/>
    <row r="999801" customFormat="1"/>
    <row r="999802" customFormat="1"/>
    <row r="999803" customFormat="1"/>
    <row r="999804" customFormat="1"/>
    <row r="999805" customFormat="1"/>
    <row r="999806" customFormat="1"/>
    <row r="999807" customFormat="1"/>
    <row r="999808" customFormat="1"/>
    <row r="999809" customFormat="1"/>
    <row r="999810" customFormat="1"/>
    <row r="999811" customFormat="1"/>
    <row r="999812" customFormat="1"/>
    <row r="999813" customFormat="1"/>
    <row r="999814" customFormat="1"/>
    <row r="999815" customFormat="1"/>
    <row r="999816" customFormat="1"/>
    <row r="999817" customFormat="1"/>
    <row r="999818" customFormat="1"/>
    <row r="999819" customFormat="1"/>
    <row r="999820" customFormat="1"/>
    <row r="999821" customFormat="1"/>
    <row r="999822" customFormat="1"/>
    <row r="999823" customFormat="1"/>
    <row r="999824" customFormat="1"/>
    <row r="999825" customFormat="1"/>
    <row r="999826" customFormat="1"/>
    <row r="999827" customFormat="1"/>
    <row r="999828" customFormat="1"/>
    <row r="999829" customFormat="1"/>
    <row r="999830" customFormat="1"/>
    <row r="999831" customFormat="1"/>
    <row r="999832" customFormat="1"/>
    <row r="999833" customFormat="1"/>
    <row r="999834" customFormat="1"/>
    <row r="999835" customFormat="1"/>
    <row r="999836" customFormat="1"/>
    <row r="999837" customFormat="1"/>
    <row r="999838" customFormat="1"/>
    <row r="999839" customFormat="1"/>
    <row r="999840" customFormat="1"/>
    <row r="999841" customFormat="1"/>
    <row r="999842" customFormat="1"/>
    <row r="999843" customFormat="1"/>
    <row r="999844" customFormat="1"/>
    <row r="999845" customFormat="1"/>
    <row r="999846" customFormat="1"/>
    <row r="999847" customFormat="1"/>
    <row r="999848" customFormat="1"/>
    <row r="999849" customFormat="1"/>
    <row r="999850" customFormat="1"/>
    <row r="999851" customFormat="1"/>
    <row r="999852" customFormat="1"/>
    <row r="999853" customFormat="1"/>
    <row r="999854" customFormat="1"/>
    <row r="999855" customFormat="1"/>
    <row r="999856" customFormat="1"/>
    <row r="999857" customFormat="1"/>
    <row r="999858" customFormat="1"/>
    <row r="999859" customFormat="1"/>
    <row r="999860" customFormat="1"/>
    <row r="999861" customFormat="1"/>
    <row r="999862" customFormat="1"/>
    <row r="999863" customFormat="1"/>
    <row r="999864" customFormat="1"/>
    <row r="999865" customFormat="1"/>
    <row r="999866" customFormat="1"/>
    <row r="999867" customFormat="1"/>
    <row r="999868" customFormat="1"/>
    <row r="999869" customFormat="1"/>
    <row r="999870" customFormat="1"/>
    <row r="999871" customFormat="1"/>
    <row r="999872" customFormat="1"/>
    <row r="999873" customFormat="1"/>
    <row r="999874" customFormat="1"/>
    <row r="999875" customFormat="1"/>
    <row r="999876" customFormat="1"/>
    <row r="999877" customFormat="1"/>
    <row r="999878" customFormat="1"/>
    <row r="999879" customFormat="1"/>
    <row r="999880" customFormat="1"/>
    <row r="999881" customFormat="1"/>
    <row r="999882" customFormat="1"/>
    <row r="999883" customFormat="1"/>
    <row r="999884" customFormat="1"/>
    <row r="999885" customFormat="1"/>
    <row r="999886" customFormat="1"/>
    <row r="999887" customFormat="1"/>
    <row r="999888" customFormat="1"/>
    <row r="999889" customFormat="1"/>
    <row r="999890" customFormat="1"/>
    <row r="999891" customFormat="1"/>
    <row r="999892" customFormat="1"/>
    <row r="999893" customFormat="1"/>
    <row r="999894" customFormat="1"/>
    <row r="999895" customFormat="1"/>
    <row r="999896" customFormat="1"/>
    <row r="999897" customFormat="1"/>
    <row r="999898" customFormat="1"/>
    <row r="999899" customFormat="1"/>
    <row r="999900" customFormat="1"/>
    <row r="999901" customFormat="1"/>
    <row r="999902" customFormat="1"/>
    <row r="999903" customFormat="1"/>
    <row r="999904" customFormat="1"/>
    <row r="999905" customFormat="1"/>
    <row r="999906" customFormat="1"/>
    <row r="999907" customFormat="1"/>
    <row r="999908" customFormat="1"/>
    <row r="999909" customFormat="1"/>
    <row r="999910" customFormat="1"/>
    <row r="999911" customFormat="1"/>
    <row r="999912" customFormat="1"/>
    <row r="999913" customFormat="1"/>
    <row r="999914" customFormat="1"/>
    <row r="999915" customFormat="1"/>
    <row r="999916" customFormat="1"/>
    <row r="999917" customFormat="1"/>
    <row r="999918" customFormat="1"/>
    <row r="999919" customFormat="1"/>
    <row r="999920" customFormat="1"/>
    <row r="999921" customFormat="1"/>
    <row r="999922" customFormat="1"/>
    <row r="999923" customFormat="1"/>
    <row r="999924" customFormat="1"/>
    <row r="999925" customFormat="1"/>
    <row r="999926" customFormat="1"/>
    <row r="999927" customFormat="1"/>
    <row r="999928" customFormat="1"/>
    <row r="999929" customFormat="1"/>
    <row r="999930" customFormat="1"/>
    <row r="999931" customFormat="1"/>
    <row r="999932" customFormat="1"/>
    <row r="999933" customFormat="1"/>
    <row r="999934" customFormat="1"/>
    <row r="999935" customFormat="1"/>
    <row r="999936" customFormat="1"/>
    <row r="999937" customFormat="1"/>
    <row r="999938" customFormat="1"/>
    <row r="999939" customFormat="1"/>
    <row r="999940" customFormat="1"/>
    <row r="999941" customFormat="1"/>
    <row r="999942" customFormat="1"/>
    <row r="999943" customFormat="1"/>
    <row r="999944" customFormat="1"/>
    <row r="999945" customFormat="1"/>
    <row r="999946" customFormat="1"/>
    <row r="999947" customFormat="1"/>
    <row r="999948" customFormat="1"/>
    <row r="999949" customFormat="1"/>
    <row r="999950" customFormat="1"/>
    <row r="999951" customFormat="1"/>
    <row r="999952" customFormat="1"/>
    <row r="999953" customFormat="1"/>
    <row r="999954" customFormat="1"/>
    <row r="999955" customFormat="1"/>
    <row r="999956" customFormat="1"/>
    <row r="999957" customFormat="1"/>
    <row r="999958" customFormat="1"/>
    <row r="999959" customFormat="1"/>
    <row r="999960" customFormat="1"/>
    <row r="999961" customFormat="1"/>
    <row r="999962" customFormat="1"/>
    <row r="999963" customFormat="1"/>
    <row r="999964" customFormat="1"/>
    <row r="999965" customFormat="1"/>
    <row r="999966" customFormat="1"/>
    <row r="999967" customFormat="1"/>
    <row r="999968" customFormat="1"/>
    <row r="999969" customFormat="1"/>
    <row r="999970" customFormat="1"/>
    <row r="999971" customFormat="1"/>
    <row r="999972" customFormat="1"/>
    <row r="999973" customFormat="1"/>
    <row r="999974" customFormat="1"/>
    <row r="999975" customFormat="1"/>
    <row r="999976" customFormat="1"/>
    <row r="999977" customFormat="1"/>
    <row r="999978" customFormat="1"/>
    <row r="999979" customFormat="1"/>
    <row r="999980" customFormat="1"/>
    <row r="999981" customFormat="1"/>
    <row r="999982" customFormat="1"/>
    <row r="999983" customFormat="1"/>
    <row r="999984" customFormat="1"/>
    <row r="999985" customFormat="1"/>
    <row r="999986" customFormat="1"/>
    <row r="999987" customFormat="1"/>
    <row r="999988" customFormat="1"/>
    <row r="999989" customFormat="1"/>
    <row r="999990" customFormat="1"/>
    <row r="999991" customFormat="1"/>
    <row r="999992" customFormat="1"/>
    <row r="999993" customFormat="1"/>
    <row r="999994" customFormat="1"/>
    <row r="999995" customFormat="1"/>
    <row r="999996" customFormat="1"/>
    <row r="999997" customFormat="1"/>
    <row r="999998" customFormat="1"/>
    <row r="999999" customFormat="1"/>
    <row r="1000000" customFormat="1"/>
    <row r="1000001" customFormat="1"/>
    <row r="1000002" customFormat="1"/>
    <row r="1000003" customFormat="1"/>
    <row r="1000004" customFormat="1"/>
    <row r="1000005" customFormat="1"/>
    <row r="1000006" customFormat="1"/>
    <row r="1000007" customFormat="1"/>
    <row r="1000008" customFormat="1"/>
    <row r="1000009" customFormat="1"/>
    <row r="1000010" customFormat="1"/>
    <row r="1000011" customFormat="1"/>
    <row r="1000012" customFormat="1"/>
    <row r="1000013" customFormat="1"/>
    <row r="1000014" customFormat="1"/>
    <row r="1000015" customFormat="1"/>
    <row r="1000016" customFormat="1"/>
    <row r="1000017" customFormat="1"/>
    <row r="1000018" customFormat="1"/>
    <row r="1000019" customFormat="1"/>
    <row r="1000020" customFormat="1"/>
    <row r="1000021" customFormat="1"/>
    <row r="1000022" customFormat="1"/>
    <row r="1000023" customFormat="1"/>
    <row r="1000024" customFormat="1"/>
    <row r="1000025" customFormat="1"/>
    <row r="1000026" customFormat="1"/>
    <row r="1000027" customFormat="1"/>
    <row r="1000028" customFormat="1"/>
    <row r="1000029" customFormat="1"/>
    <row r="1000030" customFormat="1"/>
    <row r="1000031" customFormat="1"/>
    <row r="1000032" customFormat="1"/>
    <row r="1000033" customFormat="1"/>
    <row r="1000034" customFormat="1"/>
    <row r="1000035" customFormat="1"/>
    <row r="1000036" customFormat="1"/>
    <row r="1000037" customFormat="1"/>
    <row r="1000038" customFormat="1"/>
    <row r="1000039" customFormat="1"/>
    <row r="1000040" customFormat="1"/>
    <row r="1000041" customFormat="1"/>
    <row r="1000042" customFormat="1"/>
    <row r="1000043" customFormat="1"/>
    <row r="1000044" customFormat="1"/>
    <row r="1000045" customFormat="1"/>
    <row r="1000046" customFormat="1"/>
    <row r="1000047" customFormat="1"/>
    <row r="1000048" customFormat="1"/>
    <row r="1000049" customFormat="1"/>
    <row r="1000050" customFormat="1"/>
    <row r="1000051" customFormat="1"/>
    <row r="1000052" customFormat="1"/>
    <row r="1000053" customFormat="1"/>
    <row r="1000054" customFormat="1"/>
    <row r="1000055" customFormat="1"/>
    <row r="1000056" customFormat="1"/>
    <row r="1000057" customFormat="1"/>
    <row r="1000058" customFormat="1"/>
    <row r="1000059" customFormat="1"/>
    <row r="1000060" customFormat="1"/>
    <row r="1000061" customFormat="1"/>
    <row r="1000062" customFormat="1"/>
    <row r="1000063" customFormat="1"/>
    <row r="1000064" customFormat="1"/>
    <row r="1000065" customFormat="1"/>
    <row r="1000066" customFormat="1"/>
    <row r="1000067" customFormat="1"/>
    <row r="1000068" customFormat="1"/>
    <row r="1000069" customFormat="1"/>
    <row r="1000070" customFormat="1"/>
    <row r="1000071" customFormat="1"/>
    <row r="1000072" customFormat="1"/>
    <row r="1000073" customFormat="1"/>
    <row r="1000074" customFormat="1"/>
    <row r="1000075" customFormat="1"/>
    <row r="1000076" customFormat="1"/>
    <row r="1000077" customFormat="1"/>
    <row r="1000078" customFormat="1"/>
    <row r="1000079" customFormat="1"/>
    <row r="1000080" customFormat="1"/>
    <row r="1000081" customFormat="1"/>
    <row r="1000082" customFormat="1"/>
    <row r="1000083" customFormat="1"/>
    <row r="1000084" customFormat="1"/>
    <row r="1000085" customFormat="1"/>
    <row r="1000086" customFormat="1"/>
    <row r="1000087" customFormat="1"/>
    <row r="1000088" customFormat="1"/>
    <row r="1000089" customFormat="1"/>
    <row r="1000090" customFormat="1"/>
    <row r="1000091" customFormat="1"/>
    <row r="1000092" customFormat="1"/>
    <row r="1000093" customFormat="1"/>
    <row r="1000094" customFormat="1"/>
    <row r="1000095" customFormat="1"/>
    <row r="1000096" customFormat="1"/>
    <row r="1000097" customFormat="1"/>
    <row r="1000098" customFormat="1"/>
    <row r="1000099" customFormat="1"/>
    <row r="1000100" customFormat="1"/>
    <row r="1000101" customFormat="1"/>
    <row r="1000102" customFormat="1"/>
    <row r="1000103" customFormat="1"/>
    <row r="1000104" customFormat="1"/>
    <row r="1000105" customFormat="1"/>
    <row r="1000106" customFormat="1"/>
    <row r="1000107" customFormat="1"/>
    <row r="1000108" customFormat="1"/>
    <row r="1000109" customFormat="1"/>
    <row r="1000110" customFormat="1"/>
    <row r="1000111" customFormat="1"/>
    <row r="1000112" customFormat="1"/>
    <row r="1000113" customFormat="1"/>
    <row r="1000114" customFormat="1"/>
    <row r="1000115" customFormat="1"/>
    <row r="1000116" customFormat="1"/>
    <row r="1000117" customFormat="1"/>
    <row r="1000118" customFormat="1"/>
    <row r="1000119" customFormat="1"/>
    <row r="1000120" customFormat="1"/>
    <row r="1000121" customFormat="1"/>
    <row r="1000122" customFormat="1"/>
    <row r="1000123" customFormat="1"/>
    <row r="1000124" customFormat="1"/>
    <row r="1000125" customFormat="1"/>
    <row r="1000126" customFormat="1"/>
    <row r="1000127" customFormat="1"/>
    <row r="1000128" customFormat="1"/>
    <row r="1000129" customFormat="1"/>
    <row r="1000130" customFormat="1"/>
    <row r="1000131" customFormat="1"/>
    <row r="1000132" customFormat="1"/>
    <row r="1000133" customFormat="1"/>
    <row r="1000134" customFormat="1"/>
    <row r="1000135" customFormat="1"/>
    <row r="1000136" customFormat="1"/>
    <row r="1000137" customFormat="1"/>
    <row r="1000138" customFormat="1"/>
    <row r="1000139" customFormat="1"/>
    <row r="1000140" customFormat="1"/>
    <row r="1000141" customFormat="1"/>
    <row r="1000142" customFormat="1"/>
    <row r="1000143" customFormat="1"/>
    <row r="1000144" customFormat="1"/>
    <row r="1000145" customFormat="1"/>
    <row r="1000146" customFormat="1"/>
    <row r="1000147" customFormat="1"/>
    <row r="1000148" customFormat="1"/>
    <row r="1000149" customFormat="1"/>
    <row r="1000150" customFormat="1"/>
    <row r="1000151" customFormat="1"/>
    <row r="1000152" customFormat="1"/>
    <row r="1000153" customFormat="1"/>
    <row r="1000154" customFormat="1"/>
    <row r="1000155" customFormat="1"/>
    <row r="1000156" customFormat="1"/>
    <row r="1000157" customFormat="1"/>
    <row r="1000158" customFormat="1"/>
    <row r="1000159" customFormat="1"/>
    <row r="1000160" customFormat="1"/>
    <row r="1000161" customFormat="1"/>
    <row r="1000162" customFormat="1"/>
    <row r="1000163" customFormat="1"/>
    <row r="1000164" customFormat="1"/>
    <row r="1000165" customFormat="1"/>
    <row r="1000166" customFormat="1"/>
    <row r="1000167" customFormat="1"/>
    <row r="1000168" customFormat="1"/>
    <row r="1000169" customFormat="1"/>
    <row r="1000170" customFormat="1"/>
    <row r="1000171" customFormat="1"/>
    <row r="1000172" customFormat="1"/>
    <row r="1000173" customFormat="1"/>
    <row r="1000174" customFormat="1"/>
    <row r="1000175" customFormat="1"/>
    <row r="1000176" customFormat="1"/>
    <row r="1000177" customFormat="1"/>
    <row r="1000178" customFormat="1"/>
    <row r="1000179" customFormat="1"/>
    <row r="1000180" customFormat="1"/>
    <row r="1000181" customFormat="1"/>
    <row r="1000182" customFormat="1"/>
    <row r="1000183" customFormat="1"/>
    <row r="1000184" customFormat="1"/>
    <row r="1000185" customFormat="1"/>
    <row r="1000186" customFormat="1"/>
    <row r="1000187" customFormat="1"/>
    <row r="1000188" customFormat="1"/>
    <row r="1000189" customFormat="1"/>
    <row r="1000190" customFormat="1"/>
    <row r="1000191" customFormat="1"/>
    <row r="1000192" customFormat="1"/>
    <row r="1000193" customFormat="1"/>
    <row r="1000194" customFormat="1"/>
    <row r="1000195" customFormat="1"/>
    <row r="1000196" customFormat="1"/>
    <row r="1000197" customFormat="1"/>
    <row r="1000198" customFormat="1"/>
    <row r="1000199" customFormat="1"/>
    <row r="1000200" customFormat="1"/>
    <row r="1000201" customFormat="1"/>
    <row r="1000202" customFormat="1"/>
    <row r="1000203" customFormat="1"/>
    <row r="1000204" customFormat="1"/>
    <row r="1000205" customFormat="1"/>
    <row r="1000206" customFormat="1"/>
    <row r="1000207" customFormat="1"/>
    <row r="1000208" customFormat="1"/>
    <row r="1000209" customFormat="1"/>
    <row r="1000210" customFormat="1"/>
    <row r="1000211" customFormat="1"/>
    <row r="1000212" customFormat="1"/>
    <row r="1000213" customFormat="1"/>
    <row r="1000214" customFormat="1"/>
    <row r="1000215" customFormat="1"/>
    <row r="1000216" customFormat="1"/>
    <row r="1000217" customFormat="1"/>
    <row r="1000218" customFormat="1"/>
    <row r="1000219" customFormat="1"/>
    <row r="1000220" customFormat="1"/>
    <row r="1000221" customFormat="1"/>
    <row r="1000222" customFormat="1"/>
    <row r="1000223" customFormat="1"/>
    <row r="1000224" customFormat="1"/>
    <row r="1000225" customFormat="1"/>
    <row r="1000226" customFormat="1"/>
    <row r="1000227" customFormat="1"/>
    <row r="1000228" customFormat="1"/>
    <row r="1000229" customFormat="1"/>
    <row r="1000230" customFormat="1"/>
    <row r="1000231" customFormat="1"/>
    <row r="1000232" customFormat="1"/>
    <row r="1000233" customFormat="1"/>
    <row r="1000234" customFormat="1"/>
    <row r="1000235" customFormat="1"/>
    <row r="1000236" customFormat="1"/>
    <row r="1000237" customFormat="1"/>
    <row r="1000238" customFormat="1"/>
    <row r="1000239" customFormat="1"/>
    <row r="1000240" customFormat="1"/>
    <row r="1000241" customFormat="1"/>
    <row r="1000242" customFormat="1"/>
    <row r="1000243" customFormat="1"/>
    <row r="1000244" customFormat="1"/>
    <row r="1000245" customFormat="1"/>
    <row r="1000246" customFormat="1"/>
    <row r="1000247" customFormat="1"/>
    <row r="1000248" customFormat="1"/>
    <row r="1000249" customFormat="1"/>
    <row r="1000250" customFormat="1"/>
    <row r="1000251" customFormat="1"/>
    <row r="1000252" customFormat="1"/>
    <row r="1000253" customFormat="1"/>
    <row r="1000254" customFormat="1"/>
    <row r="1000255" customFormat="1"/>
    <row r="1000256" customFormat="1"/>
    <row r="1000257" customFormat="1"/>
    <row r="1000258" customFormat="1"/>
    <row r="1000259" customFormat="1"/>
    <row r="1000260" customFormat="1"/>
    <row r="1000261" customFormat="1"/>
    <row r="1000262" customFormat="1"/>
    <row r="1000263" customFormat="1"/>
    <row r="1000264" customFormat="1"/>
    <row r="1000265" customFormat="1"/>
    <row r="1000266" customFormat="1"/>
    <row r="1000267" customFormat="1"/>
    <row r="1000268" customFormat="1"/>
    <row r="1000269" customFormat="1"/>
    <row r="1000270" customFormat="1"/>
    <row r="1000271" customFormat="1"/>
    <row r="1000272" customFormat="1"/>
    <row r="1000273" customFormat="1"/>
    <row r="1000274" customFormat="1"/>
    <row r="1000275" customFormat="1"/>
    <row r="1000276" customFormat="1"/>
    <row r="1000277" customFormat="1"/>
    <row r="1000278" customFormat="1"/>
    <row r="1000279" customFormat="1"/>
    <row r="1000280" customFormat="1"/>
    <row r="1000281" customFormat="1"/>
    <row r="1000282" customFormat="1"/>
    <row r="1000283" customFormat="1"/>
    <row r="1000284" customFormat="1"/>
    <row r="1000285" customFormat="1"/>
    <row r="1000286" customFormat="1"/>
    <row r="1000287" customFormat="1"/>
    <row r="1000288" customFormat="1"/>
    <row r="1000289" customFormat="1"/>
    <row r="1000290" customFormat="1"/>
    <row r="1000291" customFormat="1"/>
    <row r="1000292" customFormat="1"/>
    <row r="1000293" customFormat="1"/>
    <row r="1000294" customFormat="1"/>
    <row r="1000295" customFormat="1"/>
    <row r="1000296" customFormat="1"/>
    <row r="1000297" customFormat="1"/>
    <row r="1000298" customFormat="1"/>
    <row r="1000299" customFormat="1"/>
    <row r="1000300" customFormat="1"/>
    <row r="1000301" customFormat="1"/>
    <row r="1000302" customFormat="1"/>
    <row r="1000303" customFormat="1"/>
    <row r="1000304" customFormat="1"/>
    <row r="1000305" customFormat="1"/>
    <row r="1000306" customFormat="1"/>
    <row r="1000307" customFormat="1"/>
    <row r="1000308" customFormat="1"/>
    <row r="1000309" customFormat="1"/>
    <row r="1000310" customFormat="1"/>
    <row r="1000311" customFormat="1"/>
    <row r="1000312" customFormat="1"/>
    <row r="1000313" customFormat="1"/>
    <row r="1000314" customFormat="1"/>
    <row r="1000315" customFormat="1"/>
    <row r="1000316" customFormat="1"/>
    <row r="1000317" customFormat="1"/>
    <row r="1000318" customFormat="1"/>
    <row r="1000319" customFormat="1"/>
    <row r="1000320" customFormat="1"/>
    <row r="1000321" customFormat="1"/>
    <row r="1000322" customFormat="1"/>
    <row r="1000323" customFormat="1"/>
    <row r="1000324" customFormat="1"/>
    <row r="1000325" customFormat="1"/>
    <row r="1000326" customFormat="1"/>
    <row r="1000327" customFormat="1"/>
    <row r="1000328" customFormat="1"/>
    <row r="1000329" customFormat="1"/>
    <row r="1000330" customFormat="1"/>
    <row r="1000331" customFormat="1"/>
    <row r="1000332" customFormat="1"/>
    <row r="1000333" customFormat="1"/>
    <row r="1000334" customFormat="1"/>
    <row r="1000335" customFormat="1"/>
    <row r="1000336" customFormat="1"/>
    <row r="1000337" customFormat="1"/>
    <row r="1000338" customFormat="1"/>
    <row r="1000339" customFormat="1"/>
    <row r="1000340" customFormat="1"/>
    <row r="1000341" customFormat="1"/>
    <row r="1000342" customFormat="1"/>
    <row r="1000343" customFormat="1"/>
    <row r="1000344" customFormat="1"/>
    <row r="1000345" customFormat="1"/>
    <row r="1000346" customFormat="1"/>
    <row r="1000347" customFormat="1"/>
    <row r="1000348" customFormat="1"/>
    <row r="1000349" customFormat="1"/>
    <row r="1000350" customFormat="1"/>
    <row r="1000351" customFormat="1"/>
    <row r="1000352" customFormat="1"/>
    <row r="1000353" customFormat="1"/>
    <row r="1000354" customFormat="1"/>
    <row r="1000355" customFormat="1"/>
    <row r="1000356" customFormat="1"/>
    <row r="1000357" customFormat="1"/>
    <row r="1000358" customFormat="1"/>
    <row r="1000359" customFormat="1"/>
    <row r="1000360" customFormat="1"/>
    <row r="1000361" customFormat="1"/>
    <row r="1000362" customFormat="1"/>
    <row r="1000363" customFormat="1"/>
    <row r="1000364" customFormat="1"/>
    <row r="1000365" customFormat="1"/>
    <row r="1000366" customFormat="1"/>
    <row r="1000367" customFormat="1"/>
    <row r="1000368" customFormat="1"/>
    <row r="1000369" customFormat="1"/>
    <row r="1000370" customFormat="1"/>
    <row r="1000371" customFormat="1"/>
    <row r="1000372" customFormat="1"/>
    <row r="1000373" customFormat="1"/>
    <row r="1000374" customFormat="1"/>
    <row r="1000375" customFormat="1"/>
    <row r="1000376" customFormat="1"/>
    <row r="1000377" customFormat="1"/>
    <row r="1000378" customFormat="1"/>
    <row r="1000379" customFormat="1"/>
    <row r="1000380" customFormat="1"/>
    <row r="1000381" customFormat="1"/>
    <row r="1000382" customFormat="1"/>
    <row r="1000383" customFormat="1"/>
    <row r="1000384" customFormat="1"/>
    <row r="1000385" customFormat="1"/>
    <row r="1000386" customFormat="1"/>
    <row r="1000387" customFormat="1"/>
    <row r="1000388" customFormat="1"/>
    <row r="1000389" customFormat="1"/>
    <row r="1000390" customFormat="1"/>
    <row r="1000391" customFormat="1"/>
    <row r="1000392" customFormat="1"/>
    <row r="1000393" customFormat="1"/>
    <row r="1000394" customFormat="1"/>
    <row r="1000395" customFormat="1"/>
    <row r="1000396" customFormat="1"/>
    <row r="1000397" customFormat="1"/>
    <row r="1000398" customFormat="1"/>
    <row r="1000399" customFormat="1"/>
    <row r="1000400" customFormat="1"/>
    <row r="1000401" customFormat="1"/>
    <row r="1000402" customFormat="1"/>
    <row r="1000403" customFormat="1"/>
    <row r="1000404" customFormat="1"/>
    <row r="1000405" customFormat="1"/>
    <row r="1000406" customFormat="1"/>
    <row r="1000407" customFormat="1"/>
    <row r="1000408" customFormat="1"/>
    <row r="1000409" customFormat="1"/>
    <row r="1000410" customFormat="1"/>
    <row r="1000411" customFormat="1"/>
    <row r="1000412" customFormat="1"/>
    <row r="1000413" customFormat="1"/>
    <row r="1000414" customFormat="1"/>
    <row r="1000415" customFormat="1"/>
    <row r="1000416" customFormat="1"/>
    <row r="1000417" customFormat="1"/>
    <row r="1000418" customFormat="1"/>
    <row r="1000419" customFormat="1"/>
    <row r="1000420" customFormat="1"/>
    <row r="1000421" customFormat="1"/>
    <row r="1000422" customFormat="1"/>
    <row r="1000423" customFormat="1"/>
    <row r="1000424" customFormat="1"/>
    <row r="1000425" customFormat="1"/>
    <row r="1000426" customFormat="1"/>
    <row r="1000427" customFormat="1"/>
    <row r="1000428" customFormat="1"/>
    <row r="1000429" customFormat="1"/>
    <row r="1000430" customFormat="1"/>
    <row r="1000431" customFormat="1"/>
    <row r="1000432" customFormat="1"/>
    <row r="1000433" customFormat="1"/>
    <row r="1000434" customFormat="1"/>
    <row r="1000435" customFormat="1"/>
    <row r="1000436" customFormat="1"/>
    <row r="1000437" customFormat="1"/>
    <row r="1000438" customFormat="1"/>
    <row r="1000439" customFormat="1"/>
    <row r="1000440" customFormat="1"/>
    <row r="1000441" customFormat="1"/>
    <row r="1000442" customFormat="1"/>
    <row r="1000443" customFormat="1"/>
    <row r="1000444" customFormat="1"/>
    <row r="1000445" customFormat="1"/>
    <row r="1000446" customFormat="1"/>
    <row r="1000447" customFormat="1"/>
    <row r="1000448" customFormat="1"/>
    <row r="1000449" customFormat="1"/>
    <row r="1000450" customFormat="1"/>
    <row r="1000451" customFormat="1"/>
    <row r="1000452" customFormat="1"/>
    <row r="1000453" customFormat="1"/>
    <row r="1000454" customFormat="1"/>
    <row r="1000455" customFormat="1"/>
    <row r="1000456" customFormat="1"/>
    <row r="1000457" customFormat="1"/>
    <row r="1000458" customFormat="1"/>
    <row r="1000459" customFormat="1"/>
    <row r="1000460" customFormat="1"/>
    <row r="1000461" customFormat="1"/>
    <row r="1000462" customFormat="1"/>
    <row r="1000463" customFormat="1"/>
    <row r="1000464" customFormat="1"/>
    <row r="1000465" customFormat="1"/>
    <row r="1000466" customFormat="1"/>
    <row r="1000467" customFormat="1"/>
    <row r="1000468" customFormat="1"/>
    <row r="1000469" customFormat="1"/>
    <row r="1000470" customFormat="1"/>
    <row r="1000471" customFormat="1"/>
    <row r="1000472" customFormat="1"/>
    <row r="1000473" customFormat="1"/>
    <row r="1000474" customFormat="1"/>
    <row r="1000475" customFormat="1"/>
    <row r="1000476" customFormat="1"/>
    <row r="1000477" customFormat="1"/>
    <row r="1000478" customFormat="1"/>
    <row r="1000479" customFormat="1"/>
    <row r="1000480" customFormat="1"/>
    <row r="1000481" customFormat="1"/>
    <row r="1000482" customFormat="1"/>
    <row r="1000483" customFormat="1"/>
    <row r="1000484" customFormat="1"/>
    <row r="1000485" customFormat="1"/>
    <row r="1000486" customFormat="1"/>
    <row r="1000487" customFormat="1"/>
    <row r="1000488" customFormat="1"/>
    <row r="1000489" customFormat="1"/>
    <row r="1000490" customFormat="1"/>
    <row r="1000491" customFormat="1"/>
    <row r="1000492" customFormat="1"/>
    <row r="1000493" customFormat="1"/>
    <row r="1000494" customFormat="1"/>
    <row r="1000495" customFormat="1"/>
    <row r="1000496" customFormat="1"/>
    <row r="1000497" customFormat="1"/>
    <row r="1000498" customFormat="1"/>
    <row r="1000499" customFormat="1"/>
    <row r="1000500" customFormat="1"/>
    <row r="1000501" customFormat="1"/>
    <row r="1000502" customFormat="1"/>
    <row r="1000503" customFormat="1"/>
    <row r="1000504" customFormat="1"/>
    <row r="1000505" customFormat="1"/>
    <row r="1000506" customFormat="1"/>
    <row r="1000507" customFormat="1"/>
    <row r="1000508" customFormat="1"/>
    <row r="1000509" customFormat="1"/>
    <row r="1000510" customFormat="1"/>
    <row r="1000511" customFormat="1"/>
    <row r="1000512" customFormat="1"/>
    <row r="1000513" customFormat="1"/>
    <row r="1000514" customFormat="1"/>
    <row r="1000515" customFormat="1"/>
    <row r="1000516" customFormat="1"/>
    <row r="1000517" customFormat="1"/>
    <row r="1000518" customFormat="1"/>
    <row r="1000519" customFormat="1"/>
    <row r="1000520" customFormat="1"/>
    <row r="1000521" customFormat="1"/>
    <row r="1000522" customFormat="1"/>
    <row r="1000523" customFormat="1"/>
    <row r="1000524" customFormat="1"/>
    <row r="1000525" customFormat="1"/>
    <row r="1000526" customFormat="1"/>
    <row r="1000527" customFormat="1"/>
    <row r="1000528" customFormat="1"/>
    <row r="1000529" customFormat="1"/>
    <row r="1000530" customFormat="1"/>
    <row r="1000531" customFormat="1"/>
    <row r="1000532" customFormat="1"/>
    <row r="1000533" customFormat="1"/>
    <row r="1000534" customFormat="1"/>
    <row r="1000535" customFormat="1"/>
    <row r="1000536" customFormat="1"/>
    <row r="1000537" customFormat="1"/>
    <row r="1000538" customFormat="1"/>
    <row r="1000539" customFormat="1"/>
    <row r="1000540" customFormat="1"/>
    <row r="1000541" customFormat="1"/>
    <row r="1000542" customFormat="1"/>
    <row r="1000543" customFormat="1"/>
    <row r="1000544" customFormat="1"/>
    <row r="1000545" customFormat="1"/>
    <row r="1000546" customFormat="1"/>
    <row r="1000547" customFormat="1"/>
    <row r="1000548" customFormat="1"/>
    <row r="1000549" customFormat="1"/>
    <row r="1000550" customFormat="1"/>
    <row r="1000551" customFormat="1"/>
    <row r="1000552" customFormat="1"/>
    <row r="1000553" customFormat="1"/>
    <row r="1000554" customFormat="1"/>
    <row r="1000555" customFormat="1"/>
    <row r="1000556" customFormat="1"/>
    <row r="1000557" customFormat="1"/>
    <row r="1000558" customFormat="1"/>
    <row r="1000559" customFormat="1"/>
    <row r="1000560" customFormat="1"/>
    <row r="1000561" customFormat="1"/>
    <row r="1000562" customFormat="1"/>
    <row r="1000563" customFormat="1"/>
    <row r="1000564" customFormat="1"/>
    <row r="1000565" customFormat="1"/>
    <row r="1000566" customFormat="1"/>
    <row r="1000567" customFormat="1"/>
    <row r="1000568" customFormat="1"/>
    <row r="1000569" customFormat="1"/>
    <row r="1000570" customFormat="1"/>
    <row r="1000571" customFormat="1"/>
    <row r="1000572" customFormat="1"/>
    <row r="1000573" customFormat="1"/>
    <row r="1000574" customFormat="1"/>
    <row r="1000575" customFormat="1"/>
    <row r="1000576" customFormat="1"/>
    <row r="1000577" customFormat="1"/>
    <row r="1000578" customFormat="1"/>
    <row r="1000579" customFormat="1"/>
    <row r="1000580" customFormat="1"/>
    <row r="1000581" customFormat="1"/>
    <row r="1000582" customFormat="1"/>
    <row r="1000583" customFormat="1"/>
    <row r="1000584" customFormat="1"/>
    <row r="1000585" customFormat="1"/>
    <row r="1000586" customFormat="1"/>
    <row r="1000587" customFormat="1"/>
    <row r="1000588" customFormat="1"/>
    <row r="1000589" customFormat="1"/>
    <row r="1000590" customFormat="1"/>
    <row r="1000591" customFormat="1"/>
    <row r="1000592" customFormat="1"/>
    <row r="1000593" customFormat="1"/>
    <row r="1000594" customFormat="1"/>
    <row r="1000595" customFormat="1"/>
    <row r="1000596" customFormat="1"/>
    <row r="1000597" customFormat="1"/>
    <row r="1000598" customFormat="1"/>
    <row r="1000599" customFormat="1"/>
    <row r="1000600" customFormat="1"/>
    <row r="1000601" customFormat="1"/>
    <row r="1000602" customFormat="1"/>
    <row r="1000603" customFormat="1"/>
    <row r="1000604" customFormat="1"/>
    <row r="1000605" customFormat="1"/>
    <row r="1000606" customFormat="1"/>
    <row r="1000607" customFormat="1"/>
    <row r="1000608" customFormat="1"/>
    <row r="1000609" customFormat="1"/>
    <row r="1000610" customFormat="1"/>
    <row r="1000611" customFormat="1"/>
    <row r="1000612" customFormat="1"/>
    <row r="1000613" customFormat="1"/>
    <row r="1000614" customFormat="1"/>
    <row r="1000615" customFormat="1"/>
    <row r="1000616" customFormat="1"/>
    <row r="1000617" customFormat="1"/>
    <row r="1000618" customFormat="1"/>
    <row r="1000619" customFormat="1"/>
    <row r="1000620" customFormat="1"/>
    <row r="1000621" customFormat="1"/>
    <row r="1000622" customFormat="1"/>
    <row r="1000623" customFormat="1"/>
    <row r="1000624" customFormat="1"/>
    <row r="1000625" customFormat="1"/>
    <row r="1000626" customFormat="1"/>
    <row r="1000627" customFormat="1"/>
    <row r="1000628" customFormat="1"/>
    <row r="1000629" customFormat="1"/>
    <row r="1000630" customFormat="1"/>
    <row r="1000631" customFormat="1"/>
    <row r="1000632" customFormat="1"/>
    <row r="1000633" customFormat="1"/>
    <row r="1000634" customFormat="1"/>
    <row r="1000635" customFormat="1"/>
    <row r="1000636" customFormat="1"/>
    <row r="1000637" customFormat="1"/>
    <row r="1000638" customFormat="1"/>
    <row r="1000639" customFormat="1"/>
    <row r="1000640" customFormat="1"/>
    <row r="1000641" customFormat="1"/>
    <row r="1000642" customFormat="1"/>
    <row r="1000643" customFormat="1"/>
    <row r="1000644" customFormat="1"/>
    <row r="1000645" customFormat="1"/>
    <row r="1000646" customFormat="1"/>
    <row r="1000647" customFormat="1"/>
    <row r="1000648" customFormat="1"/>
    <row r="1000649" customFormat="1"/>
    <row r="1000650" customFormat="1"/>
    <row r="1000651" customFormat="1"/>
    <row r="1000652" customFormat="1"/>
    <row r="1000653" customFormat="1"/>
    <row r="1000654" customFormat="1"/>
    <row r="1000655" customFormat="1"/>
    <row r="1000656" customFormat="1"/>
    <row r="1000657" customFormat="1"/>
    <row r="1000658" customFormat="1"/>
    <row r="1000659" customFormat="1"/>
    <row r="1000660" customFormat="1"/>
    <row r="1000661" customFormat="1"/>
    <row r="1000662" customFormat="1"/>
    <row r="1000663" customFormat="1"/>
    <row r="1000664" customFormat="1"/>
    <row r="1000665" customFormat="1"/>
    <row r="1000666" customFormat="1"/>
    <row r="1000667" customFormat="1"/>
    <row r="1000668" customFormat="1"/>
    <row r="1000669" customFormat="1"/>
    <row r="1000670" customFormat="1"/>
    <row r="1000671" customFormat="1"/>
    <row r="1000672" customFormat="1"/>
    <row r="1000673" customFormat="1"/>
    <row r="1000674" customFormat="1"/>
    <row r="1000675" customFormat="1"/>
    <row r="1000676" customFormat="1"/>
    <row r="1000677" customFormat="1"/>
    <row r="1000678" customFormat="1"/>
    <row r="1000679" customFormat="1"/>
    <row r="1000680" customFormat="1"/>
    <row r="1000681" customFormat="1"/>
    <row r="1000682" customFormat="1"/>
    <row r="1000683" customFormat="1"/>
    <row r="1000684" customFormat="1"/>
    <row r="1000685" customFormat="1"/>
    <row r="1000686" customFormat="1"/>
    <row r="1000687" customFormat="1"/>
    <row r="1000688" customFormat="1"/>
    <row r="1000689" customFormat="1"/>
    <row r="1000690" customFormat="1"/>
    <row r="1000691" customFormat="1"/>
    <row r="1000692" customFormat="1"/>
    <row r="1000693" customFormat="1"/>
    <row r="1000694" customFormat="1"/>
    <row r="1000695" customFormat="1"/>
    <row r="1000696" customFormat="1"/>
    <row r="1000697" customFormat="1"/>
    <row r="1000698" customFormat="1"/>
    <row r="1000699" customFormat="1"/>
    <row r="1000700" customFormat="1"/>
    <row r="1000701" customFormat="1"/>
    <row r="1000702" customFormat="1"/>
    <row r="1000703" customFormat="1"/>
    <row r="1000704" customFormat="1"/>
    <row r="1000705" customFormat="1"/>
    <row r="1000706" customFormat="1"/>
    <row r="1000707" customFormat="1"/>
    <row r="1000708" customFormat="1"/>
    <row r="1000709" customFormat="1"/>
    <row r="1000710" customFormat="1"/>
    <row r="1000711" customFormat="1"/>
    <row r="1000712" customFormat="1"/>
    <row r="1000713" customFormat="1"/>
    <row r="1000714" customFormat="1"/>
    <row r="1000715" customFormat="1"/>
    <row r="1000716" customFormat="1"/>
    <row r="1000717" customFormat="1"/>
    <row r="1000718" customFormat="1"/>
    <row r="1000719" customFormat="1"/>
    <row r="1000720" customFormat="1"/>
    <row r="1000721" customFormat="1"/>
    <row r="1000722" customFormat="1"/>
    <row r="1000723" customFormat="1"/>
    <row r="1000724" customFormat="1"/>
    <row r="1000725" customFormat="1"/>
    <row r="1000726" customFormat="1"/>
    <row r="1000727" customFormat="1"/>
    <row r="1000728" customFormat="1"/>
    <row r="1000729" customFormat="1"/>
    <row r="1000730" customFormat="1"/>
    <row r="1000731" customFormat="1"/>
    <row r="1000732" customFormat="1"/>
    <row r="1000733" customFormat="1"/>
    <row r="1000734" customFormat="1"/>
    <row r="1000735" customFormat="1"/>
    <row r="1000736" customFormat="1"/>
    <row r="1000737" customFormat="1"/>
    <row r="1000738" customFormat="1"/>
    <row r="1000739" customFormat="1"/>
    <row r="1000740" customFormat="1"/>
    <row r="1000741" customFormat="1"/>
    <row r="1000742" customFormat="1"/>
    <row r="1000743" customFormat="1"/>
    <row r="1000744" customFormat="1"/>
    <row r="1000745" customFormat="1"/>
    <row r="1000746" customFormat="1"/>
    <row r="1000747" customFormat="1"/>
    <row r="1000748" customFormat="1"/>
    <row r="1000749" customFormat="1"/>
    <row r="1000750" customFormat="1"/>
    <row r="1000751" customFormat="1"/>
    <row r="1000752" customFormat="1"/>
    <row r="1000753" customFormat="1"/>
    <row r="1000754" customFormat="1"/>
    <row r="1000755" customFormat="1"/>
    <row r="1000756" customFormat="1"/>
    <row r="1000757" customFormat="1"/>
    <row r="1000758" customFormat="1"/>
    <row r="1000759" customFormat="1"/>
    <row r="1000760" customFormat="1"/>
    <row r="1000761" customFormat="1"/>
    <row r="1000762" customFormat="1"/>
    <row r="1000763" customFormat="1"/>
    <row r="1000764" customFormat="1"/>
    <row r="1000765" customFormat="1"/>
    <row r="1000766" customFormat="1"/>
    <row r="1000767" customFormat="1"/>
    <row r="1000768" customFormat="1"/>
    <row r="1000769" customFormat="1"/>
    <row r="1000770" customFormat="1"/>
    <row r="1000771" customFormat="1"/>
    <row r="1000772" customFormat="1"/>
    <row r="1000773" customFormat="1"/>
    <row r="1000774" customFormat="1"/>
    <row r="1000775" customFormat="1"/>
    <row r="1000776" customFormat="1"/>
    <row r="1000777" customFormat="1"/>
    <row r="1000778" customFormat="1"/>
    <row r="1000779" customFormat="1"/>
    <row r="1000780" customFormat="1"/>
    <row r="1000781" customFormat="1"/>
    <row r="1000782" customFormat="1"/>
    <row r="1000783" customFormat="1"/>
    <row r="1000784" customFormat="1"/>
    <row r="1000785" customFormat="1"/>
    <row r="1000786" customFormat="1"/>
    <row r="1000787" customFormat="1"/>
    <row r="1000788" customFormat="1"/>
    <row r="1000789" customFormat="1"/>
    <row r="1000790" customFormat="1"/>
    <row r="1000791" customFormat="1"/>
    <row r="1000792" customFormat="1"/>
    <row r="1000793" customFormat="1"/>
    <row r="1000794" customFormat="1"/>
    <row r="1000795" customFormat="1"/>
    <row r="1000796" customFormat="1"/>
    <row r="1000797" customFormat="1"/>
    <row r="1000798" customFormat="1"/>
    <row r="1000799" customFormat="1"/>
    <row r="1000800" customFormat="1"/>
    <row r="1000801" customFormat="1"/>
    <row r="1000802" customFormat="1"/>
    <row r="1000803" customFormat="1"/>
    <row r="1000804" customFormat="1"/>
    <row r="1000805" customFormat="1"/>
    <row r="1000806" customFormat="1"/>
    <row r="1000807" customFormat="1"/>
    <row r="1000808" customFormat="1"/>
    <row r="1000809" customFormat="1"/>
    <row r="1000810" customFormat="1"/>
    <row r="1000811" customFormat="1"/>
    <row r="1000812" customFormat="1"/>
    <row r="1000813" customFormat="1"/>
    <row r="1000814" customFormat="1"/>
    <row r="1000815" customFormat="1"/>
    <row r="1000816" customFormat="1"/>
    <row r="1000817" customFormat="1"/>
    <row r="1000818" customFormat="1"/>
    <row r="1000819" customFormat="1"/>
    <row r="1000820" customFormat="1"/>
    <row r="1000821" customFormat="1"/>
    <row r="1000822" customFormat="1"/>
    <row r="1000823" customFormat="1"/>
    <row r="1000824" customFormat="1"/>
    <row r="1000825" customFormat="1"/>
    <row r="1000826" customFormat="1"/>
    <row r="1000827" customFormat="1"/>
    <row r="1000828" customFormat="1"/>
    <row r="1000829" customFormat="1"/>
    <row r="1000830" customFormat="1"/>
    <row r="1000831" customFormat="1"/>
    <row r="1000832" customFormat="1"/>
    <row r="1000833" customFormat="1"/>
    <row r="1000834" customFormat="1"/>
    <row r="1000835" customFormat="1"/>
    <row r="1000836" customFormat="1"/>
    <row r="1000837" customFormat="1"/>
    <row r="1000838" customFormat="1"/>
    <row r="1000839" customFormat="1"/>
    <row r="1000840" customFormat="1"/>
    <row r="1000841" customFormat="1"/>
    <row r="1000842" customFormat="1"/>
    <row r="1000843" customFormat="1"/>
    <row r="1000844" customFormat="1"/>
    <row r="1000845" customFormat="1"/>
    <row r="1000846" customFormat="1"/>
    <row r="1000847" customFormat="1"/>
    <row r="1000848" customFormat="1"/>
    <row r="1000849" customFormat="1"/>
    <row r="1000850" customFormat="1"/>
    <row r="1000851" customFormat="1"/>
    <row r="1000852" customFormat="1"/>
    <row r="1000853" customFormat="1"/>
    <row r="1000854" customFormat="1"/>
    <row r="1000855" customFormat="1"/>
    <row r="1000856" customFormat="1"/>
    <row r="1000857" customFormat="1"/>
    <row r="1000858" customFormat="1"/>
    <row r="1000859" customFormat="1"/>
    <row r="1000860" customFormat="1"/>
    <row r="1000861" customFormat="1"/>
    <row r="1000862" customFormat="1"/>
    <row r="1000863" customFormat="1"/>
    <row r="1000864" customFormat="1"/>
    <row r="1000865" customFormat="1"/>
    <row r="1000866" customFormat="1"/>
    <row r="1000867" customFormat="1"/>
    <row r="1000868" customFormat="1"/>
    <row r="1000869" customFormat="1"/>
    <row r="1000870" customFormat="1"/>
    <row r="1000871" customFormat="1"/>
    <row r="1000872" customFormat="1"/>
    <row r="1000873" customFormat="1"/>
    <row r="1000874" customFormat="1"/>
    <row r="1000875" customFormat="1"/>
    <row r="1000876" customFormat="1"/>
    <row r="1000877" customFormat="1"/>
    <row r="1000878" customFormat="1"/>
    <row r="1000879" customFormat="1"/>
    <row r="1000880" customFormat="1"/>
    <row r="1000881" customFormat="1"/>
    <row r="1000882" customFormat="1"/>
    <row r="1000883" customFormat="1"/>
    <row r="1000884" customFormat="1"/>
    <row r="1000885" customFormat="1"/>
    <row r="1000886" customFormat="1"/>
    <row r="1000887" customFormat="1"/>
    <row r="1000888" customFormat="1"/>
    <row r="1000889" customFormat="1"/>
    <row r="1000890" customFormat="1"/>
    <row r="1000891" customFormat="1"/>
    <row r="1000892" customFormat="1"/>
    <row r="1000893" customFormat="1"/>
    <row r="1000894" customFormat="1"/>
    <row r="1000895" customFormat="1"/>
    <row r="1000896" customFormat="1"/>
    <row r="1000897" customFormat="1"/>
    <row r="1000898" customFormat="1"/>
    <row r="1000899" customFormat="1"/>
    <row r="1000900" customFormat="1"/>
    <row r="1000901" customFormat="1"/>
    <row r="1000902" customFormat="1"/>
    <row r="1000903" customFormat="1"/>
    <row r="1000904" customFormat="1"/>
    <row r="1000905" customFormat="1"/>
    <row r="1000906" customFormat="1"/>
    <row r="1000907" customFormat="1"/>
    <row r="1000908" customFormat="1"/>
    <row r="1000909" customFormat="1"/>
    <row r="1000910" customFormat="1"/>
    <row r="1000911" customFormat="1"/>
    <row r="1000912" customFormat="1"/>
    <row r="1000913" customFormat="1"/>
    <row r="1000914" customFormat="1"/>
    <row r="1000915" customFormat="1"/>
    <row r="1000916" customFormat="1"/>
    <row r="1000917" customFormat="1"/>
    <row r="1000918" customFormat="1"/>
    <row r="1000919" customFormat="1"/>
    <row r="1000920" customFormat="1"/>
    <row r="1000921" customFormat="1"/>
    <row r="1000922" customFormat="1"/>
    <row r="1000923" customFormat="1"/>
    <row r="1000924" customFormat="1"/>
    <row r="1000925" customFormat="1"/>
    <row r="1000926" customFormat="1"/>
    <row r="1000927" customFormat="1"/>
    <row r="1000928" customFormat="1"/>
    <row r="1000929" customFormat="1"/>
    <row r="1000930" customFormat="1"/>
    <row r="1000931" customFormat="1"/>
    <row r="1000932" customFormat="1"/>
    <row r="1000933" customFormat="1"/>
    <row r="1000934" customFormat="1"/>
    <row r="1000935" customFormat="1"/>
    <row r="1000936" customFormat="1"/>
    <row r="1000937" customFormat="1"/>
    <row r="1000938" customFormat="1"/>
    <row r="1000939" customFormat="1"/>
    <row r="1000940" customFormat="1"/>
    <row r="1000941" customFormat="1"/>
    <row r="1000942" customFormat="1"/>
    <row r="1000943" customFormat="1"/>
    <row r="1000944" customFormat="1"/>
    <row r="1000945" customFormat="1"/>
    <row r="1000946" customFormat="1"/>
    <row r="1000947" customFormat="1"/>
    <row r="1000948" customFormat="1"/>
    <row r="1000949" customFormat="1"/>
    <row r="1000950" customFormat="1"/>
    <row r="1000951" customFormat="1"/>
    <row r="1000952" customFormat="1"/>
    <row r="1000953" customFormat="1"/>
    <row r="1000954" customFormat="1"/>
    <row r="1000955" customFormat="1"/>
    <row r="1000956" customFormat="1"/>
    <row r="1000957" customFormat="1"/>
    <row r="1000958" customFormat="1"/>
    <row r="1000959" customFormat="1"/>
    <row r="1000960" customFormat="1"/>
    <row r="1000961" customFormat="1"/>
    <row r="1000962" customFormat="1"/>
    <row r="1000963" customFormat="1"/>
    <row r="1000964" customFormat="1"/>
    <row r="1000965" customFormat="1"/>
    <row r="1000966" customFormat="1"/>
    <row r="1000967" customFormat="1"/>
    <row r="1000968" customFormat="1"/>
    <row r="1000969" customFormat="1"/>
    <row r="1000970" customFormat="1"/>
    <row r="1000971" customFormat="1"/>
    <row r="1000972" customFormat="1"/>
    <row r="1000973" customFormat="1"/>
    <row r="1000974" customFormat="1"/>
    <row r="1000975" customFormat="1"/>
    <row r="1000976" customFormat="1"/>
    <row r="1000977" customFormat="1"/>
    <row r="1000978" customFormat="1"/>
    <row r="1000979" customFormat="1"/>
    <row r="1000980" customFormat="1"/>
    <row r="1000981" customFormat="1"/>
    <row r="1000982" customFormat="1"/>
    <row r="1000983" customFormat="1"/>
    <row r="1000984" customFormat="1"/>
    <row r="1000985" customFormat="1"/>
    <row r="1000986" customFormat="1"/>
    <row r="1000987" customFormat="1"/>
    <row r="1000988" customFormat="1"/>
    <row r="1000989" customFormat="1"/>
    <row r="1000990" customFormat="1"/>
    <row r="1000991" customFormat="1"/>
    <row r="1000992" customFormat="1"/>
    <row r="1000993" customFormat="1"/>
    <row r="1000994" customFormat="1"/>
    <row r="1000995" customFormat="1"/>
    <row r="1000996" customFormat="1"/>
    <row r="1000997" customFormat="1"/>
    <row r="1000998" customFormat="1"/>
    <row r="1000999" customFormat="1"/>
    <row r="1001000" customFormat="1"/>
    <row r="1001001" customFormat="1"/>
    <row r="1001002" customFormat="1"/>
    <row r="1001003" customFormat="1"/>
    <row r="1001004" customFormat="1"/>
    <row r="1001005" customFormat="1"/>
    <row r="1001006" customFormat="1"/>
    <row r="1001007" customFormat="1"/>
    <row r="1001008" customFormat="1"/>
    <row r="1001009" customFormat="1"/>
    <row r="1001010" customFormat="1"/>
    <row r="1001011" customFormat="1"/>
    <row r="1001012" customFormat="1"/>
    <row r="1001013" customFormat="1"/>
    <row r="1001014" customFormat="1"/>
    <row r="1001015" customFormat="1"/>
    <row r="1001016" customFormat="1"/>
    <row r="1001017" customFormat="1"/>
    <row r="1001018" customFormat="1"/>
    <row r="1001019" customFormat="1"/>
    <row r="1001020" customFormat="1"/>
    <row r="1001021" customFormat="1"/>
    <row r="1001022" customFormat="1"/>
    <row r="1001023" customFormat="1"/>
    <row r="1001024" customFormat="1"/>
    <row r="1001025" customFormat="1"/>
    <row r="1001026" customFormat="1"/>
    <row r="1001027" customFormat="1"/>
    <row r="1001028" customFormat="1"/>
    <row r="1001029" customFormat="1"/>
    <row r="1001030" customFormat="1"/>
    <row r="1001031" customFormat="1"/>
    <row r="1001032" customFormat="1"/>
    <row r="1001033" customFormat="1"/>
    <row r="1001034" customFormat="1"/>
    <row r="1001035" customFormat="1"/>
    <row r="1001036" customFormat="1"/>
    <row r="1001037" customFormat="1"/>
    <row r="1001038" customFormat="1"/>
    <row r="1001039" customFormat="1"/>
    <row r="1001040" customFormat="1"/>
    <row r="1001041" customFormat="1"/>
    <row r="1001042" customFormat="1"/>
    <row r="1001043" customFormat="1"/>
    <row r="1001044" customFormat="1"/>
    <row r="1001045" customFormat="1"/>
    <row r="1001046" customFormat="1"/>
    <row r="1001047" customFormat="1"/>
    <row r="1001048" customFormat="1"/>
    <row r="1001049" customFormat="1"/>
    <row r="1001050" customFormat="1"/>
    <row r="1001051" customFormat="1"/>
    <row r="1001052" customFormat="1"/>
    <row r="1001053" customFormat="1"/>
    <row r="1001054" customFormat="1"/>
    <row r="1001055" customFormat="1"/>
    <row r="1001056" customFormat="1"/>
    <row r="1001057" customFormat="1"/>
    <row r="1001058" customFormat="1"/>
    <row r="1001059" customFormat="1"/>
    <row r="1001060" customFormat="1"/>
    <row r="1001061" customFormat="1"/>
    <row r="1001062" customFormat="1"/>
    <row r="1001063" customFormat="1"/>
    <row r="1001064" customFormat="1"/>
    <row r="1001065" customFormat="1"/>
    <row r="1001066" customFormat="1"/>
    <row r="1001067" customFormat="1"/>
    <row r="1001068" customFormat="1"/>
    <row r="1001069" customFormat="1"/>
    <row r="1001070" customFormat="1"/>
    <row r="1001071" customFormat="1"/>
    <row r="1001072" customFormat="1"/>
    <row r="1001073" customFormat="1"/>
    <row r="1001074" customFormat="1"/>
    <row r="1001075" customFormat="1"/>
    <row r="1001076" customFormat="1"/>
    <row r="1001077" customFormat="1"/>
    <row r="1001078" customFormat="1"/>
    <row r="1001079" customFormat="1"/>
    <row r="1001080" customFormat="1"/>
    <row r="1001081" customFormat="1"/>
    <row r="1001082" customFormat="1"/>
    <row r="1001083" customFormat="1"/>
    <row r="1001084" customFormat="1"/>
    <row r="1001085" customFormat="1"/>
    <row r="1001086" customFormat="1"/>
    <row r="1001087" customFormat="1"/>
    <row r="1001088" customFormat="1"/>
    <row r="1001089" customFormat="1"/>
    <row r="1001090" customFormat="1"/>
    <row r="1001091" customFormat="1"/>
    <row r="1001092" customFormat="1"/>
    <row r="1001093" customFormat="1"/>
    <row r="1001094" customFormat="1"/>
    <row r="1001095" customFormat="1"/>
    <row r="1001096" customFormat="1"/>
    <row r="1001097" customFormat="1"/>
    <row r="1001098" customFormat="1"/>
    <row r="1001099" customFormat="1"/>
    <row r="1001100" customFormat="1"/>
    <row r="1001101" customFormat="1"/>
    <row r="1001102" customFormat="1"/>
    <row r="1001103" customFormat="1"/>
    <row r="1001104" customFormat="1"/>
    <row r="1001105" customFormat="1"/>
    <row r="1001106" customFormat="1"/>
    <row r="1001107" customFormat="1"/>
    <row r="1001108" customFormat="1"/>
    <row r="1001109" customFormat="1"/>
    <row r="1001110" customFormat="1"/>
    <row r="1001111" customFormat="1"/>
    <row r="1001112" customFormat="1"/>
    <row r="1001113" customFormat="1"/>
    <row r="1001114" customFormat="1"/>
    <row r="1001115" customFormat="1"/>
    <row r="1001116" customFormat="1"/>
    <row r="1001117" customFormat="1"/>
    <row r="1001118" customFormat="1"/>
    <row r="1001119" customFormat="1"/>
    <row r="1001120" customFormat="1"/>
    <row r="1001121" customFormat="1"/>
    <row r="1001122" customFormat="1"/>
    <row r="1001123" customFormat="1"/>
    <row r="1001124" customFormat="1"/>
    <row r="1001125" customFormat="1"/>
    <row r="1001126" customFormat="1"/>
    <row r="1001127" customFormat="1"/>
    <row r="1001128" customFormat="1"/>
    <row r="1001129" customFormat="1"/>
    <row r="1001130" customFormat="1"/>
    <row r="1001131" customFormat="1"/>
    <row r="1001132" customFormat="1"/>
    <row r="1001133" customFormat="1"/>
    <row r="1001134" customFormat="1"/>
    <row r="1001135" customFormat="1"/>
    <row r="1001136" customFormat="1"/>
    <row r="1001137" customFormat="1"/>
    <row r="1001138" customFormat="1"/>
    <row r="1001139" customFormat="1"/>
    <row r="1001140" customFormat="1"/>
    <row r="1001141" customFormat="1"/>
    <row r="1001142" customFormat="1"/>
    <row r="1001143" customFormat="1"/>
    <row r="1001144" customFormat="1"/>
    <row r="1001145" customFormat="1"/>
    <row r="1001146" customFormat="1"/>
    <row r="1001147" customFormat="1"/>
    <row r="1001148" customFormat="1"/>
    <row r="1001149" customFormat="1"/>
    <row r="1001150" customFormat="1"/>
    <row r="1001151" customFormat="1"/>
    <row r="1001152" customFormat="1"/>
    <row r="1001153" customFormat="1"/>
    <row r="1001154" customFormat="1"/>
    <row r="1001155" customFormat="1"/>
    <row r="1001156" customFormat="1"/>
    <row r="1001157" customFormat="1"/>
    <row r="1001158" customFormat="1"/>
    <row r="1001159" customFormat="1"/>
    <row r="1001160" customFormat="1"/>
    <row r="1001161" customFormat="1"/>
    <row r="1001162" customFormat="1"/>
    <row r="1001163" customFormat="1"/>
    <row r="1001164" customFormat="1"/>
    <row r="1001165" customFormat="1"/>
    <row r="1001166" customFormat="1"/>
    <row r="1001167" customFormat="1"/>
    <row r="1001168" customFormat="1"/>
    <row r="1001169" customFormat="1"/>
    <row r="1001170" customFormat="1"/>
    <row r="1001171" customFormat="1"/>
    <row r="1001172" customFormat="1"/>
    <row r="1001173" customFormat="1"/>
    <row r="1001174" customFormat="1"/>
    <row r="1001175" customFormat="1"/>
    <row r="1001176" customFormat="1"/>
    <row r="1001177" customFormat="1"/>
    <row r="1001178" customFormat="1"/>
    <row r="1001179" customFormat="1"/>
    <row r="1001180" customFormat="1"/>
    <row r="1001181" customFormat="1"/>
    <row r="1001182" customFormat="1"/>
    <row r="1001183" customFormat="1"/>
    <row r="1001184" customFormat="1"/>
    <row r="1001185" customFormat="1"/>
    <row r="1001186" customFormat="1"/>
    <row r="1001187" customFormat="1"/>
    <row r="1001188" customFormat="1"/>
    <row r="1001189" customFormat="1"/>
    <row r="1001190" customFormat="1"/>
    <row r="1001191" customFormat="1"/>
    <row r="1001192" customFormat="1"/>
    <row r="1001193" customFormat="1"/>
    <row r="1001194" customFormat="1"/>
    <row r="1001195" customFormat="1"/>
    <row r="1001196" customFormat="1"/>
    <row r="1001197" customFormat="1"/>
    <row r="1001198" customFormat="1"/>
    <row r="1001199" customFormat="1"/>
    <row r="1001200" customFormat="1"/>
    <row r="1001201" customFormat="1"/>
    <row r="1001202" customFormat="1"/>
    <row r="1001203" customFormat="1"/>
    <row r="1001204" customFormat="1"/>
    <row r="1001205" customFormat="1"/>
    <row r="1001206" customFormat="1"/>
    <row r="1001207" customFormat="1"/>
    <row r="1001208" customFormat="1"/>
    <row r="1001209" customFormat="1"/>
    <row r="1001210" customFormat="1"/>
    <row r="1001211" customFormat="1"/>
    <row r="1001212" customFormat="1"/>
    <row r="1001213" customFormat="1"/>
    <row r="1001214" customFormat="1"/>
    <row r="1001215" customFormat="1"/>
    <row r="1001216" customFormat="1"/>
    <row r="1001217" customFormat="1"/>
    <row r="1001218" customFormat="1"/>
    <row r="1001219" customFormat="1"/>
    <row r="1001220" customFormat="1"/>
    <row r="1001221" customFormat="1"/>
    <row r="1001222" customFormat="1"/>
    <row r="1001223" customFormat="1"/>
    <row r="1001224" customFormat="1"/>
    <row r="1001225" customFormat="1"/>
    <row r="1001226" customFormat="1"/>
    <row r="1001227" customFormat="1"/>
    <row r="1001228" customFormat="1"/>
    <row r="1001229" customFormat="1"/>
    <row r="1001230" customFormat="1"/>
    <row r="1001231" customFormat="1"/>
    <row r="1001232" customFormat="1"/>
    <row r="1001233" customFormat="1"/>
    <row r="1001234" customFormat="1"/>
    <row r="1001235" customFormat="1"/>
    <row r="1001236" customFormat="1"/>
    <row r="1001237" customFormat="1"/>
    <row r="1001238" customFormat="1"/>
    <row r="1001239" customFormat="1"/>
    <row r="1001240" customFormat="1"/>
    <row r="1001241" customFormat="1"/>
    <row r="1001242" customFormat="1"/>
    <row r="1001243" customFormat="1"/>
    <row r="1001244" customFormat="1"/>
    <row r="1001245" customFormat="1"/>
    <row r="1001246" customFormat="1"/>
    <row r="1001247" customFormat="1"/>
    <row r="1001248" customFormat="1"/>
    <row r="1001249" customFormat="1"/>
    <row r="1001250" customFormat="1"/>
    <row r="1001251" customFormat="1"/>
    <row r="1001252" customFormat="1"/>
    <row r="1001253" customFormat="1"/>
    <row r="1001254" customFormat="1"/>
    <row r="1001255" customFormat="1"/>
    <row r="1001256" customFormat="1"/>
    <row r="1001257" customFormat="1"/>
    <row r="1001258" customFormat="1"/>
    <row r="1001259" customFormat="1"/>
    <row r="1001260" customFormat="1"/>
    <row r="1001261" customFormat="1"/>
    <row r="1001262" customFormat="1"/>
    <row r="1001263" customFormat="1"/>
    <row r="1001264" customFormat="1"/>
    <row r="1001265" customFormat="1"/>
    <row r="1001266" customFormat="1"/>
    <row r="1001267" customFormat="1"/>
    <row r="1001268" customFormat="1"/>
    <row r="1001269" customFormat="1"/>
    <row r="1001270" customFormat="1"/>
    <row r="1001271" customFormat="1"/>
    <row r="1001272" customFormat="1"/>
    <row r="1001273" customFormat="1"/>
    <row r="1001274" customFormat="1"/>
    <row r="1001275" customFormat="1"/>
    <row r="1001276" customFormat="1"/>
    <row r="1001277" customFormat="1"/>
    <row r="1001278" customFormat="1"/>
    <row r="1001279" customFormat="1"/>
    <row r="1001280" customFormat="1"/>
    <row r="1001281" customFormat="1"/>
    <row r="1001282" customFormat="1"/>
    <row r="1001283" customFormat="1"/>
    <row r="1001284" customFormat="1"/>
    <row r="1001285" customFormat="1"/>
    <row r="1001286" customFormat="1"/>
    <row r="1001287" customFormat="1"/>
    <row r="1001288" customFormat="1"/>
    <row r="1001289" customFormat="1"/>
    <row r="1001290" customFormat="1"/>
    <row r="1001291" customFormat="1"/>
    <row r="1001292" customFormat="1"/>
    <row r="1001293" customFormat="1"/>
    <row r="1001294" customFormat="1"/>
    <row r="1001295" customFormat="1"/>
    <row r="1001296" customFormat="1"/>
    <row r="1001297" customFormat="1"/>
    <row r="1001298" customFormat="1"/>
    <row r="1001299" customFormat="1"/>
    <row r="1001300" customFormat="1"/>
    <row r="1001301" customFormat="1"/>
    <row r="1001302" customFormat="1"/>
    <row r="1001303" customFormat="1"/>
    <row r="1001304" customFormat="1"/>
    <row r="1001305" customFormat="1"/>
    <row r="1001306" customFormat="1"/>
    <row r="1001307" customFormat="1"/>
    <row r="1001308" customFormat="1"/>
    <row r="1001309" customFormat="1"/>
    <row r="1001310" customFormat="1"/>
    <row r="1001311" customFormat="1"/>
    <row r="1001312" customFormat="1"/>
    <row r="1001313" customFormat="1"/>
    <row r="1001314" customFormat="1"/>
    <row r="1001315" customFormat="1"/>
    <row r="1001316" customFormat="1"/>
    <row r="1001317" customFormat="1"/>
    <row r="1001318" customFormat="1"/>
    <row r="1001319" customFormat="1"/>
    <row r="1001320" customFormat="1"/>
    <row r="1001321" customFormat="1"/>
    <row r="1001322" customFormat="1"/>
    <row r="1001323" customFormat="1"/>
    <row r="1001324" customFormat="1"/>
    <row r="1001325" customFormat="1"/>
    <row r="1001326" customFormat="1"/>
    <row r="1001327" customFormat="1"/>
    <row r="1001328" customFormat="1"/>
    <row r="1001329" customFormat="1"/>
    <row r="1001330" customFormat="1"/>
    <row r="1001331" customFormat="1"/>
    <row r="1001332" customFormat="1"/>
    <row r="1001333" customFormat="1"/>
    <row r="1001334" customFormat="1"/>
    <row r="1001335" customFormat="1"/>
    <row r="1001336" customFormat="1"/>
    <row r="1001337" customFormat="1"/>
    <row r="1001338" customFormat="1"/>
    <row r="1001339" customFormat="1"/>
    <row r="1001340" customFormat="1"/>
    <row r="1001341" customFormat="1"/>
    <row r="1001342" customFormat="1"/>
    <row r="1001343" customFormat="1"/>
    <row r="1001344" customFormat="1"/>
    <row r="1001345" customFormat="1"/>
    <row r="1001346" customFormat="1"/>
    <row r="1001347" customFormat="1"/>
    <row r="1001348" customFormat="1"/>
    <row r="1001349" customFormat="1"/>
    <row r="1001350" customFormat="1"/>
    <row r="1001351" customFormat="1"/>
    <row r="1001352" customFormat="1"/>
    <row r="1001353" customFormat="1"/>
    <row r="1001354" customFormat="1"/>
    <row r="1001355" customFormat="1"/>
    <row r="1001356" customFormat="1"/>
    <row r="1001357" customFormat="1"/>
    <row r="1001358" customFormat="1"/>
    <row r="1001359" customFormat="1"/>
    <row r="1001360" customFormat="1"/>
    <row r="1001361" customFormat="1"/>
    <row r="1001362" customFormat="1"/>
    <row r="1001363" customFormat="1"/>
    <row r="1001364" customFormat="1"/>
    <row r="1001365" customFormat="1"/>
    <row r="1001366" customFormat="1"/>
    <row r="1001367" customFormat="1"/>
    <row r="1001368" customFormat="1"/>
    <row r="1001369" customFormat="1"/>
    <row r="1001370" customFormat="1"/>
    <row r="1001371" customFormat="1"/>
    <row r="1001372" customFormat="1"/>
    <row r="1001373" customFormat="1"/>
    <row r="1001374" customFormat="1"/>
    <row r="1001375" customFormat="1"/>
    <row r="1001376" customFormat="1"/>
    <row r="1001377" customFormat="1"/>
    <row r="1001378" customFormat="1"/>
    <row r="1001379" customFormat="1"/>
    <row r="1001380" customFormat="1"/>
    <row r="1001381" customFormat="1"/>
    <row r="1001382" customFormat="1"/>
    <row r="1001383" customFormat="1"/>
    <row r="1001384" customFormat="1"/>
    <row r="1001385" customFormat="1"/>
    <row r="1001386" customFormat="1"/>
    <row r="1001387" customFormat="1"/>
    <row r="1001388" customFormat="1"/>
    <row r="1001389" customFormat="1"/>
    <row r="1001390" customFormat="1"/>
    <row r="1001391" customFormat="1"/>
    <row r="1001392" customFormat="1"/>
    <row r="1001393" customFormat="1"/>
    <row r="1001394" customFormat="1"/>
    <row r="1001395" customFormat="1"/>
    <row r="1001396" customFormat="1"/>
    <row r="1001397" customFormat="1"/>
    <row r="1001398" customFormat="1"/>
    <row r="1001399" customFormat="1"/>
    <row r="1001400" customFormat="1"/>
    <row r="1001401" customFormat="1"/>
    <row r="1001402" customFormat="1"/>
    <row r="1001403" customFormat="1"/>
    <row r="1001404" customFormat="1"/>
    <row r="1001405" customFormat="1"/>
    <row r="1001406" customFormat="1"/>
    <row r="1001407" customFormat="1"/>
    <row r="1001408" customFormat="1"/>
    <row r="1001409" customFormat="1"/>
    <row r="1001410" customFormat="1"/>
    <row r="1001411" customFormat="1"/>
    <row r="1001412" customFormat="1"/>
    <row r="1001413" customFormat="1"/>
    <row r="1001414" customFormat="1"/>
    <row r="1001415" customFormat="1"/>
    <row r="1001416" customFormat="1"/>
    <row r="1001417" customFormat="1"/>
    <row r="1001418" customFormat="1"/>
    <row r="1001419" customFormat="1"/>
    <row r="1001420" customFormat="1"/>
    <row r="1001421" customFormat="1"/>
    <row r="1001422" customFormat="1"/>
    <row r="1001423" customFormat="1"/>
    <row r="1001424" customFormat="1"/>
    <row r="1001425" customFormat="1"/>
    <row r="1001426" customFormat="1"/>
    <row r="1001427" customFormat="1"/>
    <row r="1001428" customFormat="1"/>
    <row r="1001429" customFormat="1"/>
    <row r="1001430" customFormat="1"/>
    <row r="1001431" customFormat="1"/>
    <row r="1001432" customFormat="1"/>
    <row r="1001433" customFormat="1"/>
    <row r="1001434" customFormat="1"/>
    <row r="1001435" customFormat="1"/>
    <row r="1001436" customFormat="1"/>
    <row r="1001437" customFormat="1"/>
    <row r="1001438" customFormat="1"/>
    <row r="1001439" customFormat="1"/>
    <row r="1001440" customFormat="1"/>
    <row r="1001441" customFormat="1"/>
    <row r="1001442" customFormat="1"/>
    <row r="1001443" customFormat="1"/>
    <row r="1001444" customFormat="1"/>
    <row r="1001445" customFormat="1"/>
    <row r="1001446" customFormat="1"/>
    <row r="1001447" customFormat="1"/>
    <row r="1001448" customFormat="1"/>
    <row r="1001449" customFormat="1"/>
    <row r="1001450" customFormat="1"/>
    <row r="1001451" customFormat="1"/>
    <row r="1001452" customFormat="1"/>
    <row r="1001453" customFormat="1"/>
    <row r="1001454" customFormat="1"/>
    <row r="1001455" customFormat="1"/>
    <row r="1001456" customFormat="1"/>
    <row r="1001457" customFormat="1"/>
    <row r="1001458" customFormat="1"/>
    <row r="1001459" customFormat="1"/>
    <row r="1001460" customFormat="1"/>
    <row r="1001461" customFormat="1"/>
    <row r="1001462" customFormat="1"/>
    <row r="1001463" customFormat="1"/>
    <row r="1001464" customFormat="1"/>
    <row r="1001465" customFormat="1"/>
    <row r="1001466" customFormat="1"/>
    <row r="1001467" customFormat="1"/>
    <row r="1001468" customFormat="1"/>
    <row r="1001469" customFormat="1"/>
    <row r="1001470" customFormat="1"/>
    <row r="1001471" customFormat="1"/>
    <row r="1001472" customFormat="1"/>
    <row r="1001473" customFormat="1"/>
    <row r="1001474" customFormat="1"/>
    <row r="1001475" customFormat="1"/>
    <row r="1001476" customFormat="1"/>
    <row r="1001477" customFormat="1"/>
    <row r="1001478" customFormat="1"/>
    <row r="1001479" customFormat="1"/>
    <row r="1001480" customFormat="1"/>
    <row r="1001481" customFormat="1"/>
    <row r="1001482" customFormat="1"/>
    <row r="1001483" customFormat="1"/>
    <row r="1001484" customFormat="1"/>
    <row r="1001485" customFormat="1"/>
    <row r="1001486" customFormat="1"/>
    <row r="1001487" customFormat="1"/>
    <row r="1001488" customFormat="1"/>
    <row r="1001489" customFormat="1"/>
    <row r="1001490" customFormat="1"/>
    <row r="1001491" customFormat="1"/>
    <row r="1001492" customFormat="1"/>
    <row r="1001493" customFormat="1"/>
    <row r="1001494" customFormat="1"/>
    <row r="1001495" customFormat="1"/>
    <row r="1001496" customFormat="1"/>
    <row r="1001497" customFormat="1"/>
    <row r="1001498" customFormat="1"/>
    <row r="1001499" customFormat="1"/>
    <row r="1001500" customFormat="1"/>
    <row r="1001501" customFormat="1"/>
    <row r="1001502" customFormat="1"/>
    <row r="1001503" customFormat="1"/>
    <row r="1001504" customFormat="1"/>
    <row r="1001505" customFormat="1"/>
    <row r="1001506" customFormat="1"/>
    <row r="1001507" customFormat="1"/>
    <row r="1001508" customFormat="1"/>
    <row r="1001509" customFormat="1"/>
    <row r="1001510" customFormat="1"/>
    <row r="1001511" customFormat="1"/>
    <row r="1001512" customFormat="1"/>
    <row r="1001513" customFormat="1"/>
    <row r="1001514" customFormat="1"/>
    <row r="1001515" customFormat="1"/>
    <row r="1001516" customFormat="1"/>
    <row r="1001517" customFormat="1"/>
    <row r="1001518" customFormat="1"/>
    <row r="1001519" customFormat="1"/>
    <row r="1001520" customFormat="1"/>
    <row r="1001521" customFormat="1"/>
    <row r="1001522" customFormat="1"/>
    <row r="1001523" customFormat="1"/>
    <row r="1001524" customFormat="1"/>
    <row r="1001525" customFormat="1"/>
    <row r="1001526" customFormat="1"/>
    <row r="1001527" customFormat="1"/>
    <row r="1001528" customFormat="1"/>
    <row r="1001529" customFormat="1"/>
    <row r="1001530" customFormat="1"/>
    <row r="1001531" customFormat="1"/>
    <row r="1001532" customFormat="1"/>
    <row r="1001533" customFormat="1"/>
    <row r="1001534" customFormat="1"/>
    <row r="1001535" customFormat="1"/>
    <row r="1001536" customFormat="1"/>
    <row r="1001537" customFormat="1"/>
    <row r="1001538" customFormat="1"/>
    <row r="1001539" customFormat="1"/>
    <row r="1001540" customFormat="1"/>
    <row r="1001541" customFormat="1"/>
    <row r="1001542" customFormat="1"/>
    <row r="1001543" customFormat="1"/>
    <row r="1001544" customFormat="1"/>
    <row r="1001545" customFormat="1"/>
    <row r="1001546" customFormat="1"/>
    <row r="1001547" customFormat="1"/>
    <row r="1001548" customFormat="1"/>
    <row r="1001549" customFormat="1"/>
    <row r="1001550" customFormat="1"/>
    <row r="1001551" customFormat="1"/>
    <row r="1001552" customFormat="1"/>
    <row r="1001553" customFormat="1"/>
    <row r="1001554" customFormat="1"/>
    <row r="1001555" customFormat="1"/>
    <row r="1001556" customFormat="1"/>
    <row r="1001557" customFormat="1"/>
    <row r="1001558" customFormat="1"/>
    <row r="1001559" customFormat="1"/>
    <row r="1001560" customFormat="1"/>
    <row r="1001561" customFormat="1"/>
    <row r="1001562" customFormat="1"/>
    <row r="1001563" customFormat="1"/>
    <row r="1001564" customFormat="1"/>
    <row r="1001565" customFormat="1"/>
    <row r="1001566" customFormat="1"/>
    <row r="1001567" customFormat="1"/>
    <row r="1001568" customFormat="1"/>
    <row r="1001569" customFormat="1"/>
    <row r="1001570" customFormat="1"/>
    <row r="1001571" customFormat="1"/>
    <row r="1001572" customFormat="1"/>
    <row r="1001573" customFormat="1"/>
    <row r="1001574" customFormat="1"/>
    <row r="1001575" customFormat="1"/>
    <row r="1001576" customFormat="1"/>
    <row r="1001577" customFormat="1"/>
    <row r="1001578" customFormat="1"/>
    <row r="1001579" customFormat="1"/>
    <row r="1001580" customFormat="1"/>
    <row r="1001581" customFormat="1"/>
    <row r="1001582" customFormat="1"/>
    <row r="1001583" customFormat="1"/>
    <row r="1001584" customFormat="1"/>
    <row r="1001585" customFormat="1"/>
    <row r="1001586" customFormat="1"/>
    <row r="1001587" customFormat="1"/>
    <row r="1001588" customFormat="1"/>
    <row r="1001589" customFormat="1"/>
    <row r="1001590" customFormat="1"/>
    <row r="1001591" customFormat="1"/>
    <row r="1001592" customFormat="1"/>
    <row r="1001593" customFormat="1"/>
    <row r="1001594" customFormat="1"/>
    <row r="1001595" customFormat="1"/>
    <row r="1001596" customFormat="1"/>
    <row r="1001597" customFormat="1"/>
    <row r="1001598" customFormat="1"/>
    <row r="1001599" customFormat="1"/>
    <row r="1001600" customFormat="1"/>
    <row r="1001601" customFormat="1"/>
    <row r="1001602" customFormat="1"/>
    <row r="1001603" customFormat="1"/>
    <row r="1001604" customFormat="1"/>
    <row r="1001605" customFormat="1"/>
    <row r="1001606" customFormat="1"/>
    <row r="1001607" customFormat="1"/>
    <row r="1001608" customFormat="1"/>
    <row r="1001609" customFormat="1"/>
    <row r="1001610" customFormat="1"/>
    <row r="1001611" customFormat="1"/>
    <row r="1001612" customFormat="1"/>
    <row r="1001613" customFormat="1"/>
    <row r="1001614" customFormat="1"/>
    <row r="1001615" customFormat="1"/>
    <row r="1001616" customFormat="1"/>
    <row r="1001617" customFormat="1"/>
    <row r="1001618" customFormat="1"/>
    <row r="1001619" customFormat="1"/>
    <row r="1001620" customFormat="1"/>
    <row r="1001621" customFormat="1"/>
    <row r="1001622" customFormat="1"/>
    <row r="1001623" customFormat="1"/>
    <row r="1001624" customFormat="1"/>
    <row r="1001625" customFormat="1"/>
    <row r="1001626" customFormat="1"/>
    <row r="1001627" customFormat="1"/>
    <row r="1001628" customFormat="1"/>
    <row r="1001629" customFormat="1"/>
    <row r="1001630" customFormat="1"/>
    <row r="1001631" customFormat="1"/>
    <row r="1001632" customFormat="1"/>
    <row r="1001633" customFormat="1"/>
    <row r="1001634" customFormat="1"/>
    <row r="1001635" customFormat="1"/>
    <row r="1001636" customFormat="1"/>
    <row r="1001637" customFormat="1"/>
    <row r="1001638" customFormat="1"/>
    <row r="1001639" customFormat="1"/>
    <row r="1001640" customFormat="1"/>
    <row r="1001641" customFormat="1"/>
    <row r="1001642" customFormat="1"/>
    <row r="1001643" customFormat="1"/>
    <row r="1001644" customFormat="1"/>
    <row r="1001645" customFormat="1"/>
    <row r="1001646" customFormat="1"/>
    <row r="1001647" customFormat="1"/>
    <row r="1001648" customFormat="1"/>
    <row r="1001649" customFormat="1"/>
    <row r="1001650" customFormat="1"/>
    <row r="1001651" customFormat="1"/>
    <row r="1001652" customFormat="1"/>
    <row r="1001653" customFormat="1"/>
    <row r="1001654" customFormat="1"/>
    <row r="1001655" customFormat="1"/>
    <row r="1001656" customFormat="1"/>
    <row r="1001657" customFormat="1"/>
    <row r="1001658" customFormat="1"/>
    <row r="1001659" customFormat="1"/>
    <row r="1001660" customFormat="1"/>
    <row r="1001661" customFormat="1"/>
    <row r="1001662" customFormat="1"/>
    <row r="1001663" customFormat="1"/>
    <row r="1001664" customFormat="1"/>
    <row r="1001665" customFormat="1"/>
    <row r="1001666" customFormat="1"/>
    <row r="1001667" customFormat="1"/>
    <row r="1001668" customFormat="1"/>
    <row r="1001669" customFormat="1"/>
    <row r="1001670" customFormat="1"/>
    <row r="1001671" customFormat="1"/>
    <row r="1001672" customFormat="1"/>
    <row r="1001673" customFormat="1"/>
    <row r="1001674" customFormat="1"/>
    <row r="1001675" customFormat="1"/>
    <row r="1001676" customFormat="1"/>
    <row r="1001677" customFormat="1"/>
    <row r="1001678" customFormat="1"/>
    <row r="1001679" customFormat="1"/>
    <row r="1001680" customFormat="1"/>
    <row r="1001681" customFormat="1"/>
    <row r="1001682" customFormat="1"/>
    <row r="1001683" customFormat="1"/>
    <row r="1001684" customFormat="1"/>
    <row r="1001685" customFormat="1"/>
    <row r="1001686" customFormat="1"/>
    <row r="1001687" customFormat="1"/>
    <row r="1001688" customFormat="1"/>
    <row r="1001689" customFormat="1"/>
    <row r="1001690" customFormat="1"/>
    <row r="1001691" customFormat="1"/>
    <row r="1001692" customFormat="1"/>
    <row r="1001693" customFormat="1"/>
    <row r="1001694" customFormat="1"/>
    <row r="1001695" customFormat="1"/>
    <row r="1001696" customFormat="1"/>
    <row r="1001697" customFormat="1"/>
    <row r="1001698" customFormat="1"/>
    <row r="1001699" customFormat="1"/>
    <row r="1001700" customFormat="1"/>
    <row r="1001701" customFormat="1"/>
    <row r="1001702" customFormat="1"/>
    <row r="1001703" customFormat="1"/>
    <row r="1001704" customFormat="1"/>
    <row r="1001705" customFormat="1"/>
    <row r="1001706" customFormat="1"/>
    <row r="1001707" customFormat="1"/>
    <row r="1001708" customFormat="1"/>
    <row r="1001709" customFormat="1"/>
    <row r="1001710" customFormat="1"/>
    <row r="1001711" customFormat="1"/>
    <row r="1001712" customFormat="1"/>
    <row r="1001713" customFormat="1"/>
    <row r="1001714" customFormat="1"/>
    <row r="1001715" customFormat="1"/>
    <row r="1001716" customFormat="1"/>
    <row r="1001717" customFormat="1"/>
    <row r="1001718" customFormat="1"/>
    <row r="1001719" customFormat="1"/>
    <row r="1001720" customFormat="1"/>
    <row r="1001721" customFormat="1"/>
    <row r="1001722" customFormat="1"/>
    <row r="1001723" customFormat="1"/>
    <row r="1001724" customFormat="1"/>
    <row r="1001725" customFormat="1"/>
    <row r="1001726" customFormat="1"/>
    <row r="1001727" customFormat="1"/>
    <row r="1001728" customFormat="1"/>
    <row r="1001729" customFormat="1"/>
    <row r="1001730" customFormat="1"/>
    <row r="1001731" customFormat="1"/>
    <row r="1001732" customFormat="1"/>
    <row r="1001733" customFormat="1"/>
    <row r="1001734" customFormat="1"/>
    <row r="1001735" customFormat="1"/>
    <row r="1001736" customFormat="1"/>
    <row r="1001737" customFormat="1"/>
    <row r="1001738" customFormat="1"/>
    <row r="1001739" customFormat="1"/>
    <row r="1001740" customFormat="1"/>
    <row r="1001741" customFormat="1"/>
    <row r="1001742" customFormat="1"/>
    <row r="1001743" customFormat="1"/>
    <row r="1001744" customFormat="1"/>
    <row r="1001745" customFormat="1"/>
    <row r="1001746" customFormat="1"/>
    <row r="1001747" customFormat="1"/>
    <row r="1001748" customFormat="1"/>
    <row r="1001749" customFormat="1"/>
    <row r="1001750" customFormat="1"/>
    <row r="1001751" customFormat="1"/>
    <row r="1001752" customFormat="1"/>
    <row r="1001753" customFormat="1"/>
    <row r="1001754" customFormat="1"/>
    <row r="1001755" customFormat="1"/>
    <row r="1001756" customFormat="1"/>
    <row r="1001757" customFormat="1"/>
    <row r="1001758" customFormat="1"/>
    <row r="1001759" customFormat="1"/>
    <row r="1001760" customFormat="1"/>
    <row r="1001761" customFormat="1"/>
    <row r="1001762" customFormat="1"/>
    <row r="1001763" customFormat="1"/>
    <row r="1001764" customFormat="1"/>
    <row r="1001765" customFormat="1"/>
    <row r="1001766" customFormat="1"/>
    <row r="1001767" customFormat="1"/>
    <row r="1001768" customFormat="1"/>
    <row r="1001769" customFormat="1"/>
    <row r="1001770" customFormat="1"/>
    <row r="1001771" customFormat="1"/>
    <row r="1001772" customFormat="1"/>
    <row r="1001773" customFormat="1"/>
    <row r="1001774" customFormat="1"/>
    <row r="1001775" customFormat="1"/>
    <row r="1001776" customFormat="1"/>
    <row r="1001777" customFormat="1"/>
    <row r="1001778" customFormat="1"/>
    <row r="1001779" customFormat="1"/>
    <row r="1001780" customFormat="1"/>
    <row r="1001781" customFormat="1"/>
    <row r="1001782" customFormat="1"/>
    <row r="1001783" customFormat="1"/>
    <row r="1001784" customFormat="1"/>
    <row r="1001785" customFormat="1"/>
    <row r="1001786" customFormat="1"/>
    <row r="1001787" customFormat="1"/>
    <row r="1001788" customFormat="1"/>
    <row r="1001789" customFormat="1"/>
    <row r="1001790" customFormat="1"/>
    <row r="1001791" customFormat="1"/>
    <row r="1001792" customFormat="1"/>
    <row r="1001793" customFormat="1"/>
    <row r="1001794" customFormat="1"/>
    <row r="1001795" customFormat="1"/>
    <row r="1001796" customFormat="1"/>
    <row r="1001797" customFormat="1"/>
    <row r="1001798" customFormat="1"/>
    <row r="1001799" customFormat="1"/>
    <row r="1001800" customFormat="1"/>
    <row r="1001801" customFormat="1"/>
    <row r="1001802" customFormat="1"/>
    <row r="1001803" customFormat="1"/>
    <row r="1001804" customFormat="1"/>
    <row r="1001805" customFormat="1"/>
    <row r="1001806" customFormat="1"/>
    <row r="1001807" customFormat="1"/>
    <row r="1001808" customFormat="1"/>
    <row r="1001809" customFormat="1"/>
    <row r="1001810" customFormat="1"/>
    <row r="1001811" customFormat="1"/>
    <row r="1001812" customFormat="1"/>
    <row r="1001813" customFormat="1"/>
    <row r="1001814" customFormat="1"/>
    <row r="1001815" customFormat="1"/>
    <row r="1001816" customFormat="1"/>
    <row r="1001817" customFormat="1"/>
    <row r="1001818" customFormat="1"/>
    <row r="1001819" customFormat="1"/>
    <row r="1001820" customFormat="1"/>
    <row r="1001821" customFormat="1"/>
    <row r="1001822" customFormat="1"/>
    <row r="1001823" customFormat="1"/>
    <row r="1001824" customFormat="1"/>
    <row r="1001825" customFormat="1"/>
    <row r="1001826" customFormat="1"/>
    <row r="1001827" customFormat="1"/>
    <row r="1001828" customFormat="1"/>
    <row r="1001829" customFormat="1"/>
    <row r="1001830" customFormat="1"/>
    <row r="1001831" customFormat="1"/>
    <row r="1001832" customFormat="1"/>
    <row r="1001833" customFormat="1"/>
    <row r="1001834" customFormat="1"/>
    <row r="1001835" customFormat="1"/>
    <row r="1001836" customFormat="1"/>
    <row r="1001837" customFormat="1"/>
    <row r="1001838" customFormat="1"/>
    <row r="1001839" customFormat="1"/>
    <row r="1001840" customFormat="1"/>
    <row r="1001841" customFormat="1"/>
    <row r="1001842" customFormat="1"/>
    <row r="1001843" customFormat="1"/>
    <row r="1001844" customFormat="1"/>
    <row r="1001845" customFormat="1"/>
    <row r="1001846" customFormat="1"/>
    <row r="1001847" customFormat="1"/>
    <row r="1001848" customFormat="1"/>
    <row r="1001849" customFormat="1"/>
    <row r="1001850" customFormat="1"/>
    <row r="1001851" customFormat="1"/>
    <row r="1001852" customFormat="1"/>
    <row r="1001853" customFormat="1"/>
    <row r="1001854" customFormat="1"/>
    <row r="1001855" customFormat="1"/>
    <row r="1001856" customFormat="1"/>
    <row r="1001857" customFormat="1"/>
    <row r="1001858" customFormat="1"/>
    <row r="1001859" customFormat="1"/>
    <row r="1001860" customFormat="1"/>
    <row r="1001861" customFormat="1"/>
    <row r="1001862" customFormat="1"/>
    <row r="1001863" customFormat="1"/>
    <row r="1001864" customFormat="1"/>
    <row r="1001865" customFormat="1"/>
    <row r="1001866" customFormat="1"/>
    <row r="1001867" customFormat="1"/>
    <row r="1001868" customFormat="1"/>
    <row r="1001869" customFormat="1"/>
    <row r="1001870" customFormat="1"/>
    <row r="1001871" customFormat="1"/>
    <row r="1001872" customFormat="1"/>
    <row r="1001873" customFormat="1"/>
    <row r="1001874" customFormat="1"/>
    <row r="1001875" customFormat="1"/>
    <row r="1001876" customFormat="1"/>
    <row r="1001877" customFormat="1"/>
    <row r="1001878" customFormat="1"/>
    <row r="1001879" customFormat="1"/>
    <row r="1001880" customFormat="1"/>
    <row r="1001881" customFormat="1"/>
    <row r="1001882" customFormat="1"/>
    <row r="1001883" customFormat="1"/>
    <row r="1001884" customFormat="1"/>
    <row r="1001885" customFormat="1"/>
    <row r="1001886" customFormat="1"/>
    <row r="1001887" customFormat="1"/>
    <row r="1001888" customFormat="1"/>
    <row r="1001889" customFormat="1"/>
    <row r="1001890" customFormat="1"/>
    <row r="1001891" customFormat="1"/>
    <row r="1001892" customFormat="1"/>
    <row r="1001893" customFormat="1"/>
    <row r="1001894" customFormat="1"/>
    <row r="1001895" customFormat="1"/>
    <row r="1001896" customFormat="1"/>
    <row r="1001897" customFormat="1"/>
    <row r="1001898" customFormat="1"/>
    <row r="1001899" customFormat="1"/>
    <row r="1001900" customFormat="1"/>
    <row r="1001901" customFormat="1"/>
    <row r="1001902" customFormat="1"/>
    <row r="1001903" customFormat="1"/>
    <row r="1001904" customFormat="1"/>
    <row r="1001905" customFormat="1"/>
    <row r="1001906" customFormat="1"/>
    <row r="1001907" customFormat="1"/>
    <row r="1001908" customFormat="1"/>
    <row r="1001909" customFormat="1"/>
    <row r="1001910" customFormat="1"/>
    <row r="1001911" customFormat="1"/>
    <row r="1001912" customFormat="1"/>
    <row r="1001913" customFormat="1"/>
    <row r="1001914" customFormat="1"/>
    <row r="1001915" customFormat="1"/>
    <row r="1001916" customFormat="1"/>
    <row r="1001917" customFormat="1"/>
    <row r="1001918" customFormat="1"/>
    <row r="1001919" customFormat="1"/>
    <row r="1001920" customFormat="1"/>
    <row r="1001921" customFormat="1"/>
    <row r="1001922" customFormat="1"/>
    <row r="1001923" customFormat="1"/>
    <row r="1001924" customFormat="1"/>
    <row r="1001925" customFormat="1"/>
    <row r="1001926" customFormat="1"/>
    <row r="1001927" customFormat="1"/>
    <row r="1001928" customFormat="1"/>
    <row r="1001929" customFormat="1"/>
    <row r="1001930" customFormat="1"/>
    <row r="1001931" customFormat="1"/>
    <row r="1001932" customFormat="1"/>
    <row r="1001933" customFormat="1"/>
    <row r="1001934" customFormat="1"/>
    <row r="1001935" customFormat="1"/>
    <row r="1001936" customFormat="1"/>
    <row r="1001937" customFormat="1"/>
    <row r="1001938" customFormat="1"/>
    <row r="1001939" customFormat="1"/>
    <row r="1001940" customFormat="1"/>
    <row r="1001941" customFormat="1"/>
    <row r="1001942" customFormat="1"/>
    <row r="1001943" customFormat="1"/>
    <row r="1001944" customFormat="1"/>
    <row r="1001945" customFormat="1"/>
    <row r="1001946" customFormat="1"/>
    <row r="1001947" customFormat="1"/>
    <row r="1001948" customFormat="1"/>
    <row r="1001949" customFormat="1"/>
    <row r="1001950" customFormat="1"/>
    <row r="1001951" customFormat="1"/>
    <row r="1001952" customFormat="1"/>
    <row r="1001953" customFormat="1"/>
    <row r="1001954" customFormat="1"/>
    <row r="1001955" customFormat="1"/>
    <row r="1001956" customFormat="1"/>
    <row r="1001957" customFormat="1"/>
    <row r="1001958" customFormat="1"/>
    <row r="1001959" customFormat="1"/>
    <row r="1001960" customFormat="1"/>
    <row r="1001961" customFormat="1"/>
    <row r="1001962" customFormat="1"/>
    <row r="1001963" customFormat="1"/>
    <row r="1001964" customFormat="1"/>
    <row r="1001965" customFormat="1"/>
    <row r="1001966" customFormat="1"/>
    <row r="1001967" customFormat="1"/>
    <row r="1001968" customFormat="1"/>
    <row r="1001969" customFormat="1"/>
    <row r="1001970" customFormat="1"/>
    <row r="1001971" customFormat="1"/>
    <row r="1001972" customFormat="1"/>
    <row r="1001973" customFormat="1"/>
    <row r="1001974" customFormat="1"/>
    <row r="1001975" customFormat="1"/>
    <row r="1001976" customFormat="1"/>
    <row r="1001977" customFormat="1"/>
    <row r="1001978" customFormat="1"/>
    <row r="1001979" customFormat="1"/>
    <row r="1001980" customFormat="1"/>
    <row r="1001981" customFormat="1"/>
    <row r="1001982" customFormat="1"/>
    <row r="1001983" customFormat="1"/>
    <row r="1001984" customFormat="1"/>
    <row r="1001985" customFormat="1"/>
    <row r="1001986" customFormat="1"/>
    <row r="1001987" customFormat="1"/>
    <row r="1001988" customFormat="1"/>
    <row r="1001989" customFormat="1"/>
    <row r="1001990" customFormat="1"/>
    <row r="1001991" customFormat="1"/>
    <row r="1001992" customFormat="1"/>
    <row r="1001993" customFormat="1"/>
    <row r="1001994" customFormat="1"/>
    <row r="1001995" customFormat="1"/>
    <row r="1001996" customFormat="1"/>
    <row r="1001997" customFormat="1"/>
    <row r="1001998" customFormat="1"/>
    <row r="1001999" customFormat="1"/>
    <row r="1002000" customFormat="1"/>
    <row r="1002001" customFormat="1"/>
    <row r="1002002" customFormat="1"/>
    <row r="1002003" customFormat="1"/>
    <row r="1002004" customFormat="1"/>
    <row r="1002005" customFormat="1"/>
    <row r="1002006" customFormat="1"/>
    <row r="1002007" customFormat="1"/>
    <row r="1002008" customFormat="1"/>
    <row r="1002009" customFormat="1"/>
    <row r="1002010" customFormat="1"/>
    <row r="1002011" customFormat="1"/>
    <row r="1002012" customFormat="1"/>
    <row r="1002013" customFormat="1"/>
    <row r="1002014" customFormat="1"/>
    <row r="1002015" customFormat="1"/>
    <row r="1002016" customFormat="1"/>
    <row r="1002017" customFormat="1"/>
    <row r="1002018" customFormat="1"/>
    <row r="1002019" customFormat="1"/>
    <row r="1002020" customFormat="1"/>
    <row r="1002021" customFormat="1"/>
    <row r="1002022" customFormat="1"/>
    <row r="1002023" customFormat="1"/>
    <row r="1002024" customFormat="1"/>
    <row r="1002025" customFormat="1"/>
    <row r="1002026" customFormat="1"/>
    <row r="1002027" customFormat="1"/>
    <row r="1002028" customFormat="1"/>
    <row r="1002029" customFormat="1"/>
    <row r="1002030" customFormat="1"/>
    <row r="1002031" customFormat="1"/>
    <row r="1002032" customFormat="1"/>
    <row r="1002033" customFormat="1"/>
    <row r="1002034" customFormat="1"/>
    <row r="1002035" customFormat="1"/>
    <row r="1002036" customFormat="1"/>
    <row r="1002037" customFormat="1"/>
    <row r="1002038" customFormat="1"/>
    <row r="1002039" customFormat="1"/>
    <row r="1002040" customFormat="1"/>
    <row r="1002041" customFormat="1"/>
    <row r="1002042" customFormat="1"/>
    <row r="1002043" customFormat="1"/>
    <row r="1002044" customFormat="1"/>
    <row r="1002045" customFormat="1"/>
    <row r="1002046" customFormat="1"/>
    <row r="1002047" customFormat="1"/>
    <row r="1002048" customFormat="1"/>
    <row r="1002049" customFormat="1"/>
    <row r="1002050" customFormat="1"/>
    <row r="1002051" customFormat="1"/>
    <row r="1002052" customFormat="1"/>
    <row r="1002053" customFormat="1"/>
    <row r="1002054" customFormat="1"/>
    <row r="1002055" customFormat="1"/>
    <row r="1002056" customFormat="1"/>
    <row r="1002057" customFormat="1"/>
    <row r="1002058" customFormat="1"/>
    <row r="1002059" customFormat="1"/>
    <row r="1002060" customFormat="1"/>
    <row r="1002061" customFormat="1"/>
    <row r="1002062" customFormat="1"/>
    <row r="1002063" customFormat="1"/>
    <row r="1002064" customFormat="1"/>
    <row r="1002065" customFormat="1"/>
    <row r="1002066" customFormat="1"/>
    <row r="1002067" customFormat="1"/>
    <row r="1002068" customFormat="1"/>
    <row r="1002069" customFormat="1"/>
    <row r="1002070" customFormat="1"/>
    <row r="1002071" customFormat="1"/>
    <row r="1002072" customFormat="1"/>
    <row r="1002073" customFormat="1"/>
    <row r="1002074" customFormat="1"/>
    <row r="1002075" customFormat="1"/>
    <row r="1002076" customFormat="1"/>
    <row r="1002077" customFormat="1"/>
    <row r="1002078" customFormat="1"/>
    <row r="1002079" customFormat="1"/>
    <row r="1002080" customFormat="1"/>
    <row r="1002081" customFormat="1"/>
    <row r="1002082" customFormat="1"/>
    <row r="1002083" customFormat="1"/>
    <row r="1002084" customFormat="1"/>
    <row r="1002085" customFormat="1"/>
    <row r="1002086" customFormat="1"/>
    <row r="1002087" customFormat="1"/>
    <row r="1002088" customFormat="1"/>
    <row r="1002089" customFormat="1"/>
    <row r="1002090" customFormat="1"/>
    <row r="1002091" customFormat="1"/>
    <row r="1002092" customFormat="1"/>
    <row r="1002093" customFormat="1"/>
    <row r="1002094" customFormat="1"/>
    <row r="1002095" customFormat="1"/>
    <row r="1002096" customFormat="1"/>
    <row r="1002097" customFormat="1"/>
    <row r="1002098" customFormat="1"/>
    <row r="1002099" customFormat="1"/>
    <row r="1002100" customFormat="1"/>
    <row r="1002101" customFormat="1"/>
    <row r="1002102" customFormat="1"/>
    <row r="1002103" customFormat="1"/>
    <row r="1002104" customFormat="1"/>
    <row r="1002105" customFormat="1"/>
    <row r="1002106" customFormat="1"/>
    <row r="1002107" customFormat="1"/>
    <row r="1002108" customFormat="1"/>
    <row r="1002109" customFormat="1"/>
    <row r="1002110" customFormat="1"/>
    <row r="1002111" customFormat="1"/>
    <row r="1002112" customFormat="1"/>
    <row r="1002113" customFormat="1"/>
    <row r="1002114" customFormat="1"/>
    <row r="1002115" customFormat="1"/>
    <row r="1002116" customFormat="1"/>
    <row r="1002117" customFormat="1"/>
    <row r="1002118" customFormat="1"/>
    <row r="1002119" customFormat="1"/>
    <row r="1002120" customFormat="1"/>
    <row r="1002121" customFormat="1"/>
    <row r="1002122" customFormat="1"/>
    <row r="1002123" customFormat="1"/>
    <row r="1002124" customFormat="1"/>
    <row r="1002125" customFormat="1"/>
    <row r="1002126" customFormat="1"/>
    <row r="1002127" customFormat="1"/>
    <row r="1002128" customFormat="1"/>
    <row r="1002129" customFormat="1"/>
    <row r="1002130" customFormat="1"/>
    <row r="1002131" customFormat="1"/>
    <row r="1002132" customFormat="1"/>
    <row r="1002133" customFormat="1"/>
    <row r="1002134" customFormat="1"/>
    <row r="1002135" customFormat="1"/>
    <row r="1002136" customFormat="1"/>
    <row r="1002137" customFormat="1"/>
    <row r="1002138" customFormat="1"/>
    <row r="1002139" customFormat="1"/>
    <row r="1002140" customFormat="1"/>
    <row r="1002141" customFormat="1"/>
    <row r="1002142" customFormat="1"/>
    <row r="1002143" customFormat="1"/>
    <row r="1002144" customFormat="1"/>
    <row r="1002145" customFormat="1"/>
    <row r="1002146" customFormat="1"/>
    <row r="1002147" customFormat="1"/>
    <row r="1002148" customFormat="1"/>
    <row r="1002149" customFormat="1"/>
    <row r="1002150" customFormat="1"/>
    <row r="1002151" customFormat="1"/>
    <row r="1002152" customFormat="1"/>
    <row r="1002153" customFormat="1"/>
    <row r="1002154" customFormat="1"/>
    <row r="1002155" customFormat="1"/>
    <row r="1002156" customFormat="1"/>
    <row r="1002157" customFormat="1"/>
    <row r="1002158" customFormat="1"/>
    <row r="1002159" customFormat="1"/>
    <row r="1002160" customFormat="1"/>
    <row r="1002161" customFormat="1"/>
    <row r="1002162" customFormat="1"/>
    <row r="1002163" customFormat="1"/>
    <row r="1002164" customFormat="1"/>
    <row r="1002165" customFormat="1"/>
    <row r="1002166" customFormat="1"/>
    <row r="1002167" customFormat="1"/>
    <row r="1002168" customFormat="1"/>
    <row r="1002169" customFormat="1"/>
    <row r="1002170" customFormat="1"/>
    <row r="1002171" customFormat="1"/>
    <row r="1002172" customFormat="1"/>
    <row r="1002173" customFormat="1"/>
    <row r="1002174" customFormat="1"/>
    <row r="1002175" customFormat="1"/>
    <row r="1002176" customFormat="1"/>
    <row r="1002177" customFormat="1"/>
    <row r="1002178" customFormat="1"/>
    <row r="1002179" customFormat="1"/>
    <row r="1002180" customFormat="1"/>
    <row r="1002181" customFormat="1"/>
    <row r="1002182" customFormat="1"/>
    <row r="1002183" customFormat="1"/>
    <row r="1002184" customFormat="1"/>
    <row r="1002185" customFormat="1"/>
    <row r="1002186" customFormat="1"/>
    <row r="1002187" customFormat="1"/>
    <row r="1002188" customFormat="1"/>
    <row r="1002189" customFormat="1"/>
    <row r="1002190" customFormat="1"/>
    <row r="1002191" customFormat="1"/>
    <row r="1002192" customFormat="1"/>
    <row r="1002193" customFormat="1"/>
    <row r="1002194" customFormat="1"/>
    <row r="1002195" customFormat="1"/>
    <row r="1002196" customFormat="1"/>
    <row r="1002197" customFormat="1"/>
    <row r="1002198" customFormat="1"/>
    <row r="1002199" customFormat="1"/>
    <row r="1002200" customFormat="1"/>
    <row r="1002201" customFormat="1"/>
    <row r="1002202" customFormat="1"/>
    <row r="1002203" customFormat="1"/>
    <row r="1002204" customFormat="1"/>
    <row r="1002205" customFormat="1"/>
    <row r="1002206" customFormat="1"/>
    <row r="1002207" customFormat="1"/>
    <row r="1002208" customFormat="1"/>
    <row r="1002209" customFormat="1"/>
    <row r="1002210" customFormat="1"/>
    <row r="1002211" customFormat="1"/>
    <row r="1002212" customFormat="1"/>
    <row r="1002213" customFormat="1"/>
    <row r="1002214" customFormat="1"/>
    <row r="1002215" customFormat="1"/>
    <row r="1002216" customFormat="1"/>
    <row r="1002217" customFormat="1"/>
    <row r="1002218" customFormat="1"/>
    <row r="1002219" customFormat="1"/>
    <row r="1002220" customFormat="1"/>
    <row r="1002221" customFormat="1"/>
    <row r="1002222" customFormat="1"/>
    <row r="1002223" customFormat="1"/>
    <row r="1002224" customFormat="1"/>
    <row r="1002225" customFormat="1"/>
    <row r="1002226" customFormat="1"/>
    <row r="1002227" customFormat="1"/>
    <row r="1002228" customFormat="1"/>
    <row r="1002229" customFormat="1"/>
    <row r="1002230" customFormat="1"/>
    <row r="1002231" customFormat="1"/>
    <row r="1002232" customFormat="1"/>
    <row r="1002233" customFormat="1"/>
    <row r="1002234" customFormat="1"/>
    <row r="1002235" customFormat="1"/>
    <row r="1002236" customFormat="1"/>
    <row r="1002237" customFormat="1"/>
    <row r="1002238" customFormat="1"/>
    <row r="1002239" customFormat="1"/>
    <row r="1002240" customFormat="1"/>
    <row r="1002241" customFormat="1"/>
    <row r="1002242" customFormat="1"/>
    <row r="1002243" customFormat="1"/>
    <row r="1002244" customFormat="1"/>
    <row r="1002245" customFormat="1"/>
    <row r="1002246" customFormat="1"/>
    <row r="1002247" customFormat="1"/>
    <row r="1002248" customFormat="1"/>
    <row r="1002249" customFormat="1"/>
    <row r="1002250" customFormat="1"/>
    <row r="1002251" customFormat="1"/>
    <row r="1002252" customFormat="1"/>
    <row r="1002253" customFormat="1"/>
    <row r="1002254" customFormat="1"/>
    <row r="1002255" customFormat="1"/>
    <row r="1002256" customFormat="1"/>
    <row r="1002257" customFormat="1"/>
    <row r="1002258" customFormat="1"/>
    <row r="1002259" customFormat="1"/>
    <row r="1002260" customFormat="1"/>
    <row r="1002261" customFormat="1"/>
    <row r="1002262" customFormat="1"/>
    <row r="1002263" customFormat="1"/>
    <row r="1002264" customFormat="1"/>
    <row r="1002265" customFormat="1"/>
    <row r="1002266" customFormat="1"/>
    <row r="1002267" customFormat="1"/>
    <row r="1002268" customFormat="1"/>
    <row r="1002269" customFormat="1"/>
    <row r="1002270" customFormat="1"/>
    <row r="1002271" customFormat="1"/>
    <row r="1002272" customFormat="1"/>
    <row r="1002273" customFormat="1"/>
    <row r="1002274" customFormat="1"/>
    <row r="1002275" customFormat="1"/>
    <row r="1002276" customFormat="1"/>
    <row r="1002277" customFormat="1"/>
    <row r="1002278" customFormat="1"/>
    <row r="1002279" customFormat="1"/>
    <row r="1002280" customFormat="1"/>
    <row r="1002281" customFormat="1"/>
    <row r="1002282" customFormat="1"/>
    <row r="1002283" customFormat="1"/>
    <row r="1002284" customFormat="1"/>
    <row r="1002285" customFormat="1"/>
    <row r="1002286" customFormat="1"/>
    <row r="1002287" customFormat="1"/>
    <row r="1002288" customFormat="1"/>
    <row r="1002289" customFormat="1"/>
    <row r="1002290" customFormat="1"/>
    <row r="1002291" customFormat="1"/>
    <row r="1002292" customFormat="1"/>
    <row r="1002293" customFormat="1"/>
    <row r="1002294" customFormat="1"/>
    <row r="1002295" customFormat="1"/>
    <row r="1002296" customFormat="1"/>
    <row r="1002297" customFormat="1"/>
    <row r="1002298" customFormat="1"/>
    <row r="1002299" customFormat="1"/>
    <row r="1002300" customFormat="1"/>
    <row r="1002301" customFormat="1"/>
    <row r="1002302" customFormat="1"/>
    <row r="1002303" customFormat="1"/>
    <row r="1002304" customFormat="1"/>
    <row r="1002305" customFormat="1"/>
    <row r="1002306" customFormat="1"/>
    <row r="1002307" customFormat="1"/>
    <row r="1002308" customFormat="1"/>
    <row r="1002309" customFormat="1"/>
    <row r="1002310" customFormat="1"/>
    <row r="1002311" customFormat="1"/>
    <row r="1002312" customFormat="1"/>
    <row r="1002313" customFormat="1"/>
    <row r="1002314" customFormat="1"/>
    <row r="1002315" customFormat="1"/>
    <row r="1002316" customFormat="1"/>
    <row r="1002317" customFormat="1"/>
    <row r="1002318" customFormat="1"/>
    <row r="1002319" customFormat="1"/>
    <row r="1002320" customFormat="1"/>
    <row r="1002321" customFormat="1"/>
    <row r="1002322" customFormat="1"/>
    <row r="1002323" customFormat="1"/>
    <row r="1002324" customFormat="1"/>
    <row r="1002325" customFormat="1"/>
    <row r="1002326" customFormat="1"/>
    <row r="1002327" customFormat="1"/>
    <row r="1002328" customFormat="1"/>
    <row r="1002329" customFormat="1"/>
    <row r="1002330" customFormat="1"/>
    <row r="1002331" customFormat="1"/>
    <row r="1002332" customFormat="1"/>
    <row r="1002333" customFormat="1"/>
    <row r="1002334" customFormat="1"/>
    <row r="1002335" customFormat="1"/>
    <row r="1002336" customFormat="1"/>
    <row r="1002337" customFormat="1"/>
    <row r="1002338" customFormat="1"/>
    <row r="1002339" customFormat="1"/>
    <row r="1002340" customFormat="1"/>
    <row r="1002341" customFormat="1"/>
    <row r="1002342" customFormat="1"/>
    <row r="1002343" customFormat="1"/>
    <row r="1002344" customFormat="1"/>
    <row r="1002345" customFormat="1"/>
    <row r="1002346" customFormat="1"/>
    <row r="1002347" customFormat="1"/>
    <row r="1002348" customFormat="1"/>
    <row r="1002349" customFormat="1"/>
    <row r="1002350" customFormat="1"/>
    <row r="1002351" customFormat="1"/>
    <row r="1002352" customFormat="1"/>
    <row r="1002353" customFormat="1"/>
    <row r="1002354" customFormat="1"/>
    <row r="1002355" customFormat="1"/>
    <row r="1002356" customFormat="1"/>
    <row r="1002357" customFormat="1"/>
    <row r="1002358" customFormat="1"/>
    <row r="1002359" customFormat="1"/>
    <row r="1002360" customFormat="1"/>
    <row r="1002361" customFormat="1"/>
    <row r="1002362" customFormat="1"/>
    <row r="1002363" customFormat="1"/>
    <row r="1002364" customFormat="1"/>
    <row r="1002365" customFormat="1"/>
    <row r="1002366" customFormat="1"/>
    <row r="1002367" customFormat="1"/>
    <row r="1002368" customFormat="1"/>
    <row r="1002369" customFormat="1"/>
    <row r="1002370" customFormat="1"/>
    <row r="1002371" customFormat="1"/>
    <row r="1002372" customFormat="1"/>
    <row r="1002373" customFormat="1"/>
    <row r="1002374" customFormat="1"/>
    <row r="1002375" customFormat="1"/>
    <row r="1002376" customFormat="1"/>
    <row r="1002377" customFormat="1"/>
    <row r="1002378" customFormat="1"/>
    <row r="1002379" customFormat="1"/>
    <row r="1002380" customFormat="1"/>
    <row r="1002381" customFormat="1"/>
    <row r="1002382" customFormat="1"/>
    <row r="1002383" customFormat="1"/>
    <row r="1002384" customFormat="1"/>
    <row r="1002385" customFormat="1"/>
    <row r="1002386" customFormat="1"/>
    <row r="1002387" customFormat="1"/>
    <row r="1002388" customFormat="1"/>
    <row r="1002389" customFormat="1"/>
    <row r="1002390" customFormat="1"/>
    <row r="1002391" customFormat="1"/>
    <row r="1002392" customFormat="1"/>
    <row r="1002393" customFormat="1"/>
    <row r="1002394" customFormat="1"/>
    <row r="1002395" customFormat="1"/>
    <row r="1002396" customFormat="1"/>
    <row r="1002397" customFormat="1"/>
    <row r="1002398" customFormat="1"/>
    <row r="1002399" customFormat="1"/>
    <row r="1002400" customFormat="1"/>
    <row r="1002401" customFormat="1"/>
    <row r="1002402" customFormat="1"/>
    <row r="1002403" customFormat="1"/>
    <row r="1002404" customFormat="1"/>
    <row r="1002405" customFormat="1"/>
    <row r="1002406" customFormat="1"/>
    <row r="1002407" customFormat="1"/>
    <row r="1002408" customFormat="1"/>
    <row r="1002409" customFormat="1"/>
    <row r="1002410" customFormat="1"/>
    <row r="1002411" customFormat="1"/>
    <row r="1002412" customFormat="1"/>
    <row r="1002413" customFormat="1"/>
    <row r="1002414" customFormat="1"/>
    <row r="1002415" customFormat="1"/>
    <row r="1002416" customFormat="1"/>
    <row r="1002417" customFormat="1"/>
    <row r="1002418" customFormat="1"/>
    <row r="1002419" customFormat="1"/>
    <row r="1002420" customFormat="1"/>
    <row r="1002421" customFormat="1"/>
    <row r="1002422" customFormat="1"/>
    <row r="1002423" customFormat="1"/>
    <row r="1002424" customFormat="1"/>
    <row r="1002425" customFormat="1"/>
    <row r="1002426" customFormat="1"/>
    <row r="1002427" customFormat="1"/>
    <row r="1002428" customFormat="1"/>
    <row r="1002429" customFormat="1"/>
    <row r="1002430" customFormat="1"/>
    <row r="1002431" customFormat="1"/>
    <row r="1002432" customFormat="1"/>
    <row r="1002433" customFormat="1"/>
    <row r="1002434" customFormat="1"/>
    <row r="1002435" customFormat="1"/>
    <row r="1002436" customFormat="1"/>
    <row r="1002437" customFormat="1"/>
    <row r="1002438" customFormat="1"/>
    <row r="1002439" customFormat="1"/>
    <row r="1002440" customFormat="1"/>
    <row r="1002441" customFormat="1"/>
    <row r="1002442" customFormat="1"/>
    <row r="1002443" customFormat="1"/>
    <row r="1002444" customFormat="1"/>
    <row r="1002445" customFormat="1"/>
    <row r="1002446" customFormat="1"/>
    <row r="1002447" customFormat="1"/>
    <row r="1002448" customFormat="1"/>
    <row r="1002449" customFormat="1"/>
    <row r="1002450" customFormat="1"/>
    <row r="1002451" customFormat="1"/>
    <row r="1002452" customFormat="1"/>
    <row r="1002453" customFormat="1"/>
    <row r="1002454" customFormat="1"/>
    <row r="1002455" customFormat="1"/>
    <row r="1002456" customFormat="1"/>
    <row r="1002457" customFormat="1"/>
    <row r="1002458" customFormat="1"/>
    <row r="1002459" customFormat="1"/>
    <row r="1002460" customFormat="1"/>
    <row r="1002461" customFormat="1"/>
    <row r="1002462" customFormat="1"/>
    <row r="1002463" customFormat="1"/>
    <row r="1002464" customFormat="1"/>
    <row r="1002465" customFormat="1"/>
    <row r="1002466" customFormat="1"/>
    <row r="1002467" customFormat="1"/>
    <row r="1002468" customFormat="1"/>
    <row r="1002469" customFormat="1"/>
    <row r="1002470" customFormat="1"/>
    <row r="1002471" customFormat="1"/>
    <row r="1002472" customFormat="1"/>
    <row r="1002473" customFormat="1"/>
    <row r="1002474" customFormat="1"/>
    <row r="1002475" customFormat="1"/>
    <row r="1002476" customFormat="1"/>
    <row r="1002477" customFormat="1"/>
    <row r="1002478" customFormat="1"/>
    <row r="1002479" customFormat="1"/>
    <row r="1002480" customFormat="1"/>
    <row r="1002481" customFormat="1"/>
    <row r="1002482" customFormat="1"/>
    <row r="1002483" customFormat="1"/>
    <row r="1002484" customFormat="1"/>
    <row r="1002485" customFormat="1"/>
    <row r="1002486" customFormat="1"/>
    <row r="1002487" customFormat="1"/>
    <row r="1002488" customFormat="1"/>
    <row r="1002489" customFormat="1"/>
    <row r="1002490" customFormat="1"/>
    <row r="1002491" customFormat="1"/>
    <row r="1002492" customFormat="1"/>
    <row r="1002493" customFormat="1"/>
    <row r="1002494" customFormat="1"/>
    <row r="1002495" customFormat="1"/>
    <row r="1002496" customFormat="1"/>
    <row r="1002497" customFormat="1"/>
    <row r="1002498" customFormat="1"/>
    <row r="1002499" customFormat="1"/>
    <row r="1002500" customFormat="1"/>
    <row r="1002501" customFormat="1"/>
    <row r="1002502" customFormat="1"/>
    <row r="1002503" customFormat="1"/>
    <row r="1002504" customFormat="1"/>
    <row r="1002505" customFormat="1"/>
    <row r="1002506" customFormat="1"/>
    <row r="1002507" customFormat="1"/>
    <row r="1002508" customFormat="1"/>
    <row r="1002509" customFormat="1"/>
    <row r="1002510" customFormat="1"/>
    <row r="1002511" customFormat="1"/>
    <row r="1002512" customFormat="1"/>
    <row r="1002513" customFormat="1"/>
    <row r="1002514" customFormat="1"/>
    <row r="1002515" customFormat="1"/>
    <row r="1002516" customFormat="1"/>
    <row r="1002517" customFormat="1"/>
    <row r="1002518" customFormat="1"/>
    <row r="1002519" customFormat="1"/>
    <row r="1002520" customFormat="1"/>
    <row r="1002521" customFormat="1"/>
    <row r="1002522" customFormat="1"/>
    <row r="1002523" customFormat="1"/>
    <row r="1002524" customFormat="1"/>
    <row r="1002525" customFormat="1"/>
    <row r="1002526" customFormat="1"/>
    <row r="1002527" customFormat="1"/>
    <row r="1002528" customFormat="1"/>
    <row r="1002529" customFormat="1"/>
    <row r="1002530" customFormat="1"/>
    <row r="1002531" customFormat="1"/>
    <row r="1002532" customFormat="1"/>
    <row r="1002533" customFormat="1"/>
    <row r="1002534" customFormat="1"/>
    <row r="1002535" customFormat="1"/>
    <row r="1002536" customFormat="1"/>
    <row r="1002537" customFormat="1"/>
    <row r="1002538" customFormat="1"/>
    <row r="1002539" customFormat="1"/>
    <row r="1002540" customFormat="1"/>
    <row r="1002541" customFormat="1"/>
    <row r="1002542" customFormat="1"/>
    <row r="1002543" customFormat="1"/>
    <row r="1002544" customFormat="1"/>
    <row r="1002545" customFormat="1"/>
    <row r="1002546" customFormat="1"/>
    <row r="1002547" customFormat="1"/>
    <row r="1002548" customFormat="1"/>
    <row r="1002549" customFormat="1"/>
    <row r="1002550" customFormat="1"/>
    <row r="1002551" customFormat="1"/>
    <row r="1002552" customFormat="1"/>
    <row r="1002553" customFormat="1"/>
    <row r="1002554" customFormat="1"/>
    <row r="1002555" customFormat="1"/>
    <row r="1002556" customFormat="1"/>
    <row r="1002557" customFormat="1"/>
    <row r="1002558" customFormat="1"/>
    <row r="1002559" customFormat="1"/>
    <row r="1002560" customFormat="1"/>
    <row r="1002561" customFormat="1"/>
    <row r="1002562" customFormat="1"/>
    <row r="1002563" customFormat="1"/>
    <row r="1002564" customFormat="1"/>
    <row r="1002565" customFormat="1"/>
    <row r="1002566" customFormat="1"/>
    <row r="1002567" customFormat="1"/>
    <row r="1002568" customFormat="1"/>
    <row r="1002569" customFormat="1"/>
    <row r="1002570" customFormat="1"/>
    <row r="1002571" customFormat="1"/>
    <row r="1002572" customFormat="1"/>
    <row r="1002573" customFormat="1"/>
    <row r="1002574" customFormat="1"/>
    <row r="1002575" customFormat="1"/>
    <row r="1002576" customFormat="1"/>
    <row r="1002577" customFormat="1"/>
    <row r="1002578" customFormat="1"/>
    <row r="1002579" customFormat="1"/>
    <row r="1002580" customFormat="1"/>
    <row r="1002581" customFormat="1"/>
    <row r="1002582" customFormat="1"/>
    <row r="1002583" customFormat="1"/>
    <row r="1002584" customFormat="1"/>
    <row r="1002585" customFormat="1"/>
    <row r="1002586" customFormat="1"/>
    <row r="1002587" customFormat="1"/>
    <row r="1002588" customFormat="1"/>
    <row r="1002589" customFormat="1"/>
    <row r="1002590" customFormat="1"/>
    <row r="1002591" customFormat="1"/>
    <row r="1002592" customFormat="1"/>
    <row r="1002593" customFormat="1"/>
    <row r="1002594" customFormat="1"/>
    <row r="1002595" customFormat="1"/>
    <row r="1002596" customFormat="1"/>
    <row r="1002597" customFormat="1"/>
    <row r="1002598" customFormat="1"/>
    <row r="1002599" customFormat="1"/>
    <row r="1002600" customFormat="1"/>
    <row r="1002601" customFormat="1"/>
    <row r="1002602" customFormat="1"/>
    <row r="1002603" customFormat="1"/>
    <row r="1002604" customFormat="1"/>
    <row r="1002605" customFormat="1"/>
    <row r="1002606" customFormat="1"/>
    <row r="1002607" customFormat="1"/>
    <row r="1002608" customFormat="1"/>
    <row r="1002609" customFormat="1"/>
    <row r="1002610" customFormat="1"/>
    <row r="1002611" customFormat="1"/>
    <row r="1002612" customFormat="1"/>
    <row r="1002613" customFormat="1"/>
    <row r="1002614" customFormat="1"/>
    <row r="1002615" customFormat="1"/>
    <row r="1002616" customFormat="1"/>
    <row r="1002617" customFormat="1"/>
    <row r="1002618" customFormat="1"/>
    <row r="1002619" customFormat="1"/>
    <row r="1002620" customFormat="1"/>
    <row r="1002621" customFormat="1"/>
    <row r="1002622" customFormat="1"/>
    <row r="1002623" customFormat="1"/>
    <row r="1002624" customFormat="1"/>
    <row r="1002625" customFormat="1"/>
    <row r="1002626" customFormat="1"/>
    <row r="1002627" customFormat="1"/>
    <row r="1002628" customFormat="1"/>
    <row r="1002629" customFormat="1"/>
    <row r="1002630" customFormat="1"/>
    <row r="1002631" customFormat="1"/>
    <row r="1002632" customFormat="1"/>
    <row r="1002633" customFormat="1"/>
    <row r="1002634" customFormat="1"/>
    <row r="1002635" customFormat="1"/>
    <row r="1002636" customFormat="1"/>
    <row r="1002637" customFormat="1"/>
    <row r="1002638" customFormat="1"/>
    <row r="1002639" customFormat="1"/>
    <row r="1002640" customFormat="1"/>
    <row r="1002641" customFormat="1"/>
    <row r="1002642" customFormat="1"/>
    <row r="1002643" customFormat="1"/>
    <row r="1002644" customFormat="1"/>
    <row r="1002645" customFormat="1"/>
    <row r="1002646" customFormat="1"/>
    <row r="1002647" customFormat="1"/>
    <row r="1002648" customFormat="1"/>
    <row r="1002649" customFormat="1"/>
    <row r="1002650" customFormat="1"/>
    <row r="1002651" customFormat="1"/>
    <row r="1002652" customFormat="1"/>
    <row r="1002653" customFormat="1"/>
    <row r="1002654" customFormat="1"/>
    <row r="1002655" customFormat="1"/>
    <row r="1002656" customFormat="1"/>
    <row r="1002657" customFormat="1"/>
    <row r="1002658" customFormat="1"/>
    <row r="1002659" customFormat="1"/>
    <row r="1002660" customFormat="1"/>
    <row r="1002661" customFormat="1"/>
    <row r="1002662" customFormat="1"/>
    <row r="1002663" customFormat="1"/>
    <row r="1002664" customFormat="1"/>
    <row r="1002665" customFormat="1"/>
    <row r="1002666" customFormat="1"/>
    <row r="1002667" customFormat="1"/>
    <row r="1002668" customFormat="1"/>
    <row r="1002669" customFormat="1"/>
    <row r="1002670" customFormat="1"/>
    <row r="1002671" customFormat="1"/>
    <row r="1002672" customFormat="1"/>
    <row r="1002673" customFormat="1"/>
    <row r="1002674" customFormat="1"/>
    <row r="1002675" customFormat="1"/>
    <row r="1002676" customFormat="1"/>
    <row r="1002677" customFormat="1"/>
    <row r="1002678" customFormat="1"/>
    <row r="1002679" customFormat="1"/>
    <row r="1002680" customFormat="1"/>
    <row r="1002681" customFormat="1"/>
    <row r="1002682" customFormat="1"/>
    <row r="1002683" customFormat="1"/>
    <row r="1002684" customFormat="1"/>
    <row r="1002685" customFormat="1"/>
    <row r="1002686" customFormat="1"/>
    <row r="1002687" customFormat="1"/>
    <row r="1002688" customFormat="1"/>
    <row r="1002689" customFormat="1"/>
    <row r="1002690" customFormat="1"/>
    <row r="1002691" customFormat="1"/>
    <row r="1002692" customFormat="1"/>
    <row r="1002693" customFormat="1"/>
    <row r="1002694" customFormat="1"/>
    <row r="1002695" customFormat="1"/>
    <row r="1002696" customFormat="1"/>
    <row r="1002697" customFormat="1"/>
    <row r="1002698" customFormat="1"/>
    <row r="1002699" customFormat="1"/>
    <row r="1002700" customFormat="1"/>
    <row r="1002701" customFormat="1"/>
    <row r="1002702" customFormat="1"/>
    <row r="1002703" customFormat="1"/>
    <row r="1002704" customFormat="1"/>
    <row r="1002705" customFormat="1"/>
    <row r="1002706" customFormat="1"/>
    <row r="1002707" customFormat="1"/>
    <row r="1002708" customFormat="1"/>
    <row r="1002709" customFormat="1"/>
    <row r="1002710" customFormat="1"/>
    <row r="1002711" customFormat="1"/>
    <row r="1002712" customFormat="1"/>
    <row r="1002713" customFormat="1"/>
    <row r="1002714" customFormat="1"/>
    <row r="1002715" customFormat="1"/>
    <row r="1002716" customFormat="1"/>
    <row r="1002717" customFormat="1"/>
    <row r="1002718" customFormat="1"/>
    <row r="1002719" customFormat="1"/>
    <row r="1002720" customFormat="1"/>
    <row r="1002721" customFormat="1"/>
    <row r="1002722" customFormat="1"/>
    <row r="1002723" customFormat="1"/>
    <row r="1002724" customFormat="1"/>
    <row r="1002725" customFormat="1"/>
    <row r="1002726" customFormat="1"/>
    <row r="1002727" customFormat="1"/>
    <row r="1002728" customFormat="1"/>
    <row r="1002729" customFormat="1"/>
    <row r="1002730" customFormat="1"/>
    <row r="1002731" customFormat="1"/>
    <row r="1002732" customFormat="1"/>
    <row r="1002733" customFormat="1"/>
    <row r="1002734" customFormat="1"/>
    <row r="1002735" customFormat="1"/>
    <row r="1002736" customFormat="1"/>
    <row r="1002737" customFormat="1"/>
    <row r="1002738" customFormat="1"/>
    <row r="1002739" customFormat="1"/>
    <row r="1002740" customFormat="1"/>
    <row r="1002741" customFormat="1"/>
    <row r="1002742" customFormat="1"/>
    <row r="1002743" customFormat="1"/>
    <row r="1002744" customFormat="1"/>
    <row r="1002745" customFormat="1"/>
    <row r="1002746" customFormat="1"/>
    <row r="1002747" customFormat="1"/>
    <row r="1002748" customFormat="1"/>
    <row r="1002749" customFormat="1"/>
    <row r="1002750" customFormat="1"/>
    <row r="1002751" customFormat="1"/>
    <row r="1002752" customFormat="1"/>
    <row r="1002753" customFormat="1"/>
    <row r="1002754" customFormat="1"/>
    <row r="1002755" customFormat="1"/>
    <row r="1002756" customFormat="1"/>
    <row r="1002757" customFormat="1"/>
    <row r="1002758" customFormat="1"/>
    <row r="1002759" customFormat="1"/>
    <row r="1002760" customFormat="1"/>
    <row r="1002761" customFormat="1"/>
    <row r="1002762" customFormat="1"/>
    <row r="1002763" customFormat="1"/>
    <row r="1002764" customFormat="1"/>
    <row r="1002765" customFormat="1"/>
    <row r="1002766" customFormat="1"/>
    <row r="1002767" customFormat="1"/>
    <row r="1002768" customFormat="1"/>
    <row r="1002769" customFormat="1"/>
    <row r="1002770" customFormat="1"/>
    <row r="1002771" customFormat="1"/>
    <row r="1002772" customFormat="1"/>
    <row r="1002773" customFormat="1"/>
    <row r="1002774" customFormat="1"/>
    <row r="1002775" customFormat="1"/>
    <row r="1002776" customFormat="1"/>
    <row r="1002777" customFormat="1"/>
    <row r="1002778" customFormat="1"/>
    <row r="1002779" customFormat="1"/>
    <row r="1002780" customFormat="1"/>
    <row r="1002781" customFormat="1"/>
    <row r="1002782" customFormat="1"/>
    <row r="1002783" customFormat="1"/>
    <row r="1002784" customFormat="1"/>
    <row r="1002785" customFormat="1"/>
    <row r="1002786" customFormat="1"/>
    <row r="1002787" customFormat="1"/>
    <row r="1002788" customFormat="1"/>
    <row r="1002789" customFormat="1"/>
    <row r="1002790" customFormat="1"/>
    <row r="1002791" customFormat="1"/>
    <row r="1002792" customFormat="1"/>
    <row r="1002793" customFormat="1"/>
    <row r="1002794" customFormat="1"/>
    <row r="1002795" customFormat="1"/>
    <row r="1002796" customFormat="1"/>
    <row r="1002797" customFormat="1"/>
    <row r="1002798" customFormat="1"/>
    <row r="1002799" customFormat="1"/>
    <row r="1002800" customFormat="1"/>
    <row r="1002801" customFormat="1"/>
    <row r="1002802" customFormat="1"/>
    <row r="1002803" customFormat="1"/>
    <row r="1002804" customFormat="1"/>
    <row r="1002805" customFormat="1"/>
    <row r="1002806" customFormat="1"/>
    <row r="1002807" customFormat="1"/>
    <row r="1002808" customFormat="1"/>
    <row r="1002809" customFormat="1"/>
    <row r="1002810" customFormat="1"/>
    <row r="1002811" customFormat="1"/>
    <row r="1002812" customFormat="1"/>
    <row r="1002813" customFormat="1"/>
    <row r="1002814" customFormat="1"/>
    <row r="1002815" customFormat="1"/>
    <row r="1002816" customFormat="1"/>
    <row r="1002817" customFormat="1"/>
    <row r="1002818" customFormat="1"/>
    <row r="1002819" customFormat="1"/>
    <row r="1002820" customFormat="1"/>
    <row r="1002821" customFormat="1"/>
    <row r="1002822" customFormat="1"/>
    <row r="1002823" customFormat="1"/>
    <row r="1002824" customFormat="1"/>
    <row r="1002825" customFormat="1"/>
    <row r="1002826" customFormat="1"/>
    <row r="1002827" customFormat="1"/>
    <row r="1002828" customFormat="1"/>
    <row r="1002829" customFormat="1"/>
    <row r="1002830" customFormat="1"/>
    <row r="1002831" customFormat="1"/>
    <row r="1002832" customFormat="1"/>
    <row r="1002833" customFormat="1"/>
    <row r="1002834" customFormat="1"/>
    <row r="1002835" customFormat="1"/>
    <row r="1002836" customFormat="1"/>
    <row r="1002837" customFormat="1"/>
    <row r="1002838" customFormat="1"/>
    <row r="1002839" customFormat="1"/>
    <row r="1002840" customFormat="1"/>
    <row r="1002841" customFormat="1"/>
    <row r="1002842" customFormat="1"/>
    <row r="1002843" customFormat="1"/>
    <row r="1002844" customFormat="1"/>
    <row r="1002845" customFormat="1"/>
    <row r="1002846" customFormat="1"/>
    <row r="1002847" customFormat="1"/>
    <row r="1002848" customFormat="1"/>
    <row r="1002849" customFormat="1"/>
    <row r="1002850" customFormat="1"/>
    <row r="1002851" customFormat="1"/>
    <row r="1002852" customFormat="1"/>
    <row r="1002853" customFormat="1"/>
    <row r="1002854" customFormat="1"/>
    <row r="1002855" customFormat="1"/>
    <row r="1002856" customFormat="1"/>
    <row r="1002857" customFormat="1"/>
    <row r="1002858" customFormat="1"/>
    <row r="1002859" customFormat="1"/>
    <row r="1002860" customFormat="1"/>
    <row r="1002861" customFormat="1"/>
    <row r="1002862" customFormat="1"/>
    <row r="1002863" customFormat="1"/>
    <row r="1002864" customFormat="1"/>
    <row r="1002865" customFormat="1"/>
    <row r="1002866" customFormat="1"/>
    <row r="1002867" customFormat="1"/>
    <row r="1002868" customFormat="1"/>
    <row r="1002869" customFormat="1"/>
    <row r="1002870" customFormat="1"/>
    <row r="1002871" customFormat="1"/>
    <row r="1002872" customFormat="1"/>
    <row r="1002873" customFormat="1"/>
    <row r="1002874" customFormat="1"/>
    <row r="1002875" customFormat="1"/>
    <row r="1002876" customFormat="1"/>
    <row r="1002877" customFormat="1"/>
    <row r="1002878" customFormat="1"/>
    <row r="1002879" customFormat="1"/>
    <row r="1002880" customFormat="1"/>
    <row r="1002881" customFormat="1"/>
    <row r="1002882" customFormat="1"/>
    <row r="1002883" customFormat="1"/>
    <row r="1002884" customFormat="1"/>
    <row r="1002885" customFormat="1"/>
    <row r="1002886" customFormat="1"/>
    <row r="1002887" customFormat="1"/>
    <row r="1002888" customFormat="1"/>
    <row r="1002889" customFormat="1"/>
    <row r="1002890" customFormat="1"/>
    <row r="1002891" customFormat="1"/>
    <row r="1002892" customFormat="1"/>
    <row r="1002893" customFormat="1"/>
    <row r="1002894" customFormat="1"/>
    <row r="1002895" customFormat="1"/>
    <row r="1002896" customFormat="1"/>
    <row r="1002897" customFormat="1"/>
    <row r="1002898" customFormat="1"/>
    <row r="1002899" customFormat="1"/>
    <row r="1002900" customFormat="1"/>
    <row r="1002901" customFormat="1"/>
    <row r="1002902" customFormat="1"/>
    <row r="1002903" customFormat="1"/>
    <row r="1002904" customFormat="1"/>
    <row r="1002905" customFormat="1"/>
    <row r="1002906" customFormat="1"/>
    <row r="1002907" customFormat="1"/>
    <row r="1002908" customFormat="1"/>
    <row r="1002909" customFormat="1"/>
    <row r="1002910" customFormat="1"/>
    <row r="1002911" customFormat="1"/>
    <row r="1002912" customFormat="1"/>
    <row r="1002913" customFormat="1"/>
    <row r="1002914" customFormat="1"/>
    <row r="1002915" customFormat="1"/>
    <row r="1002916" customFormat="1"/>
    <row r="1002917" customFormat="1"/>
    <row r="1002918" customFormat="1"/>
    <row r="1002919" customFormat="1"/>
    <row r="1002920" customFormat="1"/>
    <row r="1002921" customFormat="1"/>
    <row r="1002922" customFormat="1"/>
    <row r="1002923" customFormat="1"/>
    <row r="1002924" customFormat="1"/>
    <row r="1002925" customFormat="1"/>
    <row r="1002926" customFormat="1"/>
    <row r="1002927" customFormat="1"/>
    <row r="1002928" customFormat="1"/>
    <row r="1002929" customFormat="1"/>
    <row r="1002930" customFormat="1"/>
    <row r="1002931" customFormat="1"/>
    <row r="1002932" customFormat="1"/>
    <row r="1002933" customFormat="1"/>
    <row r="1002934" customFormat="1"/>
    <row r="1002935" customFormat="1"/>
    <row r="1002936" customFormat="1"/>
    <row r="1002937" customFormat="1"/>
    <row r="1002938" customFormat="1"/>
    <row r="1002939" customFormat="1"/>
    <row r="1002940" customFormat="1"/>
    <row r="1002941" customFormat="1"/>
    <row r="1002942" customFormat="1"/>
    <row r="1002943" customFormat="1"/>
    <row r="1002944" customFormat="1"/>
    <row r="1002945" customFormat="1"/>
    <row r="1002946" customFormat="1"/>
    <row r="1002947" customFormat="1"/>
    <row r="1002948" customFormat="1"/>
    <row r="1002949" customFormat="1"/>
    <row r="1002950" customFormat="1"/>
    <row r="1002951" customFormat="1"/>
    <row r="1002952" customFormat="1"/>
    <row r="1002953" customFormat="1"/>
    <row r="1002954" customFormat="1"/>
    <row r="1002955" customFormat="1"/>
    <row r="1002956" customFormat="1"/>
    <row r="1002957" customFormat="1"/>
    <row r="1002958" customFormat="1"/>
    <row r="1002959" customFormat="1"/>
    <row r="1002960" customFormat="1"/>
    <row r="1002961" customFormat="1"/>
    <row r="1002962" customFormat="1"/>
    <row r="1002963" customFormat="1"/>
    <row r="1002964" customFormat="1"/>
    <row r="1002965" customFormat="1"/>
    <row r="1002966" customFormat="1"/>
    <row r="1002967" customFormat="1"/>
    <row r="1002968" customFormat="1"/>
    <row r="1002969" customFormat="1"/>
    <row r="1002970" customFormat="1"/>
    <row r="1002971" customFormat="1"/>
    <row r="1002972" customFormat="1"/>
    <row r="1002973" customFormat="1"/>
    <row r="1002974" customFormat="1"/>
    <row r="1002975" customFormat="1"/>
    <row r="1002976" customFormat="1"/>
    <row r="1002977" customFormat="1"/>
    <row r="1002978" customFormat="1"/>
    <row r="1002979" customFormat="1"/>
    <row r="1002980" customFormat="1"/>
    <row r="1002981" customFormat="1"/>
    <row r="1002982" customFormat="1"/>
    <row r="1002983" customFormat="1"/>
    <row r="1002984" customFormat="1"/>
    <row r="1002985" customFormat="1"/>
    <row r="1002986" customFormat="1"/>
    <row r="1002987" customFormat="1"/>
    <row r="1002988" customFormat="1"/>
    <row r="1002989" customFormat="1"/>
    <row r="1002990" customFormat="1"/>
    <row r="1002991" customFormat="1"/>
    <row r="1002992" customFormat="1"/>
    <row r="1002993" customFormat="1"/>
    <row r="1002994" customFormat="1"/>
    <row r="1002995" customFormat="1"/>
    <row r="1002996" customFormat="1"/>
    <row r="1002997" customFormat="1"/>
    <row r="1002998" customFormat="1"/>
    <row r="1002999" customFormat="1"/>
    <row r="1003000" customFormat="1"/>
    <row r="1003001" customFormat="1"/>
    <row r="1003002" customFormat="1"/>
    <row r="1003003" customFormat="1"/>
    <row r="1003004" customFormat="1"/>
    <row r="1003005" customFormat="1"/>
    <row r="1003006" customFormat="1"/>
    <row r="1003007" customFormat="1"/>
    <row r="1003008" customFormat="1"/>
    <row r="1003009" customFormat="1"/>
    <row r="1003010" customFormat="1"/>
    <row r="1003011" customFormat="1"/>
    <row r="1003012" customFormat="1"/>
    <row r="1003013" customFormat="1"/>
    <row r="1003014" customFormat="1"/>
    <row r="1003015" customFormat="1"/>
    <row r="1003016" customFormat="1"/>
    <row r="1003017" customFormat="1"/>
    <row r="1003018" customFormat="1"/>
    <row r="1003019" customFormat="1"/>
    <row r="1003020" customFormat="1"/>
    <row r="1003021" customFormat="1"/>
    <row r="1003022" customFormat="1"/>
    <row r="1003023" customFormat="1"/>
    <row r="1003024" customFormat="1"/>
    <row r="1003025" customFormat="1"/>
    <row r="1003026" customFormat="1"/>
    <row r="1003027" customFormat="1"/>
    <row r="1003028" customFormat="1"/>
    <row r="1003029" customFormat="1"/>
    <row r="1003030" customFormat="1"/>
    <row r="1003031" customFormat="1"/>
    <row r="1003032" customFormat="1"/>
    <row r="1003033" customFormat="1"/>
    <row r="1003034" customFormat="1"/>
    <row r="1003035" customFormat="1"/>
    <row r="1003036" customFormat="1"/>
    <row r="1003037" customFormat="1"/>
    <row r="1003038" customFormat="1"/>
    <row r="1003039" customFormat="1"/>
    <row r="1003040" customFormat="1"/>
    <row r="1003041" customFormat="1"/>
    <row r="1003042" customFormat="1"/>
    <row r="1003043" customFormat="1"/>
    <row r="1003044" customFormat="1"/>
    <row r="1003045" customFormat="1"/>
    <row r="1003046" customFormat="1"/>
    <row r="1003047" customFormat="1"/>
    <row r="1003048" customFormat="1"/>
    <row r="1003049" customFormat="1"/>
    <row r="1003050" customFormat="1"/>
    <row r="1003051" customFormat="1"/>
    <row r="1003052" customFormat="1"/>
    <row r="1003053" customFormat="1"/>
    <row r="1003054" customFormat="1"/>
    <row r="1003055" customFormat="1"/>
    <row r="1003056" customFormat="1"/>
    <row r="1003057" customFormat="1"/>
    <row r="1003058" customFormat="1"/>
    <row r="1003059" customFormat="1"/>
    <row r="1003060" customFormat="1"/>
    <row r="1003061" customFormat="1"/>
    <row r="1003062" customFormat="1"/>
    <row r="1003063" customFormat="1"/>
    <row r="1003064" customFormat="1"/>
    <row r="1003065" customFormat="1"/>
    <row r="1003066" customFormat="1"/>
    <row r="1003067" customFormat="1"/>
    <row r="1003068" customFormat="1"/>
    <row r="1003069" customFormat="1"/>
    <row r="1003070" customFormat="1"/>
    <row r="1003071" customFormat="1"/>
    <row r="1003072" customFormat="1"/>
    <row r="1003073" customFormat="1"/>
    <row r="1003074" customFormat="1"/>
    <row r="1003075" customFormat="1"/>
    <row r="1003076" customFormat="1"/>
    <row r="1003077" customFormat="1"/>
    <row r="1003078" customFormat="1"/>
    <row r="1003079" customFormat="1"/>
    <row r="1003080" customFormat="1"/>
    <row r="1003081" customFormat="1"/>
    <row r="1003082" customFormat="1"/>
    <row r="1003083" customFormat="1"/>
    <row r="1003084" customFormat="1"/>
    <row r="1003085" customFormat="1"/>
    <row r="1003086" customFormat="1"/>
    <row r="1003087" customFormat="1"/>
    <row r="1003088" customFormat="1"/>
    <row r="1003089" customFormat="1"/>
    <row r="1003090" customFormat="1"/>
    <row r="1003091" customFormat="1"/>
    <row r="1003092" customFormat="1"/>
    <row r="1003093" customFormat="1"/>
    <row r="1003094" customFormat="1"/>
    <row r="1003095" customFormat="1"/>
    <row r="1003096" customFormat="1"/>
    <row r="1003097" customFormat="1"/>
    <row r="1003098" customFormat="1"/>
    <row r="1003099" customFormat="1"/>
    <row r="1003100" customFormat="1"/>
    <row r="1003101" customFormat="1"/>
    <row r="1003102" customFormat="1"/>
    <row r="1003103" customFormat="1"/>
    <row r="1003104" customFormat="1"/>
    <row r="1003105" customFormat="1"/>
    <row r="1003106" customFormat="1"/>
    <row r="1003107" customFormat="1"/>
    <row r="1003108" customFormat="1"/>
    <row r="1003109" customFormat="1"/>
    <row r="1003110" customFormat="1"/>
    <row r="1003111" customFormat="1"/>
    <row r="1003112" customFormat="1"/>
    <row r="1003113" customFormat="1"/>
    <row r="1003114" customFormat="1"/>
    <row r="1003115" customFormat="1"/>
    <row r="1003116" customFormat="1"/>
    <row r="1003117" customFormat="1"/>
    <row r="1003118" customFormat="1"/>
    <row r="1003119" customFormat="1"/>
    <row r="1003120" customFormat="1"/>
    <row r="1003121" customFormat="1"/>
    <row r="1003122" customFormat="1"/>
    <row r="1003123" customFormat="1"/>
    <row r="1003124" customFormat="1"/>
    <row r="1003125" customFormat="1"/>
    <row r="1003126" customFormat="1"/>
    <row r="1003127" customFormat="1"/>
    <row r="1003128" customFormat="1"/>
    <row r="1003129" customFormat="1"/>
    <row r="1003130" customFormat="1"/>
    <row r="1003131" customFormat="1"/>
    <row r="1003132" customFormat="1"/>
    <row r="1003133" customFormat="1"/>
    <row r="1003134" customFormat="1"/>
    <row r="1003135" customFormat="1"/>
    <row r="1003136" customFormat="1"/>
    <row r="1003137" customFormat="1"/>
    <row r="1003138" customFormat="1"/>
    <row r="1003139" customFormat="1"/>
    <row r="1003140" customFormat="1"/>
    <row r="1003141" customFormat="1"/>
    <row r="1003142" customFormat="1"/>
    <row r="1003143" customFormat="1"/>
    <row r="1003144" customFormat="1"/>
    <row r="1003145" customFormat="1"/>
    <row r="1003146" customFormat="1"/>
    <row r="1003147" customFormat="1"/>
    <row r="1003148" customFormat="1"/>
    <row r="1003149" customFormat="1"/>
    <row r="1003150" customFormat="1"/>
    <row r="1003151" customFormat="1"/>
    <row r="1003152" customFormat="1"/>
    <row r="1003153" customFormat="1"/>
    <row r="1003154" customFormat="1"/>
    <row r="1003155" customFormat="1"/>
    <row r="1003156" customFormat="1"/>
    <row r="1003157" customFormat="1"/>
    <row r="1003158" customFormat="1"/>
    <row r="1003159" customFormat="1"/>
    <row r="1003160" customFormat="1"/>
    <row r="1003161" customFormat="1"/>
    <row r="1003162" customFormat="1"/>
    <row r="1003163" customFormat="1"/>
    <row r="1003164" customFormat="1"/>
    <row r="1003165" customFormat="1"/>
    <row r="1003166" customFormat="1"/>
    <row r="1003167" customFormat="1"/>
    <row r="1003168" customFormat="1"/>
    <row r="1003169" customFormat="1"/>
    <row r="1003170" customFormat="1"/>
    <row r="1003171" customFormat="1"/>
    <row r="1003172" customFormat="1"/>
    <row r="1003173" customFormat="1"/>
    <row r="1003174" customFormat="1"/>
    <row r="1003175" customFormat="1"/>
    <row r="1003176" customFormat="1"/>
    <row r="1003177" customFormat="1"/>
    <row r="1003178" customFormat="1"/>
    <row r="1003179" customFormat="1"/>
    <row r="1003180" customFormat="1"/>
    <row r="1003181" customFormat="1"/>
    <row r="1003182" customFormat="1"/>
    <row r="1003183" customFormat="1"/>
    <row r="1003184" customFormat="1"/>
    <row r="1003185" customFormat="1"/>
    <row r="1003186" customFormat="1"/>
    <row r="1003187" customFormat="1"/>
    <row r="1003188" customFormat="1"/>
    <row r="1003189" customFormat="1"/>
    <row r="1003190" customFormat="1"/>
    <row r="1003191" customFormat="1"/>
    <row r="1003192" customFormat="1"/>
    <row r="1003193" customFormat="1"/>
    <row r="1003194" customFormat="1"/>
    <row r="1003195" customFormat="1"/>
    <row r="1003196" customFormat="1"/>
    <row r="1003197" customFormat="1"/>
    <row r="1003198" customFormat="1"/>
    <row r="1003199" customFormat="1"/>
    <row r="1003200" customFormat="1"/>
    <row r="1003201" customFormat="1"/>
    <row r="1003202" customFormat="1"/>
    <row r="1003203" customFormat="1"/>
    <row r="1003204" customFormat="1"/>
    <row r="1003205" customFormat="1"/>
    <row r="1003206" customFormat="1"/>
    <row r="1003207" customFormat="1"/>
    <row r="1003208" customFormat="1"/>
    <row r="1003209" customFormat="1"/>
    <row r="1003210" customFormat="1"/>
    <row r="1003211" customFormat="1"/>
    <row r="1003212" customFormat="1"/>
    <row r="1003213" customFormat="1"/>
    <row r="1003214" customFormat="1"/>
    <row r="1003215" customFormat="1"/>
    <row r="1003216" customFormat="1"/>
    <row r="1003217" customFormat="1"/>
    <row r="1003218" customFormat="1"/>
    <row r="1003219" customFormat="1"/>
    <row r="1003220" customFormat="1"/>
    <row r="1003221" customFormat="1"/>
    <row r="1003222" customFormat="1"/>
    <row r="1003223" customFormat="1"/>
    <row r="1003224" customFormat="1"/>
    <row r="1003225" customFormat="1"/>
    <row r="1003226" customFormat="1"/>
    <row r="1003227" customFormat="1"/>
    <row r="1003228" customFormat="1"/>
    <row r="1003229" customFormat="1"/>
    <row r="1003230" customFormat="1"/>
    <row r="1003231" customFormat="1"/>
    <row r="1003232" customFormat="1"/>
    <row r="1003233" customFormat="1"/>
    <row r="1003234" customFormat="1"/>
    <row r="1003235" customFormat="1"/>
    <row r="1003236" customFormat="1"/>
    <row r="1003237" customFormat="1"/>
    <row r="1003238" customFormat="1"/>
    <row r="1003239" customFormat="1"/>
    <row r="1003240" customFormat="1"/>
    <row r="1003241" customFormat="1"/>
    <row r="1003242" customFormat="1"/>
    <row r="1003243" customFormat="1"/>
    <row r="1003244" customFormat="1"/>
    <row r="1003245" customFormat="1"/>
    <row r="1003246" customFormat="1"/>
    <row r="1003247" customFormat="1"/>
    <row r="1003248" customFormat="1"/>
    <row r="1003249" customFormat="1"/>
    <row r="1003250" customFormat="1"/>
    <row r="1003251" customFormat="1"/>
    <row r="1003252" customFormat="1"/>
    <row r="1003253" customFormat="1"/>
    <row r="1003254" customFormat="1"/>
    <row r="1003255" customFormat="1"/>
    <row r="1003256" customFormat="1"/>
    <row r="1003257" customFormat="1"/>
    <row r="1003258" customFormat="1"/>
    <row r="1003259" customFormat="1"/>
    <row r="1003260" customFormat="1"/>
    <row r="1003261" customFormat="1"/>
    <row r="1003262" customFormat="1"/>
    <row r="1003263" customFormat="1"/>
    <row r="1003264" customFormat="1"/>
    <row r="1003265" customFormat="1"/>
    <row r="1003266" customFormat="1"/>
    <row r="1003267" customFormat="1"/>
    <row r="1003268" customFormat="1"/>
    <row r="1003269" customFormat="1"/>
    <row r="1003270" customFormat="1"/>
    <row r="1003271" customFormat="1"/>
    <row r="1003272" customFormat="1"/>
    <row r="1003273" customFormat="1"/>
    <row r="1003274" customFormat="1"/>
    <row r="1003275" customFormat="1"/>
    <row r="1003276" customFormat="1"/>
    <row r="1003277" customFormat="1"/>
    <row r="1003278" customFormat="1"/>
    <row r="1003279" customFormat="1"/>
    <row r="1003280" customFormat="1"/>
    <row r="1003281" customFormat="1"/>
    <row r="1003282" customFormat="1"/>
    <row r="1003283" customFormat="1"/>
    <row r="1003284" customFormat="1"/>
    <row r="1003285" customFormat="1"/>
    <row r="1003286" customFormat="1"/>
    <row r="1003287" customFormat="1"/>
    <row r="1003288" customFormat="1"/>
    <row r="1003289" customFormat="1"/>
    <row r="1003290" customFormat="1"/>
    <row r="1003291" customFormat="1"/>
    <row r="1003292" customFormat="1"/>
    <row r="1003293" customFormat="1"/>
    <row r="1003294" customFormat="1"/>
    <row r="1003295" customFormat="1"/>
    <row r="1003296" customFormat="1"/>
    <row r="1003297" customFormat="1"/>
    <row r="1003298" customFormat="1"/>
    <row r="1003299" customFormat="1"/>
    <row r="1003300" customFormat="1"/>
    <row r="1003301" customFormat="1"/>
    <row r="1003302" customFormat="1"/>
    <row r="1003303" customFormat="1"/>
    <row r="1003304" customFormat="1"/>
    <row r="1003305" customFormat="1"/>
    <row r="1003306" customFormat="1"/>
    <row r="1003307" customFormat="1"/>
    <row r="1003308" customFormat="1"/>
    <row r="1003309" customFormat="1"/>
    <row r="1003310" customFormat="1"/>
    <row r="1003311" customFormat="1"/>
    <row r="1003312" customFormat="1"/>
    <row r="1003313" customFormat="1"/>
    <row r="1003314" customFormat="1"/>
    <row r="1003315" customFormat="1"/>
    <row r="1003316" customFormat="1"/>
    <row r="1003317" customFormat="1"/>
    <row r="1003318" customFormat="1"/>
    <row r="1003319" customFormat="1"/>
    <row r="1003320" customFormat="1"/>
    <row r="1003321" customFormat="1"/>
    <row r="1003322" customFormat="1"/>
    <row r="1003323" customFormat="1"/>
    <row r="1003324" customFormat="1"/>
    <row r="1003325" customFormat="1"/>
    <row r="1003326" customFormat="1"/>
    <row r="1003327" customFormat="1"/>
    <row r="1003328" customFormat="1"/>
    <row r="1003329" customFormat="1"/>
    <row r="1003330" customFormat="1"/>
    <row r="1003331" customFormat="1"/>
    <row r="1003332" customFormat="1"/>
    <row r="1003333" customFormat="1"/>
    <row r="1003334" customFormat="1"/>
    <row r="1003335" customFormat="1"/>
    <row r="1003336" customFormat="1"/>
    <row r="1003337" customFormat="1"/>
    <row r="1003338" customFormat="1"/>
    <row r="1003339" customFormat="1"/>
    <row r="1003340" customFormat="1"/>
    <row r="1003341" customFormat="1"/>
    <row r="1003342" customFormat="1"/>
    <row r="1003343" customFormat="1"/>
    <row r="1003344" customFormat="1"/>
    <row r="1003345" customFormat="1"/>
    <row r="1003346" customFormat="1"/>
    <row r="1003347" customFormat="1"/>
    <row r="1003348" customFormat="1"/>
    <row r="1003349" customFormat="1"/>
    <row r="1003350" customFormat="1"/>
    <row r="1003351" customFormat="1"/>
    <row r="1003352" customFormat="1"/>
    <row r="1003353" customFormat="1"/>
    <row r="1003354" customFormat="1"/>
    <row r="1003355" customFormat="1"/>
    <row r="1003356" customFormat="1"/>
    <row r="1003357" customFormat="1"/>
    <row r="1003358" customFormat="1"/>
    <row r="1003359" customFormat="1"/>
    <row r="1003360" customFormat="1"/>
    <row r="1003361" customFormat="1"/>
    <row r="1003362" customFormat="1"/>
    <row r="1003363" customFormat="1"/>
    <row r="1003364" customFormat="1"/>
    <row r="1003365" customFormat="1"/>
    <row r="1003366" customFormat="1"/>
    <row r="1003367" customFormat="1"/>
    <row r="1003368" customFormat="1"/>
    <row r="1003369" customFormat="1"/>
    <row r="1003370" customFormat="1"/>
    <row r="1003371" customFormat="1"/>
    <row r="1003372" customFormat="1"/>
    <row r="1003373" customFormat="1"/>
    <row r="1003374" customFormat="1"/>
    <row r="1003375" customFormat="1"/>
    <row r="1003376" customFormat="1"/>
    <row r="1003377" customFormat="1"/>
    <row r="1003378" customFormat="1"/>
    <row r="1003379" customFormat="1"/>
    <row r="1003380" customFormat="1"/>
    <row r="1003381" customFormat="1"/>
    <row r="1003382" customFormat="1"/>
    <row r="1003383" customFormat="1"/>
    <row r="1003384" customFormat="1"/>
    <row r="1003385" customFormat="1"/>
    <row r="1003386" customFormat="1"/>
    <row r="1003387" customFormat="1"/>
    <row r="1003388" customFormat="1"/>
    <row r="1003389" customFormat="1"/>
    <row r="1003390" customFormat="1"/>
    <row r="1003391" customFormat="1"/>
    <row r="1003392" customFormat="1"/>
    <row r="1003393" customFormat="1"/>
    <row r="1003394" customFormat="1"/>
    <row r="1003395" customFormat="1"/>
    <row r="1003396" customFormat="1"/>
    <row r="1003397" customFormat="1"/>
    <row r="1003398" customFormat="1"/>
    <row r="1003399" customFormat="1"/>
    <row r="1003400" customFormat="1"/>
    <row r="1003401" customFormat="1"/>
    <row r="1003402" customFormat="1"/>
    <row r="1003403" customFormat="1"/>
    <row r="1003404" customFormat="1"/>
    <row r="1003405" customFormat="1"/>
    <row r="1003406" customFormat="1"/>
    <row r="1003407" customFormat="1"/>
    <row r="1003408" customFormat="1"/>
    <row r="1003409" customFormat="1"/>
    <row r="1003410" customFormat="1"/>
    <row r="1003411" customFormat="1"/>
    <row r="1003412" customFormat="1"/>
    <row r="1003413" customFormat="1"/>
    <row r="1003414" customFormat="1"/>
    <row r="1003415" customFormat="1"/>
    <row r="1003416" customFormat="1"/>
    <row r="1003417" customFormat="1"/>
    <row r="1003418" customFormat="1"/>
    <row r="1003419" customFormat="1"/>
    <row r="1003420" customFormat="1"/>
    <row r="1003421" customFormat="1"/>
    <row r="1003422" customFormat="1"/>
    <row r="1003423" customFormat="1"/>
    <row r="1003424" customFormat="1"/>
    <row r="1003425" customFormat="1"/>
    <row r="1003426" customFormat="1"/>
    <row r="1003427" customFormat="1"/>
    <row r="1003428" customFormat="1"/>
    <row r="1003429" customFormat="1"/>
    <row r="1003430" customFormat="1"/>
    <row r="1003431" customFormat="1"/>
    <row r="1003432" customFormat="1"/>
    <row r="1003433" customFormat="1"/>
    <row r="1003434" customFormat="1"/>
    <row r="1003435" customFormat="1"/>
    <row r="1003436" customFormat="1"/>
    <row r="1003437" customFormat="1"/>
    <row r="1003438" customFormat="1"/>
    <row r="1003439" customFormat="1"/>
    <row r="1003440" customFormat="1"/>
    <row r="1003441" customFormat="1"/>
    <row r="1003442" customFormat="1"/>
    <row r="1003443" customFormat="1"/>
    <row r="1003444" customFormat="1"/>
    <row r="1003445" customFormat="1"/>
    <row r="1003446" customFormat="1"/>
    <row r="1003447" customFormat="1"/>
    <row r="1003448" customFormat="1"/>
    <row r="1003449" customFormat="1"/>
    <row r="1003450" customFormat="1"/>
    <row r="1003451" customFormat="1"/>
    <row r="1003452" customFormat="1"/>
    <row r="1003453" customFormat="1"/>
    <row r="1003454" customFormat="1"/>
    <row r="1003455" customFormat="1"/>
    <row r="1003456" customFormat="1"/>
    <row r="1003457" customFormat="1"/>
    <row r="1003458" customFormat="1"/>
    <row r="1003459" customFormat="1"/>
    <row r="1003460" customFormat="1"/>
    <row r="1003461" customFormat="1"/>
    <row r="1003462" customFormat="1"/>
    <row r="1003463" customFormat="1"/>
    <row r="1003464" customFormat="1"/>
    <row r="1003465" customFormat="1"/>
    <row r="1003466" customFormat="1"/>
    <row r="1003467" customFormat="1"/>
    <row r="1003468" customFormat="1"/>
    <row r="1003469" customFormat="1"/>
    <row r="1003470" customFormat="1"/>
    <row r="1003471" customFormat="1"/>
    <row r="1003472" customFormat="1"/>
    <row r="1003473" customFormat="1"/>
    <row r="1003474" customFormat="1"/>
    <row r="1003475" customFormat="1"/>
    <row r="1003476" customFormat="1"/>
    <row r="1003477" customFormat="1"/>
    <row r="1003478" customFormat="1"/>
    <row r="1003479" customFormat="1"/>
    <row r="1003480" customFormat="1"/>
    <row r="1003481" customFormat="1"/>
    <row r="1003482" customFormat="1"/>
    <row r="1003483" customFormat="1"/>
    <row r="1003484" customFormat="1"/>
    <row r="1003485" customFormat="1"/>
    <row r="1003486" customFormat="1"/>
    <row r="1003487" customFormat="1"/>
    <row r="1003488" customFormat="1"/>
    <row r="1003489" customFormat="1"/>
    <row r="1003490" customFormat="1"/>
    <row r="1003491" customFormat="1"/>
    <row r="1003492" customFormat="1"/>
    <row r="1003493" customFormat="1"/>
    <row r="1003494" customFormat="1"/>
    <row r="1003495" customFormat="1"/>
    <row r="1003496" customFormat="1"/>
    <row r="1003497" customFormat="1"/>
    <row r="1003498" customFormat="1"/>
    <row r="1003499" customFormat="1"/>
    <row r="1003500" customFormat="1"/>
    <row r="1003501" customFormat="1"/>
    <row r="1003502" customFormat="1"/>
    <row r="1003503" customFormat="1"/>
    <row r="1003504" customFormat="1"/>
    <row r="1003505" customFormat="1"/>
    <row r="1003506" customFormat="1"/>
    <row r="1003507" customFormat="1"/>
    <row r="1003508" customFormat="1"/>
    <row r="1003509" customFormat="1"/>
    <row r="1003510" customFormat="1"/>
    <row r="1003511" customFormat="1"/>
    <row r="1003512" customFormat="1"/>
    <row r="1003513" customFormat="1"/>
    <row r="1003514" customFormat="1"/>
    <row r="1003515" customFormat="1"/>
    <row r="1003516" customFormat="1"/>
    <row r="1003517" customFormat="1"/>
    <row r="1003518" customFormat="1"/>
    <row r="1003519" customFormat="1"/>
    <row r="1003520" customFormat="1"/>
    <row r="1003521" customFormat="1"/>
    <row r="1003522" customFormat="1"/>
    <row r="1003523" customFormat="1"/>
    <row r="1003524" customFormat="1"/>
    <row r="1003525" customFormat="1"/>
    <row r="1003526" customFormat="1"/>
    <row r="1003527" customFormat="1"/>
    <row r="1003528" customFormat="1"/>
    <row r="1003529" customFormat="1"/>
    <row r="1003530" customFormat="1"/>
    <row r="1003531" customFormat="1"/>
    <row r="1003532" customFormat="1"/>
    <row r="1003533" customFormat="1"/>
    <row r="1003534" customFormat="1"/>
    <row r="1003535" customFormat="1"/>
    <row r="1003536" customFormat="1"/>
    <row r="1003537" customFormat="1"/>
    <row r="1003538" customFormat="1"/>
    <row r="1003539" customFormat="1"/>
    <row r="1003540" customFormat="1"/>
    <row r="1003541" customFormat="1"/>
    <row r="1003542" customFormat="1"/>
    <row r="1003543" customFormat="1"/>
    <row r="1003544" customFormat="1"/>
    <row r="1003545" customFormat="1"/>
    <row r="1003546" customFormat="1"/>
    <row r="1003547" customFormat="1"/>
    <row r="1003548" customFormat="1"/>
    <row r="1003549" customFormat="1"/>
    <row r="1003550" customFormat="1"/>
    <row r="1003551" customFormat="1"/>
    <row r="1003552" customFormat="1"/>
    <row r="1003553" customFormat="1"/>
    <row r="1003554" customFormat="1"/>
    <row r="1003555" customFormat="1"/>
    <row r="1003556" customFormat="1"/>
    <row r="1003557" customFormat="1"/>
    <row r="1003558" customFormat="1"/>
    <row r="1003559" customFormat="1"/>
    <row r="1003560" customFormat="1"/>
    <row r="1003561" customFormat="1"/>
    <row r="1003562" customFormat="1"/>
    <row r="1003563" customFormat="1"/>
    <row r="1003564" customFormat="1"/>
    <row r="1003565" customFormat="1"/>
    <row r="1003566" customFormat="1"/>
    <row r="1003567" customFormat="1"/>
    <row r="1003568" customFormat="1"/>
    <row r="1003569" customFormat="1"/>
    <row r="1003570" customFormat="1"/>
    <row r="1003571" customFormat="1"/>
    <row r="1003572" customFormat="1"/>
    <row r="1003573" customFormat="1"/>
    <row r="1003574" customFormat="1"/>
    <row r="1003575" customFormat="1"/>
    <row r="1003576" customFormat="1"/>
    <row r="1003577" customFormat="1"/>
    <row r="1003578" customFormat="1"/>
    <row r="1003579" customFormat="1"/>
    <row r="1003580" customFormat="1"/>
    <row r="1003581" customFormat="1"/>
    <row r="1003582" customFormat="1"/>
    <row r="1003583" customFormat="1"/>
    <row r="1003584" customFormat="1"/>
    <row r="1003585" customFormat="1"/>
    <row r="1003586" customFormat="1"/>
    <row r="1003587" customFormat="1"/>
    <row r="1003588" customFormat="1"/>
    <row r="1003589" customFormat="1"/>
    <row r="1003590" customFormat="1"/>
    <row r="1003591" customFormat="1"/>
    <row r="1003592" customFormat="1"/>
    <row r="1003593" customFormat="1"/>
    <row r="1003594" customFormat="1"/>
    <row r="1003595" customFormat="1"/>
    <row r="1003596" customFormat="1"/>
    <row r="1003597" customFormat="1"/>
    <row r="1003598" customFormat="1"/>
    <row r="1003599" customFormat="1"/>
    <row r="1003600" customFormat="1"/>
    <row r="1003601" customFormat="1"/>
    <row r="1003602" customFormat="1"/>
    <row r="1003603" customFormat="1"/>
    <row r="1003604" customFormat="1"/>
    <row r="1003605" customFormat="1"/>
    <row r="1003606" customFormat="1"/>
    <row r="1003607" customFormat="1"/>
    <row r="1003608" customFormat="1"/>
    <row r="1003609" customFormat="1"/>
    <row r="1003610" customFormat="1"/>
    <row r="1003611" customFormat="1"/>
    <row r="1003612" customFormat="1"/>
    <row r="1003613" customFormat="1"/>
    <row r="1003614" customFormat="1"/>
    <row r="1003615" customFormat="1"/>
    <row r="1003616" customFormat="1"/>
    <row r="1003617" customFormat="1"/>
    <row r="1003618" customFormat="1"/>
    <row r="1003619" customFormat="1"/>
    <row r="1003620" customFormat="1"/>
    <row r="1003621" customFormat="1"/>
    <row r="1003622" customFormat="1"/>
    <row r="1003623" customFormat="1"/>
    <row r="1003624" customFormat="1"/>
    <row r="1003625" customFormat="1"/>
    <row r="1003626" customFormat="1"/>
    <row r="1003627" customFormat="1"/>
    <row r="1003628" customFormat="1"/>
    <row r="1003629" customFormat="1"/>
    <row r="1003630" customFormat="1"/>
    <row r="1003631" customFormat="1"/>
    <row r="1003632" customFormat="1"/>
    <row r="1003633" customFormat="1"/>
    <row r="1003634" customFormat="1"/>
    <row r="1003635" customFormat="1"/>
    <row r="1003636" customFormat="1"/>
    <row r="1003637" customFormat="1"/>
    <row r="1003638" customFormat="1"/>
    <row r="1003639" customFormat="1"/>
    <row r="1003640" customFormat="1"/>
    <row r="1003641" customFormat="1"/>
    <row r="1003642" customFormat="1"/>
    <row r="1003643" customFormat="1"/>
    <row r="1003644" customFormat="1"/>
    <row r="1003645" customFormat="1"/>
    <row r="1003646" customFormat="1"/>
    <row r="1003647" customFormat="1"/>
    <row r="1003648" customFormat="1"/>
    <row r="1003649" customFormat="1"/>
    <row r="1003650" customFormat="1"/>
    <row r="1003651" customFormat="1"/>
    <row r="1003652" customFormat="1"/>
    <row r="1003653" customFormat="1"/>
    <row r="1003654" customFormat="1"/>
    <row r="1003655" customFormat="1"/>
    <row r="1003656" customFormat="1"/>
    <row r="1003657" customFormat="1"/>
    <row r="1003658" customFormat="1"/>
    <row r="1003659" customFormat="1"/>
    <row r="1003660" customFormat="1"/>
    <row r="1003661" customFormat="1"/>
    <row r="1003662" customFormat="1"/>
    <row r="1003663" customFormat="1"/>
    <row r="1003664" customFormat="1"/>
    <row r="1003665" customFormat="1"/>
    <row r="1003666" customFormat="1"/>
    <row r="1003667" customFormat="1"/>
    <row r="1003668" customFormat="1"/>
    <row r="1003669" customFormat="1"/>
    <row r="1003670" customFormat="1"/>
    <row r="1003671" customFormat="1"/>
    <row r="1003672" customFormat="1"/>
    <row r="1003673" customFormat="1"/>
    <row r="1003674" customFormat="1"/>
    <row r="1003675" customFormat="1"/>
    <row r="1003676" customFormat="1"/>
    <row r="1003677" customFormat="1"/>
    <row r="1003678" customFormat="1"/>
    <row r="1003679" customFormat="1"/>
    <row r="1003680" customFormat="1"/>
    <row r="1003681" customFormat="1"/>
    <row r="1003682" customFormat="1"/>
    <row r="1003683" customFormat="1"/>
    <row r="1003684" customFormat="1"/>
    <row r="1003685" customFormat="1"/>
    <row r="1003686" customFormat="1"/>
    <row r="1003687" customFormat="1"/>
    <row r="1003688" customFormat="1"/>
    <row r="1003689" customFormat="1"/>
    <row r="1003690" customFormat="1"/>
    <row r="1003691" customFormat="1"/>
    <row r="1003692" customFormat="1"/>
    <row r="1003693" customFormat="1"/>
    <row r="1003694" customFormat="1"/>
    <row r="1003695" customFormat="1"/>
    <row r="1003696" customFormat="1"/>
    <row r="1003697" customFormat="1"/>
    <row r="1003698" customFormat="1"/>
    <row r="1003699" customFormat="1"/>
    <row r="1003700" customFormat="1"/>
    <row r="1003701" customFormat="1"/>
    <row r="1003702" customFormat="1"/>
    <row r="1003703" customFormat="1"/>
    <row r="1003704" customFormat="1"/>
    <row r="1003705" customFormat="1"/>
    <row r="1003706" customFormat="1"/>
    <row r="1003707" customFormat="1"/>
    <row r="1003708" customFormat="1"/>
    <row r="1003709" customFormat="1"/>
    <row r="1003710" customFormat="1"/>
    <row r="1003711" customFormat="1"/>
    <row r="1003712" customFormat="1"/>
    <row r="1003713" customFormat="1"/>
    <row r="1003714" customFormat="1"/>
    <row r="1003715" customFormat="1"/>
    <row r="1003716" customFormat="1"/>
    <row r="1003717" customFormat="1"/>
    <row r="1003718" customFormat="1"/>
    <row r="1003719" customFormat="1"/>
    <row r="1003720" customFormat="1"/>
    <row r="1003721" customFormat="1"/>
    <row r="1003722" customFormat="1"/>
    <row r="1003723" customFormat="1"/>
    <row r="1003724" customFormat="1"/>
    <row r="1003725" customFormat="1"/>
    <row r="1003726" customFormat="1"/>
    <row r="1003727" customFormat="1"/>
    <row r="1003728" customFormat="1"/>
    <row r="1003729" customFormat="1"/>
    <row r="1003730" customFormat="1"/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</sheetData>
  <autoFilter ref="A7:V1668">
    <sortState ref="A8:W1669">
      <sortCondition ref="B7"/>
    </sortState>
  </autoFilter>
  <mergeCells count="9">
    <mergeCell ref="C1671:E1671"/>
    <mergeCell ref="M1671:Q1671"/>
    <mergeCell ref="C1674:E1674"/>
    <mergeCell ref="M1674:Q1674"/>
    <mergeCell ref="C1675:E1675"/>
    <mergeCell ref="M1675:Q1675"/>
    <mergeCell ref="F1676:K1676"/>
    <mergeCell ref="F1679:K1679"/>
    <mergeCell ref="F1680:K1680"/>
  </mergeCells>
  <conditionalFormatting sqref="B1:B7">
    <cfRule type="duplicateValues" dxfId="27" priority="21035"/>
  </conditionalFormatting>
  <conditionalFormatting sqref="B1:B7">
    <cfRule type="duplicateValues" dxfId="26" priority="21036"/>
    <cfRule type="duplicateValues" dxfId="25" priority="21037"/>
  </conditionalFormatting>
  <conditionalFormatting sqref="B1:B7">
    <cfRule type="duplicateValues" dxfId="24" priority="21038"/>
  </conditionalFormatting>
  <conditionalFormatting sqref="B1522 B8:B940">
    <cfRule type="duplicateValues" dxfId="23" priority="25569"/>
  </conditionalFormatting>
  <conditionalFormatting sqref="B1522 B8:B1213">
    <cfRule type="duplicateValues" dxfId="22" priority="25571"/>
  </conditionalFormatting>
  <conditionalFormatting sqref="B1300:B1521">
    <cfRule type="duplicateValues" dxfId="21" priority="26140"/>
  </conditionalFormatting>
  <conditionalFormatting sqref="B1214:B1299">
    <cfRule type="duplicateValues" dxfId="20" priority="26211"/>
  </conditionalFormatting>
  <conditionalFormatting sqref="B941:B1087">
    <cfRule type="duplicateValues" dxfId="19" priority="26385"/>
  </conditionalFormatting>
  <conditionalFormatting sqref="B1088:B1213">
    <cfRule type="duplicateValues" dxfId="18" priority="27234"/>
  </conditionalFormatting>
  <conditionalFormatting sqref="B1523:B1668">
    <cfRule type="duplicateValues" dxfId="17" priority="14"/>
  </conditionalFormatting>
  <conditionalFormatting sqref="B1:B1668 B1689:B1048576">
    <cfRule type="duplicateValues" dxfId="16" priority="9"/>
  </conditionalFormatting>
  <conditionalFormatting sqref="B1689:B1048576 B1:B1522">
    <cfRule type="duplicateValues" dxfId="15" priority="27490"/>
  </conditionalFormatting>
  <conditionalFormatting sqref="B1522 B1689:B1048576 B1:B1299">
    <cfRule type="duplicateValues" dxfId="14" priority="27494"/>
  </conditionalFormatting>
  <conditionalFormatting sqref="B1522 B1689:B1048576 B1:B1087">
    <cfRule type="duplicateValues" dxfId="13" priority="27499"/>
  </conditionalFormatting>
  <conditionalFormatting sqref="B1689:B1048576">
    <cfRule type="duplicateValues" dxfId="12" priority="27504"/>
  </conditionalFormatting>
  <conditionalFormatting sqref="B1:B7 B1689:B1048576">
    <cfRule type="duplicateValues" dxfId="11" priority="27507"/>
  </conditionalFormatting>
  <conditionalFormatting sqref="B1:B7 B1689:B1048576">
    <cfRule type="duplicateValues" dxfId="10" priority="27511"/>
    <cfRule type="duplicateValues" dxfId="9" priority="27512"/>
  </conditionalFormatting>
  <conditionalFormatting sqref="B1:B940 B1522 B1689:B1048576">
    <cfRule type="duplicateValues" dxfId="8" priority="27519"/>
  </conditionalFormatting>
  <conditionalFormatting sqref="B1688">
    <cfRule type="duplicateValues" dxfId="7" priority="8"/>
  </conditionalFormatting>
  <conditionalFormatting sqref="B1688">
    <cfRule type="duplicateValues" dxfId="6" priority="7"/>
  </conditionalFormatting>
  <conditionalFormatting sqref="B1670">
    <cfRule type="duplicateValues" dxfId="5" priority="2"/>
  </conditionalFormatting>
  <conditionalFormatting sqref="B1688">
    <cfRule type="duplicateValues" dxfId="4" priority="6"/>
  </conditionalFormatting>
  <conditionalFormatting sqref="D1669">
    <cfRule type="duplicateValues" dxfId="3" priority="5"/>
  </conditionalFormatting>
  <conditionalFormatting sqref="B1683:B1687 C1676:C1682 C1672:C1673">
    <cfRule type="duplicateValues" dxfId="2" priority="4"/>
  </conditionalFormatting>
  <conditionalFormatting sqref="B1671:B1687 B1669">
    <cfRule type="duplicateValues" dxfId="1" priority="3"/>
  </conditionalFormatting>
  <conditionalFormatting sqref="B1669:B1687">
    <cfRule type="duplicateValues" dxfId="0" priority="1"/>
  </conditionalFormatting>
  <printOptions horizontalCentered="1"/>
  <pageMargins left="0.39370078740157483" right="0" top="0.9055118110236221" bottom="0.78740157480314965" header="0" footer="0"/>
  <pageSetup paperSize="5" scale="46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2025-05-20T14:33:41Z</cp:lastPrinted>
  <dcterms:created xsi:type="dcterms:W3CDTF">2021-04-08T13:05:48Z</dcterms:created>
  <dcterms:modified xsi:type="dcterms:W3CDTF">2025-05-20T19:27:27Z</dcterms:modified>
</cp:coreProperties>
</file>