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\\mipwsvfs\Compartido recursos humanos\REGISTRO Y CONTROL\CARLOS PAULA TOLENTINO\NOMINAS OAI\NOMINA DE SEPTIEMBRE 2025\cont\"/>
    </mc:Choice>
  </mc:AlternateContent>
  <xr:revisionPtr revIDLastSave="0" documentId="8_{23C89DA2-4AF0-4301-B374-32D7294B591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AI" sheetId="2" r:id="rId1"/>
  </sheets>
  <definedNames>
    <definedName name="_xlnm._FilterDatabase" localSheetId="0" hidden="1">OAI!$B$7:$V$1005</definedName>
    <definedName name="_xlnm.Print_Area" localSheetId="0">OAI!$A$1:$V$1029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006" i="2" l="1"/>
  <c r="R1006" i="2"/>
  <c r="P1006" i="2"/>
  <c r="K1006" i="2"/>
  <c r="J1006" i="2"/>
  <c r="I1006" i="2"/>
  <c r="H1006" i="2"/>
  <c r="L118" i="2"/>
  <c r="M118" i="2"/>
  <c r="N118" i="2"/>
  <c r="O118" i="2"/>
  <c r="L120" i="2"/>
  <c r="M120" i="2"/>
  <c r="N120" i="2"/>
  <c r="O120" i="2"/>
  <c r="L131" i="2"/>
  <c r="M131" i="2"/>
  <c r="N131" i="2"/>
  <c r="O131" i="2"/>
  <c r="L189" i="2"/>
  <c r="M189" i="2"/>
  <c r="N189" i="2"/>
  <c r="O189" i="2"/>
  <c r="L203" i="2"/>
  <c r="M203" i="2"/>
  <c r="N203" i="2"/>
  <c r="O203" i="2"/>
  <c r="L248" i="2"/>
  <c r="M248" i="2"/>
  <c r="N248" i="2"/>
  <c r="O248" i="2"/>
  <c r="L400" i="2"/>
  <c r="M400" i="2"/>
  <c r="N400" i="2"/>
  <c r="O400" i="2"/>
  <c r="L416" i="2"/>
  <c r="M416" i="2"/>
  <c r="N416" i="2"/>
  <c r="O416" i="2"/>
  <c r="L561" i="2"/>
  <c r="M561" i="2"/>
  <c r="N561" i="2"/>
  <c r="O561" i="2"/>
  <c r="Q561" i="2" s="1"/>
  <c r="S561" i="2"/>
  <c r="L866" i="2"/>
  <c r="M866" i="2"/>
  <c r="N866" i="2"/>
  <c r="O866" i="2"/>
  <c r="L887" i="2"/>
  <c r="M887" i="2"/>
  <c r="N887" i="2"/>
  <c r="O887" i="2"/>
  <c r="L932" i="2"/>
  <c r="M932" i="2"/>
  <c r="N932" i="2"/>
  <c r="O932" i="2"/>
  <c r="L935" i="2"/>
  <c r="M935" i="2"/>
  <c r="N935" i="2"/>
  <c r="O935" i="2"/>
  <c r="L972" i="2"/>
  <c r="M972" i="2"/>
  <c r="N972" i="2"/>
  <c r="O972" i="2"/>
  <c r="O1005" i="2"/>
  <c r="N1005" i="2"/>
  <c r="M1005" i="2"/>
  <c r="L1005" i="2"/>
  <c r="O97" i="2"/>
  <c r="O228" i="2"/>
  <c r="O351" i="2"/>
  <c r="O444" i="2"/>
  <c r="O506" i="2"/>
  <c r="O513" i="2"/>
  <c r="O555" i="2"/>
  <c r="O579" i="2"/>
  <c r="O586" i="2"/>
  <c r="O797" i="2"/>
  <c r="O869" i="2"/>
  <c r="O905" i="2"/>
  <c r="O918" i="2"/>
  <c r="O938" i="2"/>
  <c r="O997" i="2"/>
  <c r="N97" i="2"/>
  <c r="N228" i="2"/>
  <c r="N351" i="2"/>
  <c r="N444" i="2"/>
  <c r="N506" i="2"/>
  <c r="N513" i="2"/>
  <c r="N555" i="2"/>
  <c r="N579" i="2"/>
  <c r="N586" i="2"/>
  <c r="N797" i="2"/>
  <c r="N869" i="2"/>
  <c r="N905" i="2"/>
  <c r="N918" i="2"/>
  <c r="N938" i="2"/>
  <c r="N997" i="2"/>
  <c r="M97" i="2"/>
  <c r="M228" i="2"/>
  <c r="M351" i="2"/>
  <c r="M444" i="2"/>
  <c r="M506" i="2"/>
  <c r="M513" i="2"/>
  <c r="M555" i="2"/>
  <c r="M579" i="2"/>
  <c r="M586" i="2"/>
  <c r="M797" i="2"/>
  <c r="M869" i="2"/>
  <c r="M905" i="2"/>
  <c r="M918" i="2"/>
  <c r="M938" i="2"/>
  <c r="M997" i="2"/>
  <c r="L997" i="2"/>
  <c r="L97" i="2"/>
  <c r="L228" i="2"/>
  <c r="L351" i="2"/>
  <c r="L444" i="2"/>
  <c r="L506" i="2"/>
  <c r="L513" i="2"/>
  <c r="L555" i="2"/>
  <c r="L579" i="2"/>
  <c r="L586" i="2"/>
  <c r="L797" i="2"/>
  <c r="L869" i="2"/>
  <c r="L905" i="2"/>
  <c r="L918" i="2"/>
  <c r="L938" i="2"/>
  <c r="M984" i="2"/>
  <c r="L984" i="2"/>
  <c r="S131" i="2" l="1"/>
  <c r="Q131" i="2"/>
  <c r="Q189" i="2"/>
  <c r="S189" i="2"/>
  <c r="S416" i="2"/>
  <c r="S972" i="2"/>
  <c r="Q972" i="2"/>
  <c r="Q416" i="2"/>
  <c r="S400" i="2"/>
  <c r="Q400" i="2"/>
  <c r="Q120" i="2"/>
  <c r="Q932" i="2"/>
  <c r="Q935" i="2"/>
  <c r="Q887" i="2"/>
  <c r="S887" i="2"/>
  <c r="Q203" i="2"/>
  <c r="S1005" i="2"/>
  <c r="S935" i="2"/>
  <c r="S120" i="2"/>
  <c r="S932" i="2"/>
  <c r="Q118" i="2"/>
  <c r="S866" i="2"/>
  <c r="S248" i="2"/>
  <c r="S203" i="2"/>
  <c r="Q866" i="2"/>
  <c r="Q248" i="2"/>
  <c r="S118" i="2"/>
  <c r="S586" i="2"/>
  <c r="S555" i="2"/>
  <c r="S513" i="2"/>
  <c r="S797" i="2"/>
  <c r="S869" i="2"/>
  <c r="Q905" i="2"/>
  <c r="S997" i="2"/>
  <c r="Q506" i="2"/>
  <c r="S506" i="2"/>
  <c r="S938" i="2"/>
  <c r="S228" i="2"/>
  <c r="S579" i="2"/>
  <c r="Q1005" i="2"/>
  <c r="Q444" i="2"/>
  <c r="Q351" i="2"/>
  <c r="Q918" i="2"/>
  <c r="Q97" i="2"/>
  <c r="Q555" i="2"/>
  <c r="Q997" i="2"/>
  <c r="S918" i="2"/>
  <c r="S97" i="2"/>
  <c r="Q513" i="2"/>
  <c r="Q938" i="2"/>
  <c r="Q579" i="2"/>
  <c r="S905" i="2"/>
  <c r="Q228" i="2"/>
  <c r="S444" i="2"/>
  <c r="Q869" i="2"/>
  <c r="S351" i="2"/>
  <c r="Q797" i="2"/>
  <c r="Q586" i="2"/>
  <c r="O8" i="2"/>
  <c r="N8" i="2"/>
  <c r="N9" i="2"/>
  <c r="M8" i="2"/>
  <c r="O195" i="2"/>
  <c r="O83" i="2"/>
  <c r="O162" i="2"/>
  <c r="O182" i="2"/>
  <c r="O212" i="2"/>
  <c r="O218" i="2"/>
  <c r="O232" i="2"/>
  <c r="O288" i="2"/>
  <c r="O307" i="2"/>
  <c r="O308" i="2"/>
  <c r="O366" i="2"/>
  <c r="O433" i="2"/>
  <c r="O517" i="2"/>
  <c r="O520" i="2"/>
  <c r="O529" i="2"/>
  <c r="O564" i="2"/>
  <c r="O571" i="2"/>
  <c r="O582" i="2"/>
  <c r="O621" i="2"/>
  <c r="O656" i="2"/>
  <c r="O745" i="2"/>
  <c r="O867" i="2"/>
  <c r="O941" i="2"/>
  <c r="O991" i="2"/>
  <c r="N83" i="2"/>
  <c r="N162" i="2"/>
  <c r="N182" i="2"/>
  <c r="N195" i="2"/>
  <c r="N212" i="2"/>
  <c r="N218" i="2"/>
  <c r="N232" i="2"/>
  <c r="N288" i="2"/>
  <c r="N307" i="2"/>
  <c r="N308" i="2"/>
  <c r="N366" i="2"/>
  <c r="N433" i="2"/>
  <c r="N517" i="2"/>
  <c r="N520" i="2"/>
  <c r="N529" i="2"/>
  <c r="N564" i="2"/>
  <c r="N571" i="2"/>
  <c r="N582" i="2"/>
  <c r="N621" i="2"/>
  <c r="N656" i="2"/>
  <c r="N745" i="2"/>
  <c r="N867" i="2"/>
  <c r="N941" i="2"/>
  <c r="N991" i="2"/>
  <c r="M83" i="2"/>
  <c r="M162" i="2"/>
  <c r="M182" i="2"/>
  <c r="M195" i="2"/>
  <c r="M212" i="2"/>
  <c r="M218" i="2"/>
  <c r="M232" i="2"/>
  <c r="M288" i="2"/>
  <c r="M307" i="2"/>
  <c r="M308" i="2"/>
  <c r="M366" i="2"/>
  <c r="M433" i="2"/>
  <c r="M517" i="2"/>
  <c r="M520" i="2"/>
  <c r="M529" i="2"/>
  <c r="M564" i="2"/>
  <c r="M571" i="2"/>
  <c r="M582" i="2"/>
  <c r="M621" i="2"/>
  <c r="M656" i="2"/>
  <c r="M745" i="2"/>
  <c r="M867" i="2"/>
  <c r="M941" i="2"/>
  <c r="M991" i="2"/>
  <c r="L288" i="2"/>
  <c r="L83" i="2"/>
  <c r="L162" i="2"/>
  <c r="L182" i="2"/>
  <c r="L195" i="2"/>
  <c r="L212" i="2"/>
  <c r="L218" i="2"/>
  <c r="L232" i="2"/>
  <c r="L307" i="2"/>
  <c r="L308" i="2"/>
  <c r="L366" i="2"/>
  <c r="L433" i="2"/>
  <c r="L517" i="2"/>
  <c r="L520" i="2"/>
  <c r="L529" i="2"/>
  <c r="L564" i="2"/>
  <c r="L571" i="2"/>
  <c r="L582" i="2"/>
  <c r="L621" i="2"/>
  <c r="L656" i="2"/>
  <c r="L745" i="2"/>
  <c r="L867" i="2"/>
  <c r="L941" i="2"/>
  <c r="L991" i="2"/>
  <c r="Q991" i="2" l="1"/>
  <c r="Q366" i="2"/>
  <c r="Q520" i="2"/>
  <c r="S621" i="2"/>
  <c r="Q621" i="2"/>
  <c r="S195" i="2"/>
  <c r="Q195" i="2"/>
  <c r="S529" i="2"/>
  <c r="Q529" i="2"/>
  <c r="S941" i="2"/>
  <c r="S520" i="2"/>
  <c r="S162" i="2"/>
  <c r="Q162" i="2"/>
  <c r="Q941" i="2"/>
  <c r="S212" i="2"/>
  <c r="Q212" i="2"/>
  <c r="S564" i="2"/>
  <c r="Q564" i="2"/>
  <c r="S182" i="2"/>
  <c r="Q182" i="2"/>
  <c r="S517" i="2"/>
  <c r="Q517" i="2"/>
  <c r="S83" i="2"/>
  <c r="Q83" i="2"/>
  <c r="S991" i="2"/>
  <c r="S867" i="2"/>
  <c r="Q867" i="2"/>
  <c r="S433" i="2"/>
  <c r="Q433" i="2"/>
  <c r="S288" i="2"/>
  <c r="Q288" i="2"/>
  <c r="S232" i="2"/>
  <c r="Q232" i="2"/>
  <c r="S366" i="2"/>
  <c r="S308" i="2"/>
  <c r="Q308" i="2"/>
  <c r="S656" i="2"/>
  <c r="Q656" i="2"/>
  <c r="S745" i="2"/>
  <c r="Q745" i="2"/>
  <c r="S218" i="2"/>
  <c r="Q218" i="2"/>
  <c r="S307" i="2"/>
  <c r="Q307" i="2"/>
  <c r="S582" i="2"/>
  <c r="Q582" i="2"/>
  <c r="S571" i="2"/>
  <c r="Q571" i="2"/>
  <c r="O9" i="2"/>
  <c r="O1006" i="2" s="1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9" i="2"/>
  <c r="O121" i="2"/>
  <c r="O122" i="2"/>
  <c r="O123" i="2"/>
  <c r="O124" i="2"/>
  <c r="O125" i="2"/>
  <c r="O126" i="2"/>
  <c r="O127" i="2"/>
  <c r="O128" i="2"/>
  <c r="O129" i="2"/>
  <c r="O130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3" i="2"/>
  <c r="O184" i="2"/>
  <c r="O185" i="2"/>
  <c r="O186" i="2"/>
  <c r="O187" i="2"/>
  <c r="O188" i="2"/>
  <c r="O190" i="2"/>
  <c r="O191" i="2"/>
  <c r="O192" i="2"/>
  <c r="O193" i="2"/>
  <c r="O194" i="2"/>
  <c r="O196" i="2"/>
  <c r="O197" i="2"/>
  <c r="O198" i="2"/>
  <c r="O199" i="2"/>
  <c r="O200" i="2"/>
  <c r="O201" i="2"/>
  <c r="O202" i="2"/>
  <c r="O204" i="2"/>
  <c r="O205" i="2"/>
  <c r="O206" i="2"/>
  <c r="O207" i="2"/>
  <c r="O208" i="2"/>
  <c r="O209" i="2"/>
  <c r="O210" i="2"/>
  <c r="O211" i="2"/>
  <c r="O213" i="2"/>
  <c r="O214" i="2"/>
  <c r="O215" i="2"/>
  <c r="O216" i="2"/>
  <c r="O217" i="2"/>
  <c r="O219" i="2"/>
  <c r="O220" i="2"/>
  <c r="O221" i="2"/>
  <c r="O222" i="2"/>
  <c r="O223" i="2"/>
  <c r="O224" i="2"/>
  <c r="O225" i="2"/>
  <c r="O226" i="2"/>
  <c r="O227" i="2"/>
  <c r="O229" i="2"/>
  <c r="O230" i="2"/>
  <c r="O231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4" i="2"/>
  <c r="O435" i="2"/>
  <c r="O436" i="2"/>
  <c r="O437" i="2"/>
  <c r="O438" i="2"/>
  <c r="O439" i="2"/>
  <c r="O440" i="2"/>
  <c r="O441" i="2"/>
  <c r="O442" i="2"/>
  <c r="O443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7" i="2"/>
  <c r="O508" i="2"/>
  <c r="O509" i="2"/>
  <c r="O510" i="2"/>
  <c r="O511" i="2"/>
  <c r="O512" i="2"/>
  <c r="O514" i="2"/>
  <c r="O515" i="2"/>
  <c r="O516" i="2"/>
  <c r="O518" i="2"/>
  <c r="O519" i="2"/>
  <c r="O521" i="2"/>
  <c r="O522" i="2"/>
  <c r="O523" i="2"/>
  <c r="O524" i="2"/>
  <c r="O525" i="2"/>
  <c r="O526" i="2"/>
  <c r="O527" i="2"/>
  <c r="O528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6" i="2"/>
  <c r="O557" i="2"/>
  <c r="O558" i="2"/>
  <c r="O559" i="2"/>
  <c r="O560" i="2"/>
  <c r="O562" i="2"/>
  <c r="O563" i="2"/>
  <c r="O565" i="2"/>
  <c r="O566" i="2"/>
  <c r="O567" i="2"/>
  <c r="O568" i="2"/>
  <c r="O569" i="2"/>
  <c r="O570" i="2"/>
  <c r="O572" i="2"/>
  <c r="O573" i="2"/>
  <c r="O574" i="2"/>
  <c r="O575" i="2"/>
  <c r="O576" i="2"/>
  <c r="O577" i="2"/>
  <c r="O578" i="2"/>
  <c r="O580" i="2"/>
  <c r="O581" i="2"/>
  <c r="O583" i="2"/>
  <c r="O584" i="2"/>
  <c r="O585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7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6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8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9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3" i="2"/>
  <c r="O934" i="2"/>
  <c r="O936" i="2"/>
  <c r="O937" i="2"/>
  <c r="O939" i="2"/>
  <c r="O940" i="2"/>
  <c r="O942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3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2" i="2"/>
  <c r="O993" i="2"/>
  <c r="O994" i="2"/>
  <c r="O995" i="2"/>
  <c r="O996" i="2"/>
  <c r="O998" i="2"/>
  <c r="O999" i="2"/>
  <c r="O1000" i="2"/>
  <c r="O1001" i="2"/>
  <c r="O1002" i="2"/>
  <c r="O1003" i="2"/>
  <c r="O1004" i="2"/>
  <c r="N10" i="2"/>
  <c r="N1006" i="2" s="1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9" i="2"/>
  <c r="N121" i="2"/>
  <c r="N122" i="2"/>
  <c r="N123" i="2"/>
  <c r="N124" i="2"/>
  <c r="N125" i="2"/>
  <c r="N126" i="2"/>
  <c r="N127" i="2"/>
  <c r="N128" i="2"/>
  <c r="N129" i="2"/>
  <c r="N130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3" i="2"/>
  <c r="N184" i="2"/>
  <c r="N185" i="2"/>
  <c r="N186" i="2"/>
  <c r="N187" i="2"/>
  <c r="N188" i="2"/>
  <c r="N190" i="2"/>
  <c r="N191" i="2"/>
  <c r="N192" i="2"/>
  <c r="N193" i="2"/>
  <c r="N194" i="2"/>
  <c r="N196" i="2"/>
  <c r="N197" i="2"/>
  <c r="N198" i="2"/>
  <c r="N199" i="2"/>
  <c r="N200" i="2"/>
  <c r="N201" i="2"/>
  <c r="N202" i="2"/>
  <c r="N204" i="2"/>
  <c r="N205" i="2"/>
  <c r="N206" i="2"/>
  <c r="N207" i="2"/>
  <c r="N208" i="2"/>
  <c r="N209" i="2"/>
  <c r="N210" i="2"/>
  <c r="N211" i="2"/>
  <c r="N213" i="2"/>
  <c r="N214" i="2"/>
  <c r="N215" i="2"/>
  <c r="N216" i="2"/>
  <c r="N217" i="2"/>
  <c r="N219" i="2"/>
  <c r="N220" i="2"/>
  <c r="N221" i="2"/>
  <c r="N222" i="2"/>
  <c r="N223" i="2"/>
  <c r="N224" i="2"/>
  <c r="N225" i="2"/>
  <c r="N226" i="2"/>
  <c r="N227" i="2"/>
  <c r="N229" i="2"/>
  <c r="N230" i="2"/>
  <c r="N231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4" i="2"/>
  <c r="N435" i="2"/>
  <c r="N436" i="2"/>
  <c r="N437" i="2"/>
  <c r="N438" i="2"/>
  <c r="N439" i="2"/>
  <c r="N440" i="2"/>
  <c r="N441" i="2"/>
  <c r="N442" i="2"/>
  <c r="N443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7" i="2"/>
  <c r="N508" i="2"/>
  <c r="N509" i="2"/>
  <c r="N510" i="2"/>
  <c r="N511" i="2"/>
  <c r="N512" i="2"/>
  <c r="N514" i="2"/>
  <c r="N515" i="2"/>
  <c r="N516" i="2"/>
  <c r="N518" i="2"/>
  <c r="N519" i="2"/>
  <c r="N521" i="2"/>
  <c r="N522" i="2"/>
  <c r="N523" i="2"/>
  <c r="N524" i="2"/>
  <c r="N525" i="2"/>
  <c r="N526" i="2"/>
  <c r="N527" i="2"/>
  <c r="N528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6" i="2"/>
  <c r="N557" i="2"/>
  <c r="N558" i="2"/>
  <c r="N559" i="2"/>
  <c r="N560" i="2"/>
  <c r="N562" i="2"/>
  <c r="N563" i="2"/>
  <c r="N565" i="2"/>
  <c r="N566" i="2"/>
  <c r="N567" i="2"/>
  <c r="N568" i="2"/>
  <c r="N569" i="2"/>
  <c r="N570" i="2"/>
  <c r="N572" i="2"/>
  <c r="N573" i="2"/>
  <c r="N574" i="2"/>
  <c r="N575" i="2"/>
  <c r="N576" i="2"/>
  <c r="N577" i="2"/>
  <c r="N578" i="2"/>
  <c r="N580" i="2"/>
  <c r="N581" i="2"/>
  <c r="N583" i="2"/>
  <c r="N584" i="2"/>
  <c r="N585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7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8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9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3" i="2"/>
  <c r="N934" i="2"/>
  <c r="N936" i="2"/>
  <c r="N937" i="2"/>
  <c r="N939" i="2"/>
  <c r="N940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2" i="2"/>
  <c r="N993" i="2"/>
  <c r="N994" i="2"/>
  <c r="N995" i="2"/>
  <c r="N996" i="2"/>
  <c r="N998" i="2"/>
  <c r="N999" i="2"/>
  <c r="N1000" i="2"/>
  <c r="N1001" i="2"/>
  <c r="N1002" i="2"/>
  <c r="N1003" i="2"/>
  <c r="N1004" i="2"/>
  <c r="L8" i="2"/>
  <c r="Q8" i="2" l="1"/>
  <c r="S8" i="2"/>
  <c r="M20" i="2"/>
  <c r="M101" i="2"/>
  <c r="M390" i="2"/>
  <c r="M415" i="2"/>
  <c r="M420" i="2"/>
  <c r="M421" i="2"/>
  <c r="M465" i="2"/>
  <c r="M603" i="2"/>
  <c r="M651" i="2"/>
  <c r="M763" i="2"/>
  <c r="M799" i="2"/>
  <c r="M852" i="2"/>
  <c r="M901" i="2"/>
  <c r="M954" i="2"/>
  <c r="M960" i="2"/>
  <c r="M1004" i="2"/>
  <c r="L101" i="2"/>
  <c r="L20" i="2"/>
  <c r="L390" i="2"/>
  <c r="L415" i="2"/>
  <c r="L420" i="2"/>
  <c r="L421" i="2"/>
  <c r="L465" i="2"/>
  <c r="L603" i="2"/>
  <c r="L651" i="2"/>
  <c r="L763" i="2"/>
  <c r="L799" i="2"/>
  <c r="L852" i="2"/>
  <c r="L901" i="2"/>
  <c r="L954" i="2"/>
  <c r="L960" i="2"/>
  <c r="S465" i="2" l="1"/>
  <c r="Q465" i="2"/>
  <c r="S421" i="2"/>
  <c r="Q421" i="2"/>
  <c r="S901" i="2"/>
  <c r="Q901" i="2"/>
  <c r="Q20" i="2"/>
  <c r="S20" i="2"/>
  <c r="S603" i="2"/>
  <c r="Q603" i="2"/>
  <c r="S960" i="2"/>
  <c r="Q960" i="2"/>
  <c r="S420" i="2"/>
  <c r="Q420" i="2"/>
  <c r="S954" i="2"/>
  <c r="Q954" i="2"/>
  <c r="S415" i="2"/>
  <c r="Q415" i="2"/>
  <c r="S390" i="2"/>
  <c r="Q390" i="2"/>
  <c r="S651" i="2"/>
  <c r="Q651" i="2"/>
  <c r="S852" i="2"/>
  <c r="Q852" i="2"/>
  <c r="S799" i="2"/>
  <c r="Q799" i="2"/>
  <c r="S101" i="2"/>
  <c r="Q101" i="2"/>
  <c r="S763" i="2"/>
  <c r="Q763" i="2"/>
  <c r="L9" i="2"/>
  <c r="L10" i="2"/>
  <c r="L11" i="2"/>
  <c r="L12" i="2"/>
  <c r="L13" i="2"/>
  <c r="L14" i="2"/>
  <c r="L15" i="2"/>
  <c r="L16" i="2"/>
  <c r="L17" i="2"/>
  <c r="L18" i="2"/>
  <c r="L19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8" i="2"/>
  <c r="L99" i="2"/>
  <c r="L100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9" i="2"/>
  <c r="L121" i="2"/>
  <c r="L122" i="2"/>
  <c r="L123" i="2"/>
  <c r="L124" i="2"/>
  <c r="L125" i="2"/>
  <c r="L126" i="2"/>
  <c r="L127" i="2"/>
  <c r="L128" i="2"/>
  <c r="L129" i="2"/>
  <c r="L130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3" i="2"/>
  <c r="L184" i="2"/>
  <c r="L185" i="2"/>
  <c r="L186" i="2"/>
  <c r="L187" i="2"/>
  <c r="L188" i="2"/>
  <c r="L190" i="2"/>
  <c r="L191" i="2"/>
  <c r="L192" i="2"/>
  <c r="L193" i="2"/>
  <c r="L194" i="2"/>
  <c r="L196" i="2"/>
  <c r="L197" i="2"/>
  <c r="L198" i="2"/>
  <c r="L199" i="2"/>
  <c r="L200" i="2"/>
  <c r="L201" i="2"/>
  <c r="L202" i="2"/>
  <c r="L204" i="2"/>
  <c r="L205" i="2"/>
  <c r="L206" i="2"/>
  <c r="L207" i="2"/>
  <c r="L208" i="2"/>
  <c r="L209" i="2"/>
  <c r="L210" i="2"/>
  <c r="L211" i="2"/>
  <c r="L213" i="2"/>
  <c r="L214" i="2"/>
  <c r="L215" i="2"/>
  <c r="L216" i="2"/>
  <c r="L217" i="2"/>
  <c r="L219" i="2"/>
  <c r="L220" i="2"/>
  <c r="L221" i="2"/>
  <c r="L222" i="2"/>
  <c r="L223" i="2"/>
  <c r="L224" i="2"/>
  <c r="L225" i="2"/>
  <c r="L226" i="2"/>
  <c r="L227" i="2"/>
  <c r="L229" i="2"/>
  <c r="L230" i="2"/>
  <c r="L231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1" i="2"/>
  <c r="L392" i="2"/>
  <c r="L393" i="2"/>
  <c r="L394" i="2"/>
  <c r="L395" i="2"/>
  <c r="L396" i="2"/>
  <c r="L397" i="2"/>
  <c r="L398" i="2"/>
  <c r="L399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7" i="2"/>
  <c r="L418" i="2"/>
  <c r="L419" i="2"/>
  <c r="L422" i="2"/>
  <c r="L423" i="2"/>
  <c r="L424" i="2"/>
  <c r="L425" i="2"/>
  <c r="L426" i="2"/>
  <c r="L427" i="2"/>
  <c r="L428" i="2"/>
  <c r="L429" i="2"/>
  <c r="L430" i="2"/>
  <c r="L431" i="2"/>
  <c r="L432" i="2"/>
  <c r="L434" i="2"/>
  <c r="L435" i="2"/>
  <c r="L436" i="2"/>
  <c r="L437" i="2"/>
  <c r="L438" i="2"/>
  <c r="L439" i="2"/>
  <c r="L440" i="2"/>
  <c r="L441" i="2"/>
  <c r="L442" i="2"/>
  <c r="L443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7" i="2"/>
  <c r="L508" i="2"/>
  <c r="L509" i="2"/>
  <c r="L510" i="2"/>
  <c r="L511" i="2"/>
  <c r="L512" i="2"/>
  <c r="L514" i="2"/>
  <c r="L515" i="2"/>
  <c r="L516" i="2"/>
  <c r="L518" i="2"/>
  <c r="L519" i="2"/>
  <c r="L521" i="2"/>
  <c r="L522" i="2"/>
  <c r="L523" i="2"/>
  <c r="L524" i="2"/>
  <c r="L525" i="2"/>
  <c r="L526" i="2"/>
  <c r="L527" i="2"/>
  <c r="L528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6" i="2"/>
  <c r="L557" i="2"/>
  <c r="L558" i="2"/>
  <c r="L559" i="2"/>
  <c r="L560" i="2"/>
  <c r="L562" i="2"/>
  <c r="L563" i="2"/>
  <c r="L565" i="2"/>
  <c r="L566" i="2"/>
  <c r="L567" i="2"/>
  <c r="L568" i="2"/>
  <c r="L569" i="2"/>
  <c r="L570" i="2"/>
  <c r="L572" i="2"/>
  <c r="L573" i="2"/>
  <c r="L574" i="2"/>
  <c r="L575" i="2"/>
  <c r="L576" i="2"/>
  <c r="L577" i="2"/>
  <c r="L578" i="2"/>
  <c r="L580" i="2"/>
  <c r="L581" i="2"/>
  <c r="L583" i="2"/>
  <c r="L584" i="2"/>
  <c r="L585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2" i="2"/>
  <c r="L653" i="2"/>
  <c r="L654" i="2"/>
  <c r="L655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8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8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2" i="2"/>
  <c r="L903" i="2"/>
  <c r="L904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3" i="2"/>
  <c r="L934" i="2"/>
  <c r="L936" i="2"/>
  <c r="L937" i="2"/>
  <c r="L939" i="2"/>
  <c r="L940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5" i="2"/>
  <c r="L956" i="2"/>
  <c r="L957" i="2"/>
  <c r="L958" i="2"/>
  <c r="L959" i="2"/>
  <c r="L961" i="2"/>
  <c r="L962" i="2"/>
  <c r="L963" i="2"/>
  <c r="L964" i="2"/>
  <c r="L965" i="2"/>
  <c r="L966" i="2"/>
  <c r="L967" i="2"/>
  <c r="L968" i="2"/>
  <c r="L969" i="2"/>
  <c r="L970" i="2"/>
  <c r="L971" i="2"/>
  <c r="L973" i="2"/>
  <c r="L974" i="2"/>
  <c r="L975" i="2"/>
  <c r="L976" i="2"/>
  <c r="L977" i="2"/>
  <c r="L978" i="2"/>
  <c r="L979" i="2"/>
  <c r="L980" i="2"/>
  <c r="L981" i="2"/>
  <c r="L982" i="2"/>
  <c r="L983" i="2"/>
  <c r="L985" i="2"/>
  <c r="L986" i="2"/>
  <c r="L987" i="2"/>
  <c r="L988" i="2"/>
  <c r="L989" i="2"/>
  <c r="L990" i="2"/>
  <c r="L992" i="2"/>
  <c r="L993" i="2"/>
  <c r="L994" i="2"/>
  <c r="L995" i="2"/>
  <c r="L996" i="2"/>
  <c r="L998" i="2"/>
  <c r="L999" i="2"/>
  <c r="L1000" i="2"/>
  <c r="L1001" i="2"/>
  <c r="L1002" i="2"/>
  <c r="L1003" i="2"/>
  <c r="L1004" i="2"/>
  <c r="Q1004" i="2" s="1"/>
  <c r="M9" i="2"/>
  <c r="M10" i="2"/>
  <c r="M11" i="2"/>
  <c r="M12" i="2"/>
  <c r="M13" i="2"/>
  <c r="M14" i="2"/>
  <c r="M15" i="2"/>
  <c r="M16" i="2"/>
  <c r="M17" i="2"/>
  <c r="M18" i="2"/>
  <c r="M19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8" i="2"/>
  <c r="M99" i="2"/>
  <c r="M100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9" i="2"/>
  <c r="M121" i="2"/>
  <c r="M122" i="2"/>
  <c r="M123" i="2"/>
  <c r="M124" i="2"/>
  <c r="M125" i="2"/>
  <c r="M126" i="2"/>
  <c r="M127" i="2"/>
  <c r="M128" i="2"/>
  <c r="M129" i="2"/>
  <c r="M130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3" i="2"/>
  <c r="M184" i="2"/>
  <c r="M185" i="2"/>
  <c r="M186" i="2"/>
  <c r="M187" i="2"/>
  <c r="M188" i="2"/>
  <c r="M190" i="2"/>
  <c r="M191" i="2"/>
  <c r="M192" i="2"/>
  <c r="M193" i="2"/>
  <c r="M194" i="2"/>
  <c r="M196" i="2"/>
  <c r="M197" i="2"/>
  <c r="M198" i="2"/>
  <c r="M199" i="2"/>
  <c r="M200" i="2"/>
  <c r="M201" i="2"/>
  <c r="M202" i="2"/>
  <c r="M204" i="2"/>
  <c r="M205" i="2"/>
  <c r="M206" i="2"/>
  <c r="M207" i="2"/>
  <c r="M208" i="2"/>
  <c r="M209" i="2"/>
  <c r="M210" i="2"/>
  <c r="M211" i="2"/>
  <c r="M213" i="2"/>
  <c r="M214" i="2"/>
  <c r="M215" i="2"/>
  <c r="M216" i="2"/>
  <c r="M217" i="2"/>
  <c r="M219" i="2"/>
  <c r="M220" i="2"/>
  <c r="M221" i="2"/>
  <c r="M222" i="2"/>
  <c r="M223" i="2"/>
  <c r="M224" i="2"/>
  <c r="M225" i="2"/>
  <c r="M226" i="2"/>
  <c r="M227" i="2"/>
  <c r="M229" i="2"/>
  <c r="M230" i="2"/>
  <c r="M231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1" i="2"/>
  <c r="M392" i="2"/>
  <c r="M393" i="2"/>
  <c r="M394" i="2"/>
  <c r="M395" i="2"/>
  <c r="M396" i="2"/>
  <c r="M397" i="2"/>
  <c r="M398" i="2"/>
  <c r="M399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7" i="2"/>
  <c r="M418" i="2"/>
  <c r="M419" i="2"/>
  <c r="M422" i="2"/>
  <c r="M423" i="2"/>
  <c r="M424" i="2"/>
  <c r="M425" i="2"/>
  <c r="M426" i="2"/>
  <c r="M427" i="2"/>
  <c r="M428" i="2"/>
  <c r="M429" i="2"/>
  <c r="M430" i="2"/>
  <c r="M431" i="2"/>
  <c r="M432" i="2"/>
  <c r="M434" i="2"/>
  <c r="M435" i="2"/>
  <c r="M436" i="2"/>
  <c r="M437" i="2"/>
  <c r="M438" i="2"/>
  <c r="M439" i="2"/>
  <c r="M440" i="2"/>
  <c r="M441" i="2"/>
  <c r="M442" i="2"/>
  <c r="M443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7" i="2"/>
  <c r="M508" i="2"/>
  <c r="M509" i="2"/>
  <c r="M510" i="2"/>
  <c r="M511" i="2"/>
  <c r="M512" i="2"/>
  <c r="M514" i="2"/>
  <c r="M515" i="2"/>
  <c r="M516" i="2"/>
  <c r="M518" i="2"/>
  <c r="M519" i="2"/>
  <c r="M521" i="2"/>
  <c r="M522" i="2"/>
  <c r="M523" i="2"/>
  <c r="M524" i="2"/>
  <c r="M525" i="2"/>
  <c r="M526" i="2"/>
  <c r="M527" i="2"/>
  <c r="M528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6" i="2"/>
  <c r="M557" i="2"/>
  <c r="M558" i="2"/>
  <c r="M559" i="2"/>
  <c r="M560" i="2"/>
  <c r="M562" i="2"/>
  <c r="M563" i="2"/>
  <c r="M565" i="2"/>
  <c r="M566" i="2"/>
  <c r="M567" i="2"/>
  <c r="M568" i="2"/>
  <c r="M569" i="2"/>
  <c r="M570" i="2"/>
  <c r="M572" i="2"/>
  <c r="M573" i="2"/>
  <c r="M574" i="2"/>
  <c r="M575" i="2"/>
  <c r="M576" i="2"/>
  <c r="M577" i="2"/>
  <c r="M578" i="2"/>
  <c r="M580" i="2"/>
  <c r="M581" i="2"/>
  <c r="M583" i="2"/>
  <c r="M584" i="2"/>
  <c r="M585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4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2" i="2"/>
  <c r="M653" i="2"/>
  <c r="M654" i="2"/>
  <c r="M655" i="2"/>
  <c r="M657" i="2"/>
  <c r="M658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6" i="2"/>
  <c r="M747" i="2"/>
  <c r="M748" i="2"/>
  <c r="M749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4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8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3" i="2"/>
  <c r="M854" i="2"/>
  <c r="M855" i="2"/>
  <c r="M856" i="2"/>
  <c r="M857" i="2"/>
  <c r="M858" i="2"/>
  <c r="M859" i="2"/>
  <c r="M860" i="2"/>
  <c r="M861" i="2"/>
  <c r="M862" i="2"/>
  <c r="M863" i="2"/>
  <c r="M864" i="2"/>
  <c r="M865" i="2"/>
  <c r="M868" i="2"/>
  <c r="M870" i="2"/>
  <c r="M871" i="2"/>
  <c r="M872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8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2" i="2"/>
  <c r="M903" i="2"/>
  <c r="M904" i="2"/>
  <c r="M906" i="2"/>
  <c r="M907" i="2"/>
  <c r="M908" i="2"/>
  <c r="M909" i="2"/>
  <c r="M910" i="2"/>
  <c r="M911" i="2"/>
  <c r="M912" i="2"/>
  <c r="M913" i="2"/>
  <c r="M914" i="2"/>
  <c r="M915" i="2"/>
  <c r="M916" i="2"/>
  <c r="M917" i="2"/>
  <c r="M919" i="2"/>
  <c r="M920" i="2"/>
  <c r="M921" i="2"/>
  <c r="M922" i="2"/>
  <c r="M923" i="2"/>
  <c r="M924" i="2"/>
  <c r="M925" i="2"/>
  <c r="M926" i="2"/>
  <c r="M927" i="2"/>
  <c r="M928" i="2"/>
  <c r="M929" i="2"/>
  <c r="M930" i="2"/>
  <c r="M931" i="2"/>
  <c r="M933" i="2"/>
  <c r="M934" i="2"/>
  <c r="M936" i="2"/>
  <c r="M937" i="2"/>
  <c r="M939" i="2"/>
  <c r="M940" i="2"/>
  <c r="M942" i="2"/>
  <c r="M943" i="2"/>
  <c r="M944" i="2"/>
  <c r="M945" i="2"/>
  <c r="M946" i="2"/>
  <c r="M947" i="2"/>
  <c r="M948" i="2"/>
  <c r="M949" i="2"/>
  <c r="M950" i="2"/>
  <c r="M951" i="2"/>
  <c r="M952" i="2"/>
  <c r="M953" i="2"/>
  <c r="M955" i="2"/>
  <c r="M956" i="2"/>
  <c r="M957" i="2"/>
  <c r="M958" i="2"/>
  <c r="M959" i="2"/>
  <c r="M961" i="2"/>
  <c r="M962" i="2"/>
  <c r="M963" i="2"/>
  <c r="M964" i="2"/>
  <c r="M965" i="2"/>
  <c r="M966" i="2"/>
  <c r="M967" i="2"/>
  <c r="M968" i="2"/>
  <c r="M969" i="2"/>
  <c r="M970" i="2"/>
  <c r="M971" i="2"/>
  <c r="M973" i="2"/>
  <c r="M974" i="2"/>
  <c r="M975" i="2"/>
  <c r="M976" i="2"/>
  <c r="M977" i="2"/>
  <c r="M978" i="2"/>
  <c r="M979" i="2"/>
  <c r="M980" i="2"/>
  <c r="M981" i="2"/>
  <c r="M982" i="2"/>
  <c r="M983" i="2"/>
  <c r="M985" i="2"/>
  <c r="M986" i="2"/>
  <c r="M987" i="2"/>
  <c r="M988" i="2"/>
  <c r="M989" i="2"/>
  <c r="M990" i="2"/>
  <c r="M992" i="2"/>
  <c r="M993" i="2"/>
  <c r="M994" i="2"/>
  <c r="M995" i="2"/>
  <c r="M996" i="2"/>
  <c r="M998" i="2"/>
  <c r="M999" i="2"/>
  <c r="M1000" i="2"/>
  <c r="M1001" i="2"/>
  <c r="M1002" i="2"/>
  <c r="M1003" i="2"/>
  <c r="L1006" i="2" l="1"/>
  <c r="M1006" i="2"/>
  <c r="Q1003" i="2"/>
  <c r="S898" i="2"/>
  <c r="Q898" i="2"/>
  <c r="S620" i="2"/>
  <c r="Q620" i="2"/>
  <c r="S457" i="2"/>
  <c r="Q457" i="2"/>
  <c r="Q292" i="2"/>
  <c r="S292" i="2"/>
  <c r="S1003" i="2"/>
  <c r="S989" i="2"/>
  <c r="Q989" i="2"/>
  <c r="S977" i="2"/>
  <c r="Q977" i="2"/>
  <c r="S964" i="2"/>
  <c r="Q964" i="2"/>
  <c r="S950" i="2"/>
  <c r="Q950" i="2"/>
  <c r="S936" i="2"/>
  <c r="Q936" i="2"/>
  <c r="S923" i="2"/>
  <c r="Q923" i="2"/>
  <c r="S910" i="2"/>
  <c r="Q910" i="2"/>
  <c r="S897" i="2"/>
  <c r="Q897" i="2"/>
  <c r="S885" i="2"/>
  <c r="Q885" i="2"/>
  <c r="S873" i="2"/>
  <c r="Q873" i="2"/>
  <c r="S858" i="2"/>
  <c r="Q858" i="2"/>
  <c r="S846" i="2"/>
  <c r="Q846" i="2"/>
  <c r="S834" i="2"/>
  <c r="Q834" i="2"/>
  <c r="S823" i="2"/>
  <c r="Q823" i="2"/>
  <c r="S811" i="2"/>
  <c r="Q811" i="2"/>
  <c r="S786" i="2"/>
  <c r="Q786" i="2"/>
  <c r="S775" i="2"/>
  <c r="Q775" i="2"/>
  <c r="S762" i="2"/>
  <c r="Q762" i="2"/>
  <c r="S750" i="2"/>
  <c r="Q750" i="2"/>
  <c r="S738" i="2"/>
  <c r="Q738" i="2"/>
  <c r="S727" i="2"/>
  <c r="Q727" i="2"/>
  <c r="S715" i="2"/>
  <c r="Q715" i="2"/>
  <c r="S703" i="2"/>
  <c r="Q703" i="2"/>
  <c r="S691" i="2"/>
  <c r="Q691" i="2"/>
  <c r="S679" i="2"/>
  <c r="Q679" i="2"/>
  <c r="S667" i="2"/>
  <c r="Q667" i="2"/>
  <c r="S654" i="2"/>
  <c r="Q654" i="2"/>
  <c r="S642" i="2"/>
  <c r="Q642" i="2"/>
  <c r="S631" i="2"/>
  <c r="Q631" i="2"/>
  <c r="S619" i="2"/>
  <c r="Q619" i="2"/>
  <c r="S595" i="2"/>
  <c r="Q595" i="2"/>
  <c r="S583" i="2"/>
  <c r="Q583" i="2"/>
  <c r="S568" i="2"/>
  <c r="Q568" i="2"/>
  <c r="S553" i="2"/>
  <c r="Q553" i="2"/>
  <c r="S530" i="2"/>
  <c r="Q530" i="2"/>
  <c r="S515" i="2"/>
  <c r="Q515" i="2"/>
  <c r="S501" i="2"/>
  <c r="Q501" i="2"/>
  <c r="S489" i="2"/>
  <c r="Q489" i="2"/>
  <c r="S478" i="2"/>
  <c r="Q478" i="2"/>
  <c r="S468" i="2"/>
  <c r="Q468" i="2"/>
  <c r="S456" i="2"/>
  <c r="Q456" i="2"/>
  <c r="S443" i="2"/>
  <c r="Q443" i="2"/>
  <c r="S418" i="2"/>
  <c r="Q418" i="2"/>
  <c r="S404" i="2"/>
  <c r="Q404" i="2"/>
  <c r="S392" i="2"/>
  <c r="Q392" i="2"/>
  <c r="S379" i="2"/>
  <c r="Q379" i="2"/>
  <c r="S367" i="2"/>
  <c r="Q367" i="2"/>
  <c r="S354" i="2"/>
  <c r="Q354" i="2"/>
  <c r="S341" i="2"/>
  <c r="Q341" i="2"/>
  <c r="S329" i="2"/>
  <c r="Q329" i="2"/>
  <c r="S317" i="2"/>
  <c r="Q317" i="2"/>
  <c r="S303" i="2"/>
  <c r="Q303" i="2"/>
  <c r="S291" i="2"/>
  <c r="Q291" i="2"/>
  <c r="S278" i="2"/>
  <c r="Q278" i="2"/>
  <c r="S266" i="2"/>
  <c r="Q266" i="2"/>
  <c r="S254" i="2"/>
  <c r="Q254" i="2"/>
  <c r="S241" i="2"/>
  <c r="Q241" i="2"/>
  <c r="S227" i="2"/>
  <c r="Q227" i="2"/>
  <c r="S215" i="2"/>
  <c r="Q215" i="2"/>
  <c r="S201" i="2"/>
  <c r="Q201" i="2"/>
  <c r="S187" i="2"/>
  <c r="Q187" i="2"/>
  <c r="S174" i="2"/>
  <c r="Q174" i="2"/>
  <c r="S163" i="2"/>
  <c r="Q163" i="2"/>
  <c r="S150" i="2"/>
  <c r="Q150" i="2"/>
  <c r="S139" i="2"/>
  <c r="Q139" i="2"/>
  <c r="S126" i="2"/>
  <c r="Q126" i="2"/>
  <c r="S102" i="2"/>
  <c r="Q102" i="2"/>
  <c r="S89" i="2"/>
  <c r="Q89" i="2"/>
  <c r="S77" i="2"/>
  <c r="Q77" i="2"/>
  <c r="S65" i="2"/>
  <c r="Q65" i="2"/>
  <c r="S54" i="2"/>
  <c r="Q54" i="2"/>
  <c r="S42" i="2"/>
  <c r="Q42" i="2"/>
  <c r="S32" i="2"/>
  <c r="Q32" i="2"/>
  <c r="S19" i="2"/>
  <c r="Q19" i="2"/>
  <c r="S924" i="2"/>
  <c r="Q924" i="2"/>
  <c r="S764" i="2"/>
  <c r="Q764" i="2"/>
  <c r="S632" i="2"/>
  <c r="Q632" i="2"/>
  <c r="S479" i="2"/>
  <c r="Q479" i="2"/>
  <c r="S355" i="2"/>
  <c r="Q355" i="2"/>
  <c r="S216" i="2"/>
  <c r="Q216" i="2"/>
  <c r="S33" i="2"/>
  <c r="Q33" i="2"/>
  <c r="S1002" i="2"/>
  <c r="Q1002" i="2"/>
  <c r="S988" i="2"/>
  <c r="Q988" i="2"/>
  <c r="S976" i="2"/>
  <c r="Q976" i="2"/>
  <c r="S963" i="2"/>
  <c r="Q963" i="2"/>
  <c r="S949" i="2"/>
  <c r="Q949" i="2"/>
  <c r="S934" i="2"/>
  <c r="Q934" i="2"/>
  <c r="S922" i="2"/>
  <c r="Q922" i="2"/>
  <c r="S909" i="2"/>
  <c r="Q909" i="2"/>
  <c r="S896" i="2"/>
  <c r="Q896" i="2"/>
  <c r="S884" i="2"/>
  <c r="Q884" i="2"/>
  <c r="S872" i="2"/>
  <c r="Q872" i="2"/>
  <c r="S857" i="2"/>
  <c r="Q857" i="2"/>
  <c r="S845" i="2"/>
  <c r="Q845" i="2"/>
  <c r="S833" i="2"/>
  <c r="Q833" i="2"/>
  <c r="S822" i="2"/>
  <c r="Q822" i="2"/>
  <c r="S810" i="2"/>
  <c r="Q810" i="2"/>
  <c r="S798" i="2"/>
  <c r="Q798" i="2"/>
  <c r="S785" i="2"/>
  <c r="Q785" i="2"/>
  <c r="S774" i="2"/>
  <c r="Q774" i="2"/>
  <c r="S761" i="2"/>
  <c r="Q761" i="2"/>
  <c r="S749" i="2"/>
  <c r="Q749" i="2"/>
  <c r="S737" i="2"/>
  <c r="Q737" i="2"/>
  <c r="S726" i="2"/>
  <c r="Q726" i="2"/>
  <c r="S714" i="2"/>
  <c r="Q714" i="2"/>
  <c r="S702" i="2"/>
  <c r="Q702" i="2"/>
  <c r="S690" i="2"/>
  <c r="Q690" i="2"/>
  <c r="S678" i="2"/>
  <c r="Q678" i="2"/>
  <c r="S666" i="2"/>
  <c r="Q666" i="2"/>
  <c r="S653" i="2"/>
  <c r="Q653" i="2"/>
  <c r="S641" i="2"/>
  <c r="Q641" i="2"/>
  <c r="S618" i="2"/>
  <c r="Q618" i="2"/>
  <c r="S607" i="2"/>
  <c r="Q607" i="2"/>
  <c r="S594" i="2"/>
  <c r="Q594" i="2"/>
  <c r="S581" i="2"/>
  <c r="Q581" i="2"/>
  <c r="S567" i="2"/>
  <c r="Q567" i="2"/>
  <c r="S552" i="2"/>
  <c r="Q552" i="2"/>
  <c r="S541" i="2"/>
  <c r="Q541" i="2"/>
  <c r="S528" i="2"/>
  <c r="Q528" i="2"/>
  <c r="S514" i="2"/>
  <c r="Q514" i="2"/>
  <c r="S500" i="2"/>
  <c r="Q500" i="2"/>
  <c r="S477" i="2"/>
  <c r="Q477" i="2"/>
  <c r="S455" i="2"/>
  <c r="Q455" i="2"/>
  <c r="S442" i="2"/>
  <c r="Q442" i="2"/>
  <c r="S431" i="2"/>
  <c r="Q431" i="2"/>
  <c r="S417" i="2"/>
  <c r="Q417" i="2"/>
  <c r="S403" i="2"/>
  <c r="Q403" i="2"/>
  <c r="S391" i="2"/>
  <c r="Q391" i="2"/>
  <c r="S378" i="2"/>
  <c r="Q378" i="2"/>
  <c r="S365" i="2"/>
  <c r="Q365" i="2"/>
  <c r="S353" i="2"/>
  <c r="Q353" i="2"/>
  <c r="S340" i="2"/>
  <c r="Q340" i="2"/>
  <c r="S328" i="2"/>
  <c r="Q328" i="2"/>
  <c r="S316" i="2"/>
  <c r="Q316" i="2"/>
  <c r="S302" i="2"/>
  <c r="Q302" i="2"/>
  <c r="S290" i="2"/>
  <c r="Q290" i="2"/>
  <c r="S277" i="2"/>
  <c r="Q277" i="2"/>
  <c r="S265" i="2"/>
  <c r="Q265" i="2"/>
  <c r="S253" i="2"/>
  <c r="Q253" i="2"/>
  <c r="S240" i="2"/>
  <c r="Q240" i="2"/>
  <c r="S226" i="2"/>
  <c r="Q226" i="2"/>
  <c r="S214" i="2"/>
  <c r="Q214" i="2"/>
  <c r="S200" i="2"/>
  <c r="Q200" i="2"/>
  <c r="S186" i="2"/>
  <c r="Q186" i="2"/>
  <c r="S173" i="2"/>
  <c r="Q173" i="2"/>
  <c r="S161" i="2"/>
  <c r="Q161" i="2"/>
  <c r="S149" i="2"/>
  <c r="Q149" i="2"/>
  <c r="S138" i="2"/>
  <c r="Q138" i="2"/>
  <c r="S125" i="2"/>
  <c r="Q125" i="2"/>
  <c r="S113" i="2"/>
  <c r="Q113" i="2"/>
  <c r="S100" i="2"/>
  <c r="Q100" i="2"/>
  <c r="S88" i="2"/>
  <c r="Q88" i="2"/>
  <c r="S76" i="2"/>
  <c r="Q76" i="2"/>
  <c r="S64" i="2"/>
  <c r="Q64" i="2"/>
  <c r="S53" i="2"/>
  <c r="Q53" i="2"/>
  <c r="S41" i="2"/>
  <c r="Q41" i="2"/>
  <c r="S31" i="2"/>
  <c r="Q31" i="2"/>
  <c r="Q18" i="2"/>
  <c r="S18" i="2"/>
  <c r="S978" i="2"/>
  <c r="Q978" i="2"/>
  <c r="S886" i="2"/>
  <c r="Q886" i="2"/>
  <c r="S800" i="2"/>
  <c r="Q800" i="2"/>
  <c r="S716" i="2"/>
  <c r="Q716" i="2"/>
  <c r="S668" i="2"/>
  <c r="Q668" i="2"/>
  <c r="S554" i="2"/>
  <c r="Q554" i="2"/>
  <c r="S490" i="2"/>
  <c r="Q490" i="2"/>
  <c r="S432" i="2"/>
  <c r="Q432" i="2"/>
  <c r="S380" i="2"/>
  <c r="Q380" i="2"/>
  <c r="S318" i="2"/>
  <c r="Q318" i="2"/>
  <c r="S242" i="2"/>
  <c r="Q242" i="2"/>
  <c r="S1001" i="2"/>
  <c r="Q1001" i="2"/>
  <c r="S987" i="2"/>
  <c r="Q987" i="2"/>
  <c r="S975" i="2"/>
  <c r="Q975" i="2"/>
  <c r="S962" i="2"/>
  <c r="Q962" i="2"/>
  <c r="S948" i="2"/>
  <c r="Q948" i="2"/>
  <c r="S933" i="2"/>
  <c r="Q933" i="2"/>
  <c r="S921" i="2"/>
  <c r="Q921" i="2"/>
  <c r="S908" i="2"/>
  <c r="Q908" i="2"/>
  <c r="S895" i="2"/>
  <c r="Q895" i="2"/>
  <c r="S883" i="2"/>
  <c r="Q883" i="2"/>
  <c r="S871" i="2"/>
  <c r="Q871" i="2"/>
  <c r="S856" i="2"/>
  <c r="Q856" i="2"/>
  <c r="S844" i="2"/>
  <c r="Q844" i="2"/>
  <c r="S832" i="2"/>
  <c r="Q832" i="2"/>
  <c r="S821" i="2"/>
  <c r="Q821" i="2"/>
  <c r="S809" i="2"/>
  <c r="Q809" i="2"/>
  <c r="S796" i="2"/>
  <c r="Q796" i="2"/>
  <c r="S784" i="2"/>
  <c r="Q784" i="2"/>
  <c r="S773" i="2"/>
  <c r="Q773" i="2"/>
  <c r="S760" i="2"/>
  <c r="Q760" i="2"/>
  <c r="S748" i="2"/>
  <c r="Q748" i="2"/>
  <c r="S736" i="2"/>
  <c r="Q736" i="2"/>
  <c r="S725" i="2"/>
  <c r="Q725" i="2"/>
  <c r="S713" i="2"/>
  <c r="Q713" i="2"/>
  <c r="S701" i="2"/>
  <c r="Q701" i="2"/>
  <c r="S689" i="2"/>
  <c r="Q689" i="2"/>
  <c r="S677" i="2"/>
  <c r="Q677" i="2"/>
  <c r="S665" i="2"/>
  <c r="Q665" i="2"/>
  <c r="S640" i="2"/>
  <c r="Q640" i="2"/>
  <c r="S630" i="2"/>
  <c r="Q630" i="2"/>
  <c r="S617" i="2"/>
  <c r="Q617" i="2"/>
  <c r="S606" i="2"/>
  <c r="Q606" i="2"/>
  <c r="S593" i="2"/>
  <c r="Q593" i="2"/>
  <c r="S580" i="2"/>
  <c r="Q580" i="2"/>
  <c r="S566" i="2"/>
  <c r="Q566" i="2"/>
  <c r="S551" i="2"/>
  <c r="Q551" i="2"/>
  <c r="S540" i="2"/>
  <c r="Q540" i="2"/>
  <c r="S527" i="2"/>
  <c r="Q527" i="2"/>
  <c r="S512" i="2"/>
  <c r="Q512" i="2"/>
  <c r="S499" i="2"/>
  <c r="Q499" i="2"/>
  <c r="S488" i="2"/>
  <c r="Q488" i="2"/>
  <c r="S476" i="2"/>
  <c r="Q476" i="2"/>
  <c r="S467" i="2"/>
  <c r="Q467" i="2"/>
  <c r="S454" i="2"/>
  <c r="Q454" i="2"/>
  <c r="S441" i="2"/>
  <c r="Q441" i="2"/>
  <c r="S430" i="2"/>
  <c r="Q430" i="2"/>
  <c r="S414" i="2"/>
  <c r="Q414" i="2"/>
  <c r="S402" i="2"/>
  <c r="Q402" i="2"/>
  <c r="S389" i="2"/>
  <c r="Q389" i="2"/>
  <c r="S377" i="2"/>
  <c r="Q377" i="2"/>
  <c r="S364" i="2"/>
  <c r="Q364" i="2"/>
  <c r="S352" i="2"/>
  <c r="Q352" i="2"/>
  <c r="S339" i="2"/>
  <c r="Q339" i="2"/>
  <c r="S327" i="2"/>
  <c r="Q327" i="2"/>
  <c r="S315" i="2"/>
  <c r="Q315" i="2"/>
  <c r="S301" i="2"/>
  <c r="Q301" i="2"/>
  <c r="S289" i="2"/>
  <c r="Q289" i="2"/>
  <c r="S276" i="2"/>
  <c r="Q276" i="2"/>
  <c r="S264" i="2"/>
  <c r="Q264" i="2"/>
  <c r="S252" i="2"/>
  <c r="Q252" i="2"/>
  <c r="S239" i="2"/>
  <c r="Q239" i="2"/>
  <c r="S213" i="2"/>
  <c r="Q213" i="2"/>
  <c r="S199" i="2"/>
  <c r="Q199" i="2"/>
  <c r="S185" i="2"/>
  <c r="Q185" i="2"/>
  <c r="S172" i="2"/>
  <c r="Q172" i="2"/>
  <c r="S160" i="2"/>
  <c r="Q160" i="2"/>
  <c r="S148" i="2"/>
  <c r="Q148" i="2"/>
  <c r="S137" i="2"/>
  <c r="Q137" i="2"/>
  <c r="S124" i="2"/>
  <c r="Q124" i="2"/>
  <c r="S112" i="2"/>
  <c r="Q112" i="2"/>
  <c r="S99" i="2"/>
  <c r="Q99" i="2"/>
  <c r="S87" i="2"/>
  <c r="Q87" i="2"/>
  <c r="S75" i="2"/>
  <c r="Q75" i="2"/>
  <c r="S63" i="2"/>
  <c r="Q63" i="2"/>
  <c r="S52" i="2"/>
  <c r="Q52" i="2"/>
  <c r="S40" i="2"/>
  <c r="Q40" i="2"/>
  <c r="S30" i="2"/>
  <c r="Q30" i="2"/>
  <c r="Q17" i="2"/>
  <c r="S17" i="2"/>
  <c r="S951" i="2"/>
  <c r="Q951" i="2"/>
  <c r="S812" i="2"/>
  <c r="Q812" i="2"/>
  <c r="S692" i="2"/>
  <c r="Q692" i="2"/>
  <c r="S569" i="2"/>
  <c r="Q569" i="2"/>
  <c r="S469" i="2"/>
  <c r="Q469" i="2"/>
  <c r="S342" i="2"/>
  <c r="Q342" i="2"/>
  <c r="S202" i="2"/>
  <c r="Q202" i="2"/>
  <c r="S1000" i="2"/>
  <c r="Q1000" i="2"/>
  <c r="S986" i="2"/>
  <c r="Q986" i="2"/>
  <c r="S974" i="2"/>
  <c r="Q974" i="2"/>
  <c r="S961" i="2"/>
  <c r="Q961" i="2"/>
  <c r="S947" i="2"/>
  <c r="Q947" i="2"/>
  <c r="S931" i="2"/>
  <c r="Q931" i="2"/>
  <c r="S920" i="2"/>
  <c r="Q920" i="2"/>
  <c r="S894" i="2"/>
  <c r="Q894" i="2"/>
  <c r="S882" i="2"/>
  <c r="Q882" i="2"/>
  <c r="S870" i="2"/>
  <c r="Q870" i="2"/>
  <c r="S843" i="2"/>
  <c r="Q843" i="2"/>
  <c r="S831" i="2"/>
  <c r="Q831" i="2"/>
  <c r="S820" i="2"/>
  <c r="Q820" i="2"/>
  <c r="S808" i="2"/>
  <c r="Q808" i="2"/>
  <c r="S795" i="2"/>
  <c r="Q795" i="2"/>
  <c r="S783" i="2"/>
  <c r="Q783" i="2"/>
  <c r="S772" i="2"/>
  <c r="Q772" i="2"/>
  <c r="S759" i="2"/>
  <c r="Q759" i="2"/>
  <c r="S747" i="2"/>
  <c r="Q747" i="2"/>
  <c r="S735" i="2"/>
  <c r="Q735" i="2"/>
  <c r="S724" i="2"/>
  <c r="Q724" i="2"/>
  <c r="S712" i="2"/>
  <c r="Q712" i="2"/>
  <c r="S700" i="2"/>
  <c r="Q700" i="2"/>
  <c r="S688" i="2"/>
  <c r="Q688" i="2"/>
  <c r="S676" i="2"/>
  <c r="Q676" i="2"/>
  <c r="S664" i="2"/>
  <c r="Q664" i="2"/>
  <c r="S652" i="2"/>
  <c r="Q652" i="2"/>
  <c r="S639" i="2"/>
  <c r="Q639" i="2"/>
  <c r="S629" i="2"/>
  <c r="Q629" i="2"/>
  <c r="S616" i="2"/>
  <c r="Q616" i="2"/>
  <c r="S605" i="2"/>
  <c r="Q605" i="2"/>
  <c r="S592" i="2"/>
  <c r="Q592" i="2"/>
  <c r="Q578" i="2"/>
  <c r="S578" i="2"/>
  <c r="S565" i="2"/>
  <c r="Q565" i="2"/>
  <c r="S550" i="2"/>
  <c r="Q550" i="2"/>
  <c r="S539" i="2"/>
  <c r="Q539" i="2"/>
  <c r="S526" i="2"/>
  <c r="Q526" i="2"/>
  <c r="S511" i="2"/>
  <c r="Q511" i="2"/>
  <c r="S498" i="2"/>
  <c r="Q498" i="2"/>
  <c r="S487" i="2"/>
  <c r="Q487" i="2"/>
  <c r="S475" i="2"/>
  <c r="Q475" i="2"/>
  <c r="S466" i="2"/>
  <c r="Q466" i="2"/>
  <c r="S453" i="2"/>
  <c r="Q453" i="2"/>
  <c r="S440" i="2"/>
  <c r="Q440" i="2"/>
  <c r="S429" i="2"/>
  <c r="Q429" i="2"/>
  <c r="S413" i="2"/>
  <c r="Q413" i="2"/>
  <c r="S401" i="2"/>
  <c r="Q401" i="2"/>
  <c r="S388" i="2"/>
  <c r="Q388" i="2"/>
  <c r="S376" i="2"/>
  <c r="Q376" i="2"/>
  <c r="S363" i="2"/>
  <c r="Q363" i="2"/>
  <c r="S350" i="2"/>
  <c r="Q350" i="2"/>
  <c r="S338" i="2"/>
  <c r="Q338" i="2"/>
  <c r="S326" i="2"/>
  <c r="Q326" i="2"/>
  <c r="S314" i="2"/>
  <c r="Q314" i="2"/>
  <c r="S300" i="2"/>
  <c r="Q300" i="2"/>
  <c r="S287" i="2"/>
  <c r="Q287" i="2"/>
  <c r="S275" i="2"/>
  <c r="Q275" i="2"/>
  <c r="S263" i="2"/>
  <c r="Q263" i="2"/>
  <c r="S251" i="2"/>
  <c r="Q251" i="2"/>
  <c r="S238" i="2"/>
  <c r="Q238" i="2"/>
  <c r="S225" i="2"/>
  <c r="Q225" i="2"/>
  <c r="S211" i="2"/>
  <c r="Q211" i="2"/>
  <c r="S198" i="2"/>
  <c r="Q198" i="2"/>
  <c r="S184" i="2"/>
  <c r="Q184" i="2"/>
  <c r="S171" i="2"/>
  <c r="Q171" i="2"/>
  <c r="S159" i="2"/>
  <c r="Q159" i="2"/>
  <c r="S147" i="2"/>
  <c r="Q147" i="2"/>
  <c r="S136" i="2"/>
  <c r="Q136" i="2"/>
  <c r="S123" i="2"/>
  <c r="Q123" i="2"/>
  <c r="S111" i="2"/>
  <c r="Q111" i="2"/>
  <c r="S98" i="2"/>
  <c r="Q98" i="2"/>
  <c r="S86" i="2"/>
  <c r="Q86" i="2"/>
  <c r="S74" i="2"/>
  <c r="Q74" i="2"/>
  <c r="S62" i="2"/>
  <c r="Q62" i="2"/>
  <c r="S51" i="2"/>
  <c r="Q51" i="2"/>
  <c r="S39" i="2"/>
  <c r="Q39" i="2"/>
  <c r="S29" i="2"/>
  <c r="Q29" i="2"/>
  <c r="Q16" i="2"/>
  <c r="S16" i="2"/>
  <c r="S990" i="2"/>
  <c r="Q990" i="2"/>
  <c r="S859" i="2"/>
  <c r="Q859" i="2"/>
  <c r="S751" i="2"/>
  <c r="Q751" i="2"/>
  <c r="S655" i="2"/>
  <c r="Q655" i="2"/>
  <c r="S531" i="2"/>
  <c r="Q531" i="2"/>
  <c r="S405" i="2"/>
  <c r="Q405" i="2"/>
  <c r="S279" i="2"/>
  <c r="Q279" i="2"/>
  <c r="S21" i="2"/>
  <c r="Q21" i="2"/>
  <c r="S999" i="2"/>
  <c r="Q999" i="2"/>
  <c r="S985" i="2"/>
  <c r="Q985" i="2"/>
  <c r="S973" i="2"/>
  <c r="Q973" i="2"/>
  <c r="S959" i="2"/>
  <c r="Q959" i="2"/>
  <c r="S946" i="2"/>
  <c r="Q946" i="2"/>
  <c r="S930" i="2"/>
  <c r="Q930" i="2"/>
  <c r="S919" i="2"/>
  <c r="Q919" i="2"/>
  <c r="S907" i="2"/>
  <c r="Q907" i="2"/>
  <c r="S893" i="2"/>
  <c r="Q893" i="2"/>
  <c r="S881" i="2"/>
  <c r="Q881" i="2"/>
  <c r="Q868" i="2"/>
  <c r="S868" i="2"/>
  <c r="S855" i="2"/>
  <c r="Q855" i="2"/>
  <c r="S842" i="2"/>
  <c r="Q842" i="2"/>
  <c r="S830" i="2"/>
  <c r="Q830" i="2"/>
  <c r="S819" i="2"/>
  <c r="Q819" i="2"/>
  <c r="S807" i="2"/>
  <c r="Q807" i="2"/>
  <c r="S794" i="2"/>
  <c r="Q794" i="2"/>
  <c r="S771" i="2"/>
  <c r="Q771" i="2"/>
  <c r="S758" i="2"/>
  <c r="Q758" i="2"/>
  <c r="S746" i="2"/>
  <c r="Q746" i="2"/>
  <c r="S734" i="2"/>
  <c r="Q734" i="2"/>
  <c r="S723" i="2"/>
  <c r="Q723" i="2"/>
  <c r="S711" i="2"/>
  <c r="Q711" i="2"/>
  <c r="S699" i="2"/>
  <c r="Q699" i="2"/>
  <c r="S687" i="2"/>
  <c r="Q687" i="2"/>
  <c r="S675" i="2"/>
  <c r="Q675" i="2"/>
  <c r="S663" i="2"/>
  <c r="Q663" i="2"/>
  <c r="S650" i="2"/>
  <c r="Q650" i="2"/>
  <c r="S638" i="2"/>
  <c r="Q638" i="2"/>
  <c r="S628" i="2"/>
  <c r="Q628" i="2"/>
  <c r="S615" i="2"/>
  <c r="Q615" i="2"/>
  <c r="S604" i="2"/>
  <c r="Q604" i="2"/>
  <c r="Q591" i="2"/>
  <c r="S591" i="2"/>
  <c r="S577" i="2"/>
  <c r="Q577" i="2"/>
  <c r="S563" i="2"/>
  <c r="Q563" i="2"/>
  <c r="S549" i="2"/>
  <c r="Q549" i="2"/>
  <c r="S538" i="2"/>
  <c r="Q538" i="2"/>
  <c r="S525" i="2"/>
  <c r="Q525" i="2"/>
  <c r="S510" i="2"/>
  <c r="Q510" i="2"/>
  <c r="S497" i="2"/>
  <c r="Q497" i="2"/>
  <c r="S486" i="2"/>
  <c r="Q486" i="2"/>
  <c r="S464" i="2"/>
  <c r="Q464" i="2"/>
  <c r="S452" i="2"/>
  <c r="Q452" i="2"/>
  <c r="S439" i="2"/>
  <c r="Q439" i="2"/>
  <c r="S428" i="2"/>
  <c r="Q428" i="2"/>
  <c r="S412" i="2"/>
  <c r="Q412" i="2"/>
  <c r="S399" i="2"/>
  <c r="Q399" i="2"/>
  <c r="S387" i="2"/>
  <c r="Q387" i="2"/>
  <c r="S375" i="2"/>
  <c r="Q375" i="2"/>
  <c r="S362" i="2"/>
  <c r="Q362" i="2"/>
  <c r="S349" i="2"/>
  <c r="Q349" i="2"/>
  <c r="S337" i="2"/>
  <c r="Q337" i="2"/>
  <c r="S325" i="2"/>
  <c r="Q325" i="2"/>
  <c r="S313" i="2"/>
  <c r="Q313" i="2"/>
  <c r="S299" i="2"/>
  <c r="Q299" i="2"/>
  <c r="S286" i="2"/>
  <c r="Q286" i="2"/>
  <c r="S274" i="2"/>
  <c r="Q274" i="2"/>
  <c r="S262" i="2"/>
  <c r="Q262" i="2"/>
  <c r="S250" i="2"/>
  <c r="Q250" i="2"/>
  <c r="S237" i="2"/>
  <c r="Q237" i="2"/>
  <c r="S224" i="2"/>
  <c r="Q224" i="2"/>
  <c r="S210" i="2"/>
  <c r="Q210" i="2"/>
  <c r="S197" i="2"/>
  <c r="Q197" i="2"/>
  <c r="S183" i="2"/>
  <c r="Q183" i="2"/>
  <c r="S170" i="2"/>
  <c r="Q170" i="2"/>
  <c r="Q158" i="2"/>
  <c r="S158" i="2"/>
  <c r="Q146" i="2"/>
  <c r="S146" i="2"/>
  <c r="S135" i="2"/>
  <c r="Q135" i="2"/>
  <c r="S122" i="2"/>
  <c r="Q122" i="2"/>
  <c r="S110" i="2"/>
  <c r="Q110" i="2"/>
  <c r="S96" i="2"/>
  <c r="Q96" i="2"/>
  <c r="S85" i="2"/>
  <c r="Q85" i="2"/>
  <c r="S73" i="2"/>
  <c r="Q73" i="2"/>
  <c r="S61" i="2"/>
  <c r="Q61" i="2"/>
  <c r="S50" i="2"/>
  <c r="Q50" i="2"/>
  <c r="S38" i="2"/>
  <c r="Q38" i="2"/>
  <c r="S28" i="2"/>
  <c r="Q28" i="2"/>
  <c r="Q15" i="2"/>
  <c r="S15" i="2"/>
  <c r="S874" i="2"/>
  <c r="Q874" i="2"/>
  <c r="S608" i="2"/>
  <c r="Q608" i="2"/>
  <c r="S78" i="2"/>
  <c r="Q78" i="2"/>
  <c r="S998" i="2"/>
  <c r="Q998" i="2"/>
  <c r="S984" i="2"/>
  <c r="Q984" i="2"/>
  <c r="S971" i="2"/>
  <c r="Q971" i="2"/>
  <c r="S958" i="2"/>
  <c r="Q958" i="2"/>
  <c r="S945" i="2"/>
  <c r="Q945" i="2"/>
  <c r="S929" i="2"/>
  <c r="Q929" i="2"/>
  <c r="S917" i="2"/>
  <c r="Q917" i="2"/>
  <c r="S906" i="2"/>
  <c r="Q906" i="2"/>
  <c r="S892" i="2"/>
  <c r="Q892" i="2"/>
  <c r="S880" i="2"/>
  <c r="Q880" i="2"/>
  <c r="S865" i="2"/>
  <c r="Q865" i="2"/>
  <c r="S854" i="2"/>
  <c r="Q854" i="2"/>
  <c r="S841" i="2"/>
  <c r="Q841" i="2"/>
  <c r="S829" i="2"/>
  <c r="Q829" i="2"/>
  <c r="S818" i="2"/>
  <c r="Q818" i="2"/>
  <c r="S806" i="2"/>
  <c r="Q806" i="2"/>
  <c r="S793" i="2"/>
  <c r="Q793" i="2"/>
  <c r="S782" i="2"/>
  <c r="Q782" i="2"/>
  <c r="S770" i="2"/>
  <c r="Q770" i="2"/>
  <c r="S757" i="2"/>
  <c r="Q757" i="2"/>
  <c r="S744" i="2"/>
  <c r="Q744" i="2"/>
  <c r="S733" i="2"/>
  <c r="Q733" i="2"/>
  <c r="S722" i="2"/>
  <c r="Q722" i="2"/>
  <c r="S710" i="2"/>
  <c r="Q710" i="2"/>
  <c r="S698" i="2"/>
  <c r="Q698" i="2"/>
  <c r="S686" i="2"/>
  <c r="Q686" i="2"/>
  <c r="S674" i="2"/>
  <c r="Q674" i="2"/>
  <c r="S662" i="2"/>
  <c r="Q662" i="2"/>
  <c r="S649" i="2"/>
  <c r="Q649" i="2"/>
  <c r="S627" i="2"/>
  <c r="Q627" i="2"/>
  <c r="S614" i="2"/>
  <c r="Q614" i="2"/>
  <c r="S602" i="2"/>
  <c r="Q602" i="2"/>
  <c r="S576" i="2"/>
  <c r="Q576" i="2"/>
  <c r="S562" i="2"/>
  <c r="Q562" i="2"/>
  <c r="S548" i="2"/>
  <c r="Q548" i="2"/>
  <c r="S537" i="2"/>
  <c r="Q537" i="2"/>
  <c r="S524" i="2"/>
  <c r="Q524" i="2"/>
  <c r="S509" i="2"/>
  <c r="Q509" i="2"/>
  <c r="S496" i="2"/>
  <c r="Q496" i="2"/>
  <c r="S485" i="2"/>
  <c r="Q485" i="2"/>
  <c r="S474" i="2"/>
  <c r="Q474" i="2"/>
  <c r="S463" i="2"/>
  <c r="Q463" i="2"/>
  <c r="S451" i="2"/>
  <c r="Q451" i="2"/>
  <c r="S427" i="2"/>
  <c r="Q427" i="2"/>
  <c r="S411" i="2"/>
  <c r="Q411" i="2"/>
  <c r="S398" i="2"/>
  <c r="Q398" i="2"/>
  <c r="S386" i="2"/>
  <c r="Q386" i="2"/>
  <c r="S374" i="2"/>
  <c r="Q374" i="2"/>
  <c r="S361" i="2"/>
  <c r="Q361" i="2"/>
  <c r="S348" i="2"/>
  <c r="Q348" i="2"/>
  <c r="S336" i="2"/>
  <c r="Q336" i="2"/>
  <c r="S324" i="2"/>
  <c r="Q324" i="2"/>
  <c r="S312" i="2"/>
  <c r="Q312" i="2"/>
  <c r="S298" i="2"/>
  <c r="Q298" i="2"/>
  <c r="S285" i="2"/>
  <c r="Q285" i="2"/>
  <c r="S273" i="2"/>
  <c r="Q273" i="2"/>
  <c r="S261" i="2"/>
  <c r="Q261" i="2"/>
  <c r="S249" i="2"/>
  <c r="Q249" i="2"/>
  <c r="S236" i="2"/>
  <c r="Q236" i="2"/>
  <c r="S223" i="2"/>
  <c r="Q223" i="2"/>
  <c r="S209" i="2"/>
  <c r="Q209" i="2"/>
  <c r="S196" i="2"/>
  <c r="Q196" i="2"/>
  <c r="S181" i="2"/>
  <c r="Q181" i="2"/>
  <c r="S169" i="2"/>
  <c r="Q169" i="2"/>
  <c r="S157" i="2"/>
  <c r="Q157" i="2"/>
  <c r="S145" i="2"/>
  <c r="Q145" i="2"/>
  <c r="S134" i="2"/>
  <c r="Q134" i="2"/>
  <c r="S121" i="2"/>
  <c r="Q121" i="2"/>
  <c r="S109" i="2"/>
  <c r="Q109" i="2"/>
  <c r="S95" i="2"/>
  <c r="Q95" i="2"/>
  <c r="S84" i="2"/>
  <c r="Q84" i="2"/>
  <c r="S72" i="2"/>
  <c r="Q72" i="2"/>
  <c r="S60" i="2"/>
  <c r="Q60" i="2"/>
  <c r="S49" i="2"/>
  <c r="Q49" i="2"/>
  <c r="S37" i="2"/>
  <c r="Q37" i="2"/>
  <c r="S27" i="2"/>
  <c r="Q27" i="2"/>
  <c r="Q14" i="2"/>
  <c r="S14" i="2"/>
  <c r="S103" i="2"/>
  <c r="Q103" i="2"/>
  <c r="S996" i="2"/>
  <c r="Q996" i="2"/>
  <c r="S983" i="2"/>
  <c r="Q983" i="2"/>
  <c r="S970" i="2"/>
  <c r="Q970" i="2"/>
  <c r="S957" i="2"/>
  <c r="Q957" i="2"/>
  <c r="S944" i="2"/>
  <c r="Q944" i="2"/>
  <c r="S928" i="2"/>
  <c r="Q928" i="2"/>
  <c r="S916" i="2"/>
  <c r="Q916" i="2"/>
  <c r="S904" i="2"/>
  <c r="Q904" i="2"/>
  <c r="S891" i="2"/>
  <c r="Q891" i="2"/>
  <c r="S879" i="2"/>
  <c r="Q879" i="2"/>
  <c r="S864" i="2"/>
  <c r="Q864" i="2"/>
  <c r="S853" i="2"/>
  <c r="Q853" i="2"/>
  <c r="S840" i="2"/>
  <c r="Q840" i="2"/>
  <c r="S828" i="2"/>
  <c r="Q828" i="2"/>
  <c r="S817" i="2"/>
  <c r="Q817" i="2"/>
  <c r="S805" i="2"/>
  <c r="Q805" i="2"/>
  <c r="S792" i="2"/>
  <c r="Q792" i="2"/>
  <c r="S781" i="2"/>
  <c r="Q781" i="2"/>
  <c r="S769" i="2"/>
  <c r="Q769" i="2"/>
  <c r="S756" i="2"/>
  <c r="Q756" i="2"/>
  <c r="S743" i="2"/>
  <c r="Q743" i="2"/>
  <c r="S721" i="2"/>
  <c r="Q721" i="2"/>
  <c r="S709" i="2"/>
  <c r="Q709" i="2"/>
  <c r="S697" i="2"/>
  <c r="Q697" i="2"/>
  <c r="S685" i="2"/>
  <c r="Q685" i="2"/>
  <c r="S673" i="2"/>
  <c r="Q673" i="2"/>
  <c r="S661" i="2"/>
  <c r="Q661" i="2"/>
  <c r="S648" i="2"/>
  <c r="Q648" i="2"/>
  <c r="S637" i="2"/>
  <c r="Q637" i="2"/>
  <c r="S626" i="2"/>
  <c r="Q626" i="2"/>
  <c r="S613" i="2"/>
  <c r="Q613" i="2"/>
  <c r="S601" i="2"/>
  <c r="Q601" i="2"/>
  <c r="S590" i="2"/>
  <c r="Q590" i="2"/>
  <c r="S575" i="2"/>
  <c r="Q575" i="2"/>
  <c r="S560" i="2"/>
  <c r="Q560" i="2"/>
  <c r="S547" i="2"/>
  <c r="Q547" i="2"/>
  <c r="S536" i="2"/>
  <c r="Q536" i="2"/>
  <c r="S523" i="2"/>
  <c r="Q523" i="2"/>
  <c r="S508" i="2"/>
  <c r="Q508" i="2"/>
  <c r="S495" i="2"/>
  <c r="Q495" i="2"/>
  <c r="S484" i="2"/>
  <c r="Q484" i="2"/>
  <c r="S473" i="2"/>
  <c r="Q473" i="2"/>
  <c r="S462" i="2"/>
  <c r="Q462" i="2"/>
  <c r="S450" i="2"/>
  <c r="Q450" i="2"/>
  <c r="S438" i="2"/>
  <c r="Q438" i="2"/>
  <c r="S426" i="2"/>
  <c r="Q426" i="2"/>
  <c r="S410" i="2"/>
  <c r="Q410" i="2"/>
  <c r="S397" i="2"/>
  <c r="Q397" i="2"/>
  <c r="S385" i="2"/>
  <c r="Q385" i="2"/>
  <c r="S373" i="2"/>
  <c r="Q373" i="2"/>
  <c r="S360" i="2"/>
  <c r="Q360" i="2"/>
  <c r="S347" i="2"/>
  <c r="Q347" i="2"/>
  <c r="S335" i="2"/>
  <c r="Q335" i="2"/>
  <c r="S323" i="2"/>
  <c r="Q323" i="2"/>
  <c r="S311" i="2"/>
  <c r="Q311" i="2"/>
  <c r="S297" i="2"/>
  <c r="Q297" i="2"/>
  <c r="S284" i="2"/>
  <c r="Q284" i="2"/>
  <c r="S272" i="2"/>
  <c r="Q272" i="2"/>
  <c r="S260" i="2"/>
  <c r="Q260" i="2"/>
  <c r="S247" i="2"/>
  <c r="Q247" i="2"/>
  <c r="S235" i="2"/>
  <c r="Q235" i="2"/>
  <c r="S222" i="2"/>
  <c r="Q222" i="2"/>
  <c r="S208" i="2"/>
  <c r="Q208" i="2"/>
  <c r="S194" i="2"/>
  <c r="Q194" i="2"/>
  <c r="S180" i="2"/>
  <c r="Q180" i="2"/>
  <c r="S168" i="2"/>
  <c r="Q168" i="2"/>
  <c r="S156" i="2"/>
  <c r="Q156" i="2"/>
  <c r="S144" i="2"/>
  <c r="Q144" i="2"/>
  <c r="S133" i="2"/>
  <c r="Q133" i="2"/>
  <c r="S108" i="2"/>
  <c r="Q108" i="2"/>
  <c r="S94" i="2"/>
  <c r="Q94" i="2"/>
  <c r="S82" i="2"/>
  <c r="Q82" i="2"/>
  <c r="S71" i="2"/>
  <c r="Q71" i="2"/>
  <c r="S59" i="2"/>
  <c r="Q59" i="2"/>
  <c r="S48" i="2"/>
  <c r="Q48" i="2"/>
  <c r="S36" i="2"/>
  <c r="Q36" i="2"/>
  <c r="S26" i="2"/>
  <c r="Q26" i="2"/>
  <c r="Q13" i="2"/>
  <c r="S13" i="2"/>
  <c r="S847" i="2"/>
  <c r="Q847" i="2"/>
  <c r="S584" i="2"/>
  <c r="Q584" i="2"/>
  <c r="S90" i="2"/>
  <c r="Q90" i="2"/>
  <c r="S995" i="2"/>
  <c r="Q995" i="2"/>
  <c r="S982" i="2"/>
  <c r="Q982" i="2"/>
  <c r="S969" i="2"/>
  <c r="Q969" i="2"/>
  <c r="S956" i="2"/>
  <c r="Q956" i="2"/>
  <c r="S943" i="2"/>
  <c r="Q943" i="2"/>
  <c r="S915" i="2"/>
  <c r="Q915" i="2"/>
  <c r="S903" i="2"/>
  <c r="Q903" i="2"/>
  <c r="S890" i="2"/>
  <c r="Q890" i="2"/>
  <c r="S878" i="2"/>
  <c r="Q878" i="2"/>
  <c r="S863" i="2"/>
  <c r="Q863" i="2"/>
  <c r="S851" i="2"/>
  <c r="Q851" i="2"/>
  <c r="S839" i="2"/>
  <c r="Q839" i="2"/>
  <c r="S827" i="2"/>
  <c r="Q827" i="2"/>
  <c r="S816" i="2"/>
  <c r="Q816" i="2"/>
  <c r="S804" i="2"/>
  <c r="Q804" i="2"/>
  <c r="S791" i="2"/>
  <c r="Q791" i="2"/>
  <c r="S780" i="2"/>
  <c r="Q780" i="2"/>
  <c r="S768" i="2"/>
  <c r="Q768" i="2"/>
  <c r="S755" i="2"/>
  <c r="Q755" i="2"/>
  <c r="S742" i="2"/>
  <c r="Q742" i="2"/>
  <c r="S732" i="2"/>
  <c r="Q732" i="2"/>
  <c r="S720" i="2"/>
  <c r="Q720" i="2"/>
  <c r="S708" i="2"/>
  <c r="Q708" i="2"/>
  <c r="S696" i="2"/>
  <c r="Q696" i="2"/>
  <c r="S684" i="2"/>
  <c r="Q684" i="2"/>
  <c r="S672" i="2"/>
  <c r="Q672" i="2"/>
  <c r="S660" i="2"/>
  <c r="Q660" i="2"/>
  <c r="S647" i="2"/>
  <c r="Q647" i="2"/>
  <c r="S636" i="2"/>
  <c r="Q636" i="2"/>
  <c r="S625" i="2"/>
  <c r="Q625" i="2"/>
  <c r="S612" i="2"/>
  <c r="Q612" i="2"/>
  <c r="S600" i="2"/>
  <c r="Q600" i="2"/>
  <c r="S589" i="2"/>
  <c r="Q589" i="2"/>
  <c r="S574" i="2"/>
  <c r="Q574" i="2"/>
  <c r="S559" i="2"/>
  <c r="Q559" i="2"/>
  <c r="S546" i="2"/>
  <c r="Q546" i="2"/>
  <c r="S535" i="2"/>
  <c r="Q535" i="2"/>
  <c r="S522" i="2"/>
  <c r="Q522" i="2"/>
  <c r="S507" i="2"/>
  <c r="Q507" i="2"/>
  <c r="S494" i="2"/>
  <c r="Q494" i="2"/>
  <c r="S483" i="2"/>
  <c r="Q483" i="2"/>
  <c r="S472" i="2"/>
  <c r="Q472" i="2"/>
  <c r="S461" i="2"/>
  <c r="Q461" i="2"/>
  <c r="S449" i="2"/>
  <c r="Q449" i="2"/>
  <c r="S437" i="2"/>
  <c r="Q437" i="2"/>
  <c r="S425" i="2"/>
  <c r="Q425" i="2"/>
  <c r="S409" i="2"/>
  <c r="Q409" i="2"/>
  <c r="S396" i="2"/>
  <c r="Q396" i="2"/>
  <c r="S384" i="2"/>
  <c r="Q384" i="2"/>
  <c r="S372" i="2"/>
  <c r="Q372" i="2"/>
  <c r="S359" i="2"/>
  <c r="Q359" i="2"/>
  <c r="S346" i="2"/>
  <c r="Q346" i="2"/>
  <c r="S334" i="2"/>
  <c r="Q334" i="2"/>
  <c r="S322" i="2"/>
  <c r="Q322" i="2"/>
  <c r="S310" i="2"/>
  <c r="Q310" i="2"/>
  <c r="S296" i="2"/>
  <c r="Q296" i="2"/>
  <c r="S283" i="2"/>
  <c r="Q283" i="2"/>
  <c r="S271" i="2"/>
  <c r="Q271" i="2"/>
  <c r="S259" i="2"/>
  <c r="Q259" i="2"/>
  <c r="S246" i="2"/>
  <c r="Q246" i="2"/>
  <c r="S234" i="2"/>
  <c r="Q234" i="2"/>
  <c r="S221" i="2"/>
  <c r="Q221" i="2"/>
  <c r="S207" i="2"/>
  <c r="Q207" i="2"/>
  <c r="S193" i="2"/>
  <c r="Q193" i="2"/>
  <c r="S179" i="2"/>
  <c r="Q179" i="2"/>
  <c r="S167" i="2"/>
  <c r="Q167" i="2"/>
  <c r="S155" i="2"/>
  <c r="Q155" i="2"/>
  <c r="S143" i="2"/>
  <c r="Q143" i="2"/>
  <c r="S132" i="2"/>
  <c r="Q132" i="2"/>
  <c r="S119" i="2"/>
  <c r="Q119" i="2"/>
  <c r="S107" i="2"/>
  <c r="Q107" i="2"/>
  <c r="S93" i="2"/>
  <c r="Q93" i="2"/>
  <c r="S81" i="2"/>
  <c r="Q81" i="2"/>
  <c r="S70" i="2"/>
  <c r="Q70" i="2"/>
  <c r="S58" i="2"/>
  <c r="Q58" i="2"/>
  <c r="S47" i="2"/>
  <c r="Q47" i="2"/>
  <c r="S25" i="2"/>
  <c r="Q25" i="2"/>
  <c r="Q12" i="2"/>
  <c r="S12" i="2"/>
  <c r="S1004" i="2"/>
  <c r="S937" i="2"/>
  <c r="Q937" i="2"/>
  <c r="S835" i="2"/>
  <c r="Q835" i="2"/>
  <c r="S776" i="2"/>
  <c r="Q776" i="2"/>
  <c r="S704" i="2"/>
  <c r="Q704" i="2"/>
  <c r="S596" i="2"/>
  <c r="Q596" i="2"/>
  <c r="S516" i="2"/>
  <c r="Q516" i="2"/>
  <c r="S445" i="2"/>
  <c r="Q445" i="2"/>
  <c r="S368" i="2"/>
  <c r="Q368" i="2"/>
  <c r="Q304" i="2"/>
  <c r="S304" i="2"/>
  <c r="S229" i="2"/>
  <c r="Q229" i="2"/>
  <c r="S175" i="2"/>
  <c r="Q175" i="2"/>
  <c r="S140" i="2"/>
  <c r="Q140" i="2"/>
  <c r="S114" i="2"/>
  <c r="Q114" i="2"/>
  <c r="S55" i="2"/>
  <c r="Q55" i="2"/>
  <c r="S994" i="2"/>
  <c r="Q994" i="2"/>
  <c r="S981" i="2"/>
  <c r="Q981" i="2"/>
  <c r="S968" i="2"/>
  <c r="Q968" i="2"/>
  <c r="S955" i="2"/>
  <c r="Q955" i="2"/>
  <c r="S942" i="2"/>
  <c r="Q942" i="2"/>
  <c r="S927" i="2"/>
  <c r="Q927" i="2"/>
  <c r="S914" i="2"/>
  <c r="Q914" i="2"/>
  <c r="S902" i="2"/>
  <c r="Q902" i="2"/>
  <c r="S889" i="2"/>
  <c r="Q889" i="2"/>
  <c r="S877" i="2"/>
  <c r="Q877" i="2"/>
  <c r="S862" i="2"/>
  <c r="Q862" i="2"/>
  <c r="S850" i="2"/>
  <c r="Q850" i="2"/>
  <c r="S838" i="2"/>
  <c r="Q838" i="2"/>
  <c r="S815" i="2"/>
  <c r="Q815" i="2"/>
  <c r="S803" i="2"/>
  <c r="Q803" i="2"/>
  <c r="S790" i="2"/>
  <c r="Q790" i="2"/>
  <c r="S779" i="2"/>
  <c r="Q779" i="2"/>
  <c r="S767" i="2"/>
  <c r="Q767" i="2"/>
  <c r="S754" i="2"/>
  <c r="Q754" i="2"/>
  <c r="S741" i="2"/>
  <c r="Q741" i="2"/>
  <c r="S731" i="2"/>
  <c r="Q731" i="2"/>
  <c r="Q719" i="2"/>
  <c r="S719" i="2"/>
  <c r="S707" i="2"/>
  <c r="Q707" i="2"/>
  <c r="S695" i="2"/>
  <c r="Q695" i="2"/>
  <c r="S683" i="2"/>
  <c r="Q683" i="2"/>
  <c r="S671" i="2"/>
  <c r="Q671" i="2"/>
  <c r="S659" i="2"/>
  <c r="Q659" i="2"/>
  <c r="S646" i="2"/>
  <c r="Q646" i="2"/>
  <c r="S635" i="2"/>
  <c r="Q635" i="2"/>
  <c r="S624" i="2"/>
  <c r="Q624" i="2"/>
  <c r="S611" i="2"/>
  <c r="Q611" i="2"/>
  <c r="S599" i="2"/>
  <c r="Q599" i="2"/>
  <c r="S588" i="2"/>
  <c r="Q588" i="2"/>
  <c r="S573" i="2"/>
  <c r="Q573" i="2"/>
  <c r="S558" i="2"/>
  <c r="Q558" i="2"/>
  <c r="S545" i="2"/>
  <c r="Q545" i="2"/>
  <c r="S534" i="2"/>
  <c r="Q534" i="2"/>
  <c r="S521" i="2"/>
  <c r="Q521" i="2"/>
  <c r="S505" i="2"/>
  <c r="Q505" i="2"/>
  <c r="S493" i="2"/>
  <c r="Q493" i="2"/>
  <c r="S482" i="2"/>
  <c r="Q482" i="2"/>
  <c r="S471" i="2"/>
  <c r="Q471" i="2"/>
  <c r="S460" i="2"/>
  <c r="Q460" i="2"/>
  <c r="Q448" i="2"/>
  <c r="S448" i="2"/>
  <c r="Q436" i="2"/>
  <c r="S436" i="2"/>
  <c r="S424" i="2"/>
  <c r="Q424" i="2"/>
  <c r="S408" i="2"/>
  <c r="Q408" i="2"/>
  <c r="S383" i="2"/>
  <c r="Q383" i="2"/>
  <c r="S371" i="2"/>
  <c r="Q371" i="2"/>
  <c r="S358" i="2"/>
  <c r="Q358" i="2"/>
  <c r="S345" i="2"/>
  <c r="Q345" i="2"/>
  <c r="S333" i="2"/>
  <c r="Q333" i="2"/>
  <c r="S321" i="2"/>
  <c r="Q321" i="2"/>
  <c r="S309" i="2"/>
  <c r="Q309" i="2"/>
  <c r="S295" i="2"/>
  <c r="Q295" i="2"/>
  <c r="S282" i="2"/>
  <c r="Q282" i="2"/>
  <c r="S270" i="2"/>
  <c r="Q270" i="2"/>
  <c r="S258" i="2"/>
  <c r="Q258" i="2"/>
  <c r="S245" i="2"/>
  <c r="Q245" i="2"/>
  <c r="S233" i="2"/>
  <c r="Q233" i="2"/>
  <c r="S220" i="2"/>
  <c r="Q220" i="2"/>
  <c r="S206" i="2"/>
  <c r="Q206" i="2"/>
  <c r="S192" i="2"/>
  <c r="Q192" i="2"/>
  <c r="S178" i="2"/>
  <c r="Q178" i="2"/>
  <c r="S166" i="2"/>
  <c r="Q166" i="2"/>
  <c r="S154" i="2"/>
  <c r="Q154" i="2"/>
  <c r="S130" i="2"/>
  <c r="Q130" i="2"/>
  <c r="S117" i="2"/>
  <c r="Q117" i="2"/>
  <c r="S106" i="2"/>
  <c r="Q106" i="2"/>
  <c r="S92" i="2"/>
  <c r="Q92" i="2"/>
  <c r="S69" i="2"/>
  <c r="Q69" i="2"/>
  <c r="S57" i="2"/>
  <c r="Q57" i="2"/>
  <c r="S46" i="2"/>
  <c r="Q46" i="2"/>
  <c r="S35" i="2"/>
  <c r="Q35" i="2"/>
  <c r="S24" i="2"/>
  <c r="Q24" i="2"/>
  <c r="Q11" i="2"/>
  <c r="S11" i="2"/>
  <c r="S911" i="2"/>
  <c r="Q911" i="2"/>
  <c r="S787" i="2"/>
  <c r="Q787" i="2"/>
  <c r="S680" i="2"/>
  <c r="Q680" i="2"/>
  <c r="S542" i="2"/>
  <c r="Q542" i="2"/>
  <c r="S419" i="2"/>
  <c r="Q419" i="2"/>
  <c r="S330" i="2"/>
  <c r="Q330" i="2"/>
  <c r="S267" i="2"/>
  <c r="Q267" i="2"/>
  <c r="S188" i="2"/>
  <c r="Q188" i="2"/>
  <c r="S151" i="2"/>
  <c r="Q151" i="2"/>
  <c r="S127" i="2"/>
  <c r="Q127" i="2"/>
  <c r="S66" i="2"/>
  <c r="Q66" i="2"/>
  <c r="S993" i="2"/>
  <c r="Q993" i="2"/>
  <c r="S980" i="2"/>
  <c r="Q980" i="2"/>
  <c r="S967" i="2"/>
  <c r="Q967" i="2"/>
  <c r="S953" i="2"/>
  <c r="Q953" i="2"/>
  <c r="S940" i="2"/>
  <c r="Q940" i="2"/>
  <c r="S926" i="2"/>
  <c r="Q926" i="2"/>
  <c r="S913" i="2"/>
  <c r="Q913" i="2"/>
  <c r="S900" i="2"/>
  <c r="Q900" i="2"/>
  <c r="S888" i="2"/>
  <c r="Q888" i="2"/>
  <c r="S876" i="2"/>
  <c r="Q876" i="2"/>
  <c r="S861" i="2"/>
  <c r="Q861" i="2"/>
  <c r="S849" i="2"/>
  <c r="Q849" i="2"/>
  <c r="S837" i="2"/>
  <c r="Q837" i="2"/>
  <c r="S826" i="2"/>
  <c r="Q826" i="2"/>
  <c r="S814" i="2"/>
  <c r="Q814" i="2"/>
  <c r="S802" i="2"/>
  <c r="Q802" i="2"/>
  <c r="S789" i="2"/>
  <c r="Q789" i="2"/>
  <c r="S778" i="2"/>
  <c r="Q778" i="2"/>
  <c r="S766" i="2"/>
  <c r="Q766" i="2"/>
  <c r="S753" i="2"/>
  <c r="Q753" i="2"/>
  <c r="S740" i="2"/>
  <c r="Q740" i="2"/>
  <c r="Q730" i="2"/>
  <c r="S730" i="2"/>
  <c r="S718" i="2"/>
  <c r="Q718" i="2"/>
  <c r="S706" i="2"/>
  <c r="Q706" i="2"/>
  <c r="S694" i="2"/>
  <c r="Q694" i="2"/>
  <c r="S682" i="2"/>
  <c r="Q682" i="2"/>
  <c r="S670" i="2"/>
  <c r="Q670" i="2"/>
  <c r="S658" i="2"/>
  <c r="Q658" i="2"/>
  <c r="S645" i="2"/>
  <c r="Q645" i="2"/>
  <c r="S634" i="2"/>
  <c r="Q634" i="2"/>
  <c r="S623" i="2"/>
  <c r="Q623" i="2"/>
  <c r="S610" i="2"/>
  <c r="Q610" i="2"/>
  <c r="S598" i="2"/>
  <c r="Q598" i="2"/>
  <c r="S587" i="2"/>
  <c r="Q587" i="2"/>
  <c r="S572" i="2"/>
  <c r="Q572" i="2"/>
  <c r="S557" i="2"/>
  <c r="Q557" i="2"/>
  <c r="S544" i="2"/>
  <c r="Q544" i="2"/>
  <c r="S533" i="2"/>
  <c r="Q533" i="2"/>
  <c r="S519" i="2"/>
  <c r="Q519" i="2"/>
  <c r="S504" i="2"/>
  <c r="Q504" i="2"/>
  <c r="S492" i="2"/>
  <c r="Q492" i="2"/>
  <c r="S481" i="2"/>
  <c r="Q481" i="2"/>
  <c r="S459" i="2"/>
  <c r="Q459" i="2"/>
  <c r="S447" i="2"/>
  <c r="Q447" i="2"/>
  <c r="S435" i="2"/>
  <c r="Q435" i="2"/>
  <c r="S423" i="2"/>
  <c r="Q423" i="2"/>
  <c r="S407" i="2"/>
  <c r="Q407" i="2"/>
  <c r="S395" i="2"/>
  <c r="Q395" i="2"/>
  <c r="S382" i="2"/>
  <c r="Q382" i="2"/>
  <c r="S370" i="2"/>
  <c r="Q370" i="2"/>
  <c r="S357" i="2"/>
  <c r="Q357" i="2"/>
  <c r="S344" i="2"/>
  <c r="Q344" i="2"/>
  <c r="S332" i="2"/>
  <c r="Q332" i="2"/>
  <c r="S320" i="2"/>
  <c r="Q320" i="2"/>
  <c r="S306" i="2"/>
  <c r="Q306" i="2"/>
  <c r="S294" i="2"/>
  <c r="Q294" i="2"/>
  <c r="S281" i="2"/>
  <c r="Q281" i="2"/>
  <c r="S269" i="2"/>
  <c r="Q269" i="2"/>
  <c r="S257" i="2"/>
  <c r="Q257" i="2"/>
  <c r="S244" i="2"/>
  <c r="Q244" i="2"/>
  <c r="S231" i="2"/>
  <c r="Q231" i="2"/>
  <c r="S219" i="2"/>
  <c r="Q219" i="2"/>
  <c r="S205" i="2"/>
  <c r="Q205" i="2"/>
  <c r="S191" i="2"/>
  <c r="Q191" i="2"/>
  <c r="S177" i="2"/>
  <c r="Q177" i="2"/>
  <c r="S165" i="2"/>
  <c r="Q165" i="2"/>
  <c r="S153" i="2"/>
  <c r="Q153" i="2"/>
  <c r="S142" i="2"/>
  <c r="Q142" i="2"/>
  <c r="S129" i="2"/>
  <c r="Q129" i="2"/>
  <c r="S116" i="2"/>
  <c r="Q116" i="2"/>
  <c r="S105" i="2"/>
  <c r="Q105" i="2"/>
  <c r="S91" i="2"/>
  <c r="Q91" i="2"/>
  <c r="S80" i="2"/>
  <c r="Q80" i="2"/>
  <c r="S68" i="2"/>
  <c r="Q68" i="2"/>
  <c r="S56" i="2"/>
  <c r="Q56" i="2"/>
  <c r="S45" i="2"/>
  <c r="Q45" i="2"/>
  <c r="S34" i="2"/>
  <c r="Q34" i="2"/>
  <c r="S23" i="2"/>
  <c r="Q23" i="2"/>
  <c r="Q10" i="2"/>
  <c r="S10" i="2"/>
  <c r="S965" i="2"/>
  <c r="Q965" i="2"/>
  <c r="S824" i="2"/>
  <c r="Q824" i="2"/>
  <c r="S728" i="2"/>
  <c r="Q728" i="2"/>
  <c r="S643" i="2"/>
  <c r="Q643" i="2"/>
  <c r="S502" i="2"/>
  <c r="Q502" i="2"/>
  <c r="S393" i="2"/>
  <c r="Q393" i="2"/>
  <c r="S255" i="2"/>
  <c r="Q255" i="2"/>
  <c r="S43" i="2"/>
  <c r="Q43" i="2"/>
  <c r="S992" i="2"/>
  <c r="Q992" i="2"/>
  <c r="S979" i="2"/>
  <c r="Q979" i="2"/>
  <c r="S966" i="2"/>
  <c r="Q966" i="2"/>
  <c r="S952" i="2"/>
  <c r="Q952" i="2"/>
  <c r="S939" i="2"/>
  <c r="Q939" i="2"/>
  <c r="S925" i="2"/>
  <c r="Q925" i="2"/>
  <c r="S912" i="2"/>
  <c r="Q912" i="2"/>
  <c r="S899" i="2"/>
  <c r="Q899" i="2"/>
  <c r="S875" i="2"/>
  <c r="Q875" i="2"/>
  <c r="S860" i="2"/>
  <c r="Q860" i="2"/>
  <c r="S848" i="2"/>
  <c r="Q848" i="2"/>
  <c r="S836" i="2"/>
  <c r="Q836" i="2"/>
  <c r="S825" i="2"/>
  <c r="Q825" i="2"/>
  <c r="S813" i="2"/>
  <c r="Q813" i="2"/>
  <c r="S801" i="2"/>
  <c r="Q801" i="2"/>
  <c r="S788" i="2"/>
  <c r="Q788" i="2"/>
  <c r="S777" i="2"/>
  <c r="Q777" i="2"/>
  <c r="S765" i="2"/>
  <c r="Q765" i="2"/>
  <c r="S752" i="2"/>
  <c r="Q752" i="2"/>
  <c r="S739" i="2"/>
  <c r="Q739" i="2"/>
  <c r="S729" i="2"/>
  <c r="Q729" i="2"/>
  <c r="S717" i="2"/>
  <c r="Q717" i="2"/>
  <c r="S705" i="2"/>
  <c r="Q705" i="2"/>
  <c r="S693" i="2"/>
  <c r="Q693" i="2"/>
  <c r="S681" i="2"/>
  <c r="Q681" i="2"/>
  <c r="S669" i="2"/>
  <c r="Q669" i="2"/>
  <c r="S657" i="2"/>
  <c r="Q657" i="2"/>
  <c r="S644" i="2"/>
  <c r="Q644" i="2"/>
  <c r="S633" i="2"/>
  <c r="Q633" i="2"/>
  <c r="S622" i="2"/>
  <c r="Q622" i="2"/>
  <c r="S609" i="2"/>
  <c r="Q609" i="2"/>
  <c r="S597" i="2"/>
  <c r="Q597" i="2"/>
  <c r="S585" i="2"/>
  <c r="Q585" i="2"/>
  <c r="S570" i="2"/>
  <c r="Q570" i="2"/>
  <c r="S556" i="2"/>
  <c r="Q556" i="2"/>
  <c r="S543" i="2"/>
  <c r="Q543" i="2"/>
  <c r="S532" i="2"/>
  <c r="Q532" i="2"/>
  <c r="S518" i="2"/>
  <c r="Q518" i="2"/>
  <c r="S503" i="2"/>
  <c r="Q503" i="2"/>
  <c r="S491" i="2"/>
  <c r="Q491" i="2"/>
  <c r="S480" i="2"/>
  <c r="Q480" i="2"/>
  <c r="S470" i="2"/>
  <c r="Q470" i="2"/>
  <c r="S458" i="2"/>
  <c r="Q458" i="2"/>
  <c r="S446" i="2"/>
  <c r="Q446" i="2"/>
  <c r="S434" i="2"/>
  <c r="Q434" i="2"/>
  <c r="S422" i="2"/>
  <c r="Q422" i="2"/>
  <c r="S406" i="2"/>
  <c r="Q406" i="2"/>
  <c r="S394" i="2"/>
  <c r="Q394" i="2"/>
  <c r="S381" i="2"/>
  <c r="Q381" i="2"/>
  <c r="S369" i="2"/>
  <c r="Q369" i="2"/>
  <c r="S356" i="2"/>
  <c r="Q356" i="2"/>
  <c r="S343" i="2"/>
  <c r="Q343" i="2"/>
  <c r="S331" i="2"/>
  <c r="Q331" i="2"/>
  <c r="S319" i="2"/>
  <c r="Q319" i="2"/>
  <c r="S305" i="2"/>
  <c r="Q305" i="2"/>
  <c r="S293" i="2"/>
  <c r="Q293" i="2"/>
  <c r="S280" i="2"/>
  <c r="Q280" i="2"/>
  <c r="S268" i="2"/>
  <c r="Q268" i="2"/>
  <c r="S256" i="2"/>
  <c r="Q256" i="2"/>
  <c r="S243" i="2"/>
  <c r="Q243" i="2"/>
  <c r="S230" i="2"/>
  <c r="Q230" i="2"/>
  <c r="S217" i="2"/>
  <c r="Q217" i="2"/>
  <c r="S204" i="2"/>
  <c r="Q204" i="2"/>
  <c r="S190" i="2"/>
  <c r="Q190" i="2"/>
  <c r="S176" i="2"/>
  <c r="Q176" i="2"/>
  <c r="S164" i="2"/>
  <c r="Q164" i="2"/>
  <c r="S152" i="2"/>
  <c r="Q152" i="2"/>
  <c r="S141" i="2"/>
  <c r="Q141" i="2"/>
  <c r="S128" i="2"/>
  <c r="Q128" i="2"/>
  <c r="S115" i="2"/>
  <c r="Q115" i="2"/>
  <c r="S104" i="2"/>
  <c r="Q104" i="2"/>
  <c r="S79" i="2"/>
  <c r="Q79" i="2"/>
  <c r="S67" i="2"/>
  <c r="Q67" i="2"/>
  <c r="S44" i="2"/>
  <c r="Q44" i="2"/>
  <c r="S22" i="2"/>
  <c r="Q22" i="2"/>
  <c r="S9" i="2"/>
  <c r="Q9" i="2"/>
  <c r="Q1006" i="2" l="1"/>
  <c r="S1006" i="2"/>
</calcChain>
</file>

<file path=xl/sharedStrings.xml><?xml version="1.0" encoding="utf-8"?>
<sst xmlns="http://schemas.openxmlformats.org/spreadsheetml/2006/main" count="6032" uniqueCount="1339">
  <si>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</si>
  <si>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</si>
  <si>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</si>
  <si>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</si>
  <si>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</si>
  <si>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</si>
  <si>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</si>
  <si>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</si>
  <si>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</si>
  <si>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</si>
  <si>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FATIMA JUSTA SANTANA MENDEZ</t>
  </si>
  <si>
    <t>ENC. DE EVENTOS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</si>
  <si>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</si>
  <si>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</si>
  <si>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</si>
  <si>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</si>
  <si>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</si>
  <si>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</si>
  <si>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</si>
  <si>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</si>
  <si>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</si>
  <si>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</si>
  <si>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</si>
  <si>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</si>
  <si>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</si>
  <si>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</si>
  <si>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</si>
  <si>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</si>
  <si>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</si>
  <si>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ROSA TRINIDAD CORREA CORREA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</si>
  <si>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</si>
  <si>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</si>
  <si>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</si>
  <si>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</si>
  <si>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</si>
  <si>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</si>
  <si>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</si>
  <si>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</si>
  <si>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</si>
  <si>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</si>
  <si>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</si>
  <si>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</si>
  <si>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</si>
  <si>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PEDRO ANTONIO LOPEZ MEDINA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</si>
  <si>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</si>
  <si>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</si>
  <si>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</si>
  <si>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</si>
  <si>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</si>
  <si>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</si>
  <si>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</si>
  <si>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</si>
  <si>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</si>
  <si>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</si>
  <si>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</si>
  <si>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</si>
  <si>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</si>
  <si>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</si>
  <si>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</si>
  <si>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</si>
  <si>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</si>
  <si>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</si>
  <si>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</si>
  <si>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</si>
  <si>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</si>
  <si>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</si>
  <si>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</si>
  <si>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</si>
  <si>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</si>
  <si>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</si>
  <si>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</si>
  <si>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</si>
  <si>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</si>
  <si>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</si>
  <si>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</si>
  <si>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</si>
  <si>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</si>
  <si>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</si>
  <si>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</si>
  <si>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</si>
  <si>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</si>
  <si>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</si>
  <si>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</si>
  <si>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</si>
  <si>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</si>
  <si>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PEDRO ANTONIO PAREDES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</si>
  <si>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</si>
  <si>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</si>
  <si>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</si>
  <si>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</si>
  <si>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</si>
  <si>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</si>
  <si>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</si>
  <si>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</si>
  <si>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</si>
  <si>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</si>
  <si>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</si>
  <si>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</si>
  <si>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</si>
  <si>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</si>
  <si>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</si>
  <si>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</si>
  <si>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</si>
  <si>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</si>
  <si>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</si>
  <si>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</si>
  <si>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</si>
  <si>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</si>
  <si>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</si>
  <si>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</si>
  <si>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</si>
  <si>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</si>
  <si>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</si>
  <si>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</si>
  <si>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</si>
  <si>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</si>
  <si>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</si>
  <si>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</si>
  <si>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MARTIN MEJIA MEREGILDO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</si>
  <si>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</si>
  <si>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</si>
  <si>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</si>
  <si>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</si>
  <si>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</si>
  <si>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</si>
  <si>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</si>
  <si>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</si>
  <si>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</si>
  <si>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</si>
  <si>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</si>
  <si>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</si>
  <si>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</si>
  <si>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</si>
  <si>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</si>
  <si>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</si>
  <si>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</si>
  <si>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</si>
  <si>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</si>
  <si>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</si>
  <si>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</si>
  <si>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</si>
  <si>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</si>
  <si>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</si>
  <si>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</si>
  <si>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</si>
  <si>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</si>
  <si>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</si>
  <si>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</si>
  <si>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</si>
  <si>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</si>
  <si>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</si>
  <si>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</si>
  <si>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</si>
  <si>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</si>
  <si>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</si>
  <si>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</si>
  <si>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</si>
  <si>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</si>
  <si>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</si>
  <si>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</si>
  <si>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</si>
  <si>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</si>
  <si>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</si>
  <si>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</si>
  <si>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</si>
  <si>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</si>
  <si>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</si>
  <si>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</si>
  <si>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</si>
  <si>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</si>
  <si>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</si>
  <si>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</si>
  <si>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</si>
  <si>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</si>
  <si>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</si>
  <si>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</si>
  <si>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</si>
  <si>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</si>
  <si>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</si>
  <si>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</si>
  <si>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</si>
  <si>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</si>
  <si>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</si>
  <si>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</si>
  <si>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</si>
  <si>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</si>
  <si>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</si>
  <si>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</si>
  <si>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</si>
  <si>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</si>
  <si>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</si>
  <si>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</si>
  <si>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</si>
  <si>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</si>
  <si>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</si>
  <si>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</si>
  <si>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</si>
  <si>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</si>
  <si>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</si>
  <si>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</si>
  <si>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</si>
  <si>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</si>
  <si>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</si>
  <si>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</si>
  <si>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</si>
  <si>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</si>
  <si>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</si>
  <si>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</si>
  <si>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</si>
  <si>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</si>
  <si>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</si>
  <si>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</si>
  <si>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</si>
  <si>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</si>
  <si>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</si>
  <si>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</si>
  <si>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</si>
  <si>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</si>
  <si>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</si>
  <si>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</si>
  <si>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</si>
  <si>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</si>
  <si>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</si>
  <si>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</si>
  <si>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</si>
  <si>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</si>
  <si>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</si>
  <si>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</si>
  <si>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</si>
  <si>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</si>
  <si>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</si>
  <si>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</si>
  <si>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</si>
  <si>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</si>
  <si>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</si>
  <si>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</si>
  <si>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</si>
  <si>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</si>
  <si>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</si>
  <si>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</si>
  <si>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</si>
  <si>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</si>
  <si>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</si>
  <si>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</si>
  <si>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</si>
  <si>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</si>
  <si>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</si>
  <si>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</si>
  <si>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</si>
  <si>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</si>
  <si>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</si>
  <si>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</si>
  <si>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</si>
  <si>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</si>
  <si>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</si>
  <si>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</si>
  <si>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</si>
  <si>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</si>
  <si>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</si>
  <si>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</si>
  <si>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</si>
  <si>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</si>
  <si>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</si>
  <si>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</si>
  <si>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</si>
  <si>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</si>
  <si>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</si>
  <si>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</si>
  <si>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</si>
  <si>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</si>
  <si>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</si>
  <si>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</si>
  <si>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</si>
  <si>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</si>
  <si>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</si>
  <si>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</si>
  <si>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</si>
  <si>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</si>
  <si>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</si>
  <si>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</si>
  <si>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</si>
  <si>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</si>
  <si>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</si>
  <si>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</si>
  <si>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</si>
  <si>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</si>
  <si>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</si>
  <si>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</si>
  <si>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</si>
  <si>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</si>
  <si>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</si>
  <si>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</si>
  <si>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</si>
  <si>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</si>
  <si>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</si>
  <si>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</si>
  <si>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</si>
  <si>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</si>
  <si>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</si>
  <si>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</si>
  <si>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</si>
  <si>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</si>
  <si>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</si>
  <si>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</si>
  <si>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</si>
  <si>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</si>
  <si>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</si>
  <si>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</si>
  <si>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</si>
  <si>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</si>
  <si>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</si>
  <si>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</si>
  <si>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</si>
  <si>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</si>
  <si>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</si>
  <si>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</si>
  <si>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</si>
  <si>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</si>
  <si>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</si>
  <si>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</si>
  <si>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</si>
  <si>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</si>
  <si>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</si>
  <si>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</si>
  <si>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</si>
  <si>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</si>
  <si>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</si>
  <si>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</si>
  <si>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</si>
  <si>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</si>
  <si>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</si>
  <si>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</si>
  <si>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</si>
  <si>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</si>
  <si>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</si>
  <si>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</si>
  <si>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</si>
  <si>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</si>
  <si>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</si>
  <si>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</si>
  <si>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</si>
  <si>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</si>
  <si>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</si>
  <si>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</si>
  <si>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</si>
  <si>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</si>
  <si>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</si>
  <si>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</si>
  <si>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</si>
  <si>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</si>
  <si>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</si>
  <si>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</si>
  <si>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</si>
  <si>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</si>
  <si>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</si>
  <si>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</si>
  <si>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</si>
  <si>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</si>
  <si>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</si>
  <si>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</si>
  <si>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</si>
  <si>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</si>
  <si>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</si>
  <si>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</si>
  <si>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</si>
  <si>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</si>
  <si>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</si>
  <si>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</si>
  <si>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</si>
  <si>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</si>
  <si>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</si>
  <si>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</si>
  <si>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</si>
  <si>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</si>
  <si>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</si>
  <si>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</si>
  <si>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</si>
  <si>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</si>
  <si>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</si>
  <si>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</si>
  <si>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</si>
  <si>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</si>
  <si>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</si>
  <si>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</si>
  <si>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</si>
  <si>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</si>
  <si>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</si>
  <si>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</si>
  <si>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</si>
  <si>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</si>
  <si>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</si>
  <si>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</si>
  <si>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</si>
  <si>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</si>
  <si>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</si>
  <si>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</si>
  <si>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</si>
  <si>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</si>
  <si>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</si>
  <si>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</si>
  <si>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</si>
  <si>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</si>
  <si>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</si>
  <si>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Genero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</si>
  <si>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</si>
  <si>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</si>
  <si>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</si>
  <si>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</si>
  <si>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</si>
  <si>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</si>
  <si>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</si>
  <si>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</si>
  <si>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</si>
  <si>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</si>
  <si>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</si>
  <si>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</si>
  <si>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</si>
  <si>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</si>
  <si>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</si>
  <si>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</si>
  <si>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</si>
  <si>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</si>
  <si>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</si>
  <si>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</si>
  <si>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</si>
  <si>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</si>
  <si>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</si>
  <si>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</si>
  <si>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</si>
  <si>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</si>
  <si>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</si>
  <si>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</si>
  <si>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</si>
  <si>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</si>
  <si>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</si>
  <si>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</si>
  <si>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</si>
  <si>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</si>
  <si>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</si>
  <si>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</si>
  <si>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</si>
  <si>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</si>
  <si>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</si>
  <si>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</si>
  <si>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</si>
  <si>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</si>
  <si>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</si>
  <si>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</si>
  <si>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</si>
  <si>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</si>
  <si>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</si>
  <si>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</si>
  <si>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</si>
  <si>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</si>
  <si>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</si>
  <si>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</si>
  <si>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</si>
  <si>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</si>
  <si>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</si>
  <si>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</si>
  <si>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</si>
  <si>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</si>
  <si>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</si>
  <si>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</si>
  <si>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</si>
  <si>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</si>
  <si>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</si>
  <si>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</si>
  <si>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</si>
  <si>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</si>
  <si>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</si>
  <si>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</si>
  <si>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</si>
  <si>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</si>
  <si>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</si>
  <si>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</si>
  <si>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</si>
  <si>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</si>
  <si>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</si>
  <si>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</si>
  <si>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</si>
  <si>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</si>
  <si>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</si>
  <si>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</si>
  <si>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</si>
  <si>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</si>
  <si>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</si>
  <si>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</si>
  <si>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</si>
  <si>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</si>
  <si>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</si>
  <si>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</si>
  <si>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</si>
  <si>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</si>
  <si>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</si>
  <si>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</si>
  <si>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</si>
  <si>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</si>
  <si>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</si>
  <si>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</si>
  <si>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</si>
  <si>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</si>
  <si>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</si>
  <si>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</si>
  <si>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</si>
  <si>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</si>
  <si>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</si>
  <si>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</si>
  <si>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</si>
  <si>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</si>
  <si>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ALEXIS LEDESMA JOSE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</si>
  <si>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</si>
  <si>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</si>
  <si>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</si>
  <si>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</si>
  <si>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</si>
  <si>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</si>
  <si>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</si>
  <si>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</si>
  <si>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</si>
  <si>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</si>
  <si>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</si>
  <si>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</si>
  <si>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</si>
  <si>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GIACOMO CUCCO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</si>
  <si>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</si>
  <si>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</si>
  <si>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</si>
  <si>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</si>
  <si>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</si>
  <si>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</si>
  <si>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</si>
  <si>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</si>
  <si>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</si>
  <si>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</si>
  <si>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</si>
  <si>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</si>
  <si>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</si>
  <si>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</si>
  <si>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</si>
  <si>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</si>
  <si>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</si>
  <si>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</si>
  <si>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</si>
  <si>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</si>
  <si>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</si>
  <si>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</si>
  <si>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</si>
  <si>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</si>
  <si>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</si>
  <si>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</si>
  <si>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</si>
  <si>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</si>
  <si>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</si>
  <si>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</si>
  <si>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</si>
  <si>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</si>
  <si>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</si>
  <si>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</si>
  <si>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</si>
  <si>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</si>
  <si>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</si>
  <si>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</si>
  <si>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</si>
  <si>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</si>
  <si>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JONATHAN MARCO ROMAN ACEVEDO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</si>
  <si>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</si>
  <si>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</si>
  <si>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</si>
  <si>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</si>
  <si>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</si>
  <si>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</si>
  <si>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</si>
  <si>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</si>
  <si>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</si>
  <si>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</si>
  <si>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</si>
  <si>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</si>
  <si>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</si>
  <si>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</si>
  <si>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</si>
  <si>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</si>
  <si>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</si>
  <si>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</si>
  <si>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</si>
  <si>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</si>
  <si>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</si>
  <si>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</si>
  <si>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</si>
  <si>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</si>
  <si>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</si>
  <si>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</si>
  <si>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</si>
  <si>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</si>
  <si>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</si>
  <si>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</si>
  <si>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</si>
  <si>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</si>
  <si>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</si>
  <si>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</si>
  <si>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</si>
  <si>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</si>
  <si>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</si>
  <si>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</si>
  <si>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</si>
  <si>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</si>
  <si>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</si>
  <si>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</si>
  <si>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</si>
  <si>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</si>
  <si>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</si>
  <si>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CAROLINA SOSA BRITO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</si>
  <si>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</si>
  <si>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</si>
  <si>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</si>
  <si>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</si>
  <si>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</si>
  <si>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</si>
  <si>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</si>
  <si>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</si>
  <si>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</si>
  <si>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</si>
  <si>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</si>
  <si>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</si>
  <si>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</si>
  <si>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</si>
  <si>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</si>
  <si>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</si>
  <si>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</si>
  <si>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</si>
  <si>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</si>
  <si>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</si>
  <si>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</si>
  <si>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</si>
  <si>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</si>
  <si>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</si>
  <si>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</si>
  <si>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</si>
  <si>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TEMPORERO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</si>
  <si>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</si>
  <si>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</si>
  <si>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</si>
  <si>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</si>
  <si>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</si>
  <si>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</si>
  <si>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</si>
  <si>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</si>
  <si>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</si>
  <si>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</si>
  <si>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</si>
  <si>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</si>
  <si>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</si>
  <si>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</si>
  <si>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</si>
  <si>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</si>
  <si>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</si>
  <si>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</si>
  <si>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</si>
  <si>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</si>
  <si>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</si>
  <si>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</si>
  <si>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</si>
  <si>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</si>
  <si>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</si>
  <si>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</si>
  <si>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</si>
  <si>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</si>
  <si>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</si>
  <si>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</si>
  <si>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</si>
  <si>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</si>
  <si>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</si>
  <si>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</si>
  <si>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</si>
  <si>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</si>
  <si>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</si>
  <si>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</si>
  <si>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</si>
  <si>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</si>
  <si>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</si>
  <si>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</si>
  <si>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</si>
  <si>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</si>
  <si>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</si>
  <si>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</si>
  <si>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</si>
  <si>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</si>
  <si>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</si>
  <si>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</si>
  <si>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</si>
  <si>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ENC. DPTO. ELABORACION DOCUME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</si>
  <si>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</si>
  <si>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</si>
  <si>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</si>
  <si>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</si>
  <si>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</si>
  <si>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</si>
  <si>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</si>
  <si>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</si>
  <si>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</si>
  <si>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</si>
  <si>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</si>
  <si>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</si>
  <si>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</si>
  <si>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</si>
  <si>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</si>
  <si>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</si>
  <si>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</si>
  <si>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</si>
  <si>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</si>
  <si>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</si>
  <si>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</si>
  <si>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</si>
  <si>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</si>
  <si>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</si>
  <si>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</si>
  <si>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</si>
  <si>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</si>
  <si>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</si>
  <si>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</si>
  <si>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</si>
  <si>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</si>
  <si>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</si>
  <si>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</si>
  <si>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</si>
  <si>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</si>
  <si>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</si>
  <si>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</si>
  <si>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</si>
  <si>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</si>
  <si>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</si>
  <si>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</si>
  <si>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</si>
  <si>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</si>
  <si>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</si>
  <si>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</si>
  <si>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</si>
  <si>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</si>
  <si>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</si>
  <si>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</si>
  <si>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</si>
  <si>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</si>
  <si>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</si>
  <si>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</si>
  <si>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</si>
  <si>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</si>
  <si>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</si>
  <si>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</si>
  <si>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</si>
  <si>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</si>
  <si>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</si>
  <si>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</si>
  <si>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</si>
  <si>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</si>
  <si>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</si>
  <si>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</si>
  <si>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</si>
  <si>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</si>
  <si>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</si>
  <si>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</si>
  <si>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</si>
  <si>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</si>
  <si>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</si>
  <si>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</si>
  <si>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</si>
  <si>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</si>
  <si>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</si>
  <si>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</si>
  <si>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</si>
  <si>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</si>
  <si>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</si>
  <si>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</si>
  <si>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ARELIS PEREZ MENDEZ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</si>
  <si>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</si>
  <si>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</si>
  <si>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</si>
  <si>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</si>
  <si>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</si>
  <si>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</si>
  <si>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</si>
  <si>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</si>
  <si>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</si>
  <si>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</si>
  <si>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</si>
  <si>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</si>
  <si>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</si>
  <si>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</si>
  <si>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</si>
  <si>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</si>
  <si>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</si>
  <si>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</si>
  <si>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</si>
  <si>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</si>
  <si>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</si>
  <si>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</si>
  <si>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</si>
  <si>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</si>
  <si>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</si>
  <si>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</si>
  <si>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</si>
  <si>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</si>
  <si>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</si>
  <si>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</si>
  <si>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</si>
  <si>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</si>
  <si>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 xml:space="preserve">Laura M. Ortiz
Directora Recursos Humanos
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</si>
  <si>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</si>
  <si>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</si>
  <si>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</si>
  <si>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</si>
  <si>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</si>
  <si>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</si>
  <si>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</si>
  <si>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</si>
  <si>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</si>
  <si>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</si>
  <si>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</si>
  <si>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</si>
  <si>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</si>
  <si>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</si>
  <si>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</si>
  <si>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</si>
  <si>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</si>
  <si>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</si>
  <si>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</si>
  <si>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</si>
  <si>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</si>
  <si>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</si>
  <si>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</si>
  <si>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</si>
  <si>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</si>
  <si>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</si>
  <si>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</si>
  <si>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</si>
  <si>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</si>
  <si>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</si>
  <si>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</si>
  <si>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</si>
  <si>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</si>
  <si>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</si>
  <si>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</si>
  <si>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</si>
  <si>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</si>
  <si>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</si>
  <si>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</si>
  <si>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</si>
  <si>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</si>
  <si>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</si>
  <si>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</si>
  <si>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</si>
  <si>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</si>
  <si>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</si>
  <si>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</si>
  <si>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</si>
  <si>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</si>
  <si>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</si>
  <si>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</si>
  <si>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</si>
  <si>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</si>
  <si>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</si>
  <si>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</si>
  <si>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</si>
  <si>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</si>
  <si>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</si>
  <si>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</si>
  <si>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</si>
  <si>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</si>
  <si>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</si>
  <si>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</si>
  <si>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</si>
  <si>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</si>
  <si>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</si>
  <si>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</si>
  <si>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</si>
  <si>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</si>
  <si>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</si>
  <si>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</si>
  <si>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</si>
  <si>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</si>
  <si>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</si>
  <si>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</si>
  <si>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</si>
  <si>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</si>
  <si>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</si>
  <si>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</si>
  <si>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</si>
  <si>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</si>
  <si>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</si>
  <si>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</si>
  <si>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</si>
  <si>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</si>
  <si>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</si>
  <si>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</si>
  <si>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</si>
  <si>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</si>
  <si>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</si>
  <si>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</si>
  <si>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</si>
  <si>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</si>
  <si>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</si>
  <si>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</si>
  <si>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</si>
  <si>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</si>
  <si>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DOUGLAS LEONTE BERNARD SANTANA</t>
  </si>
  <si>
    <t>ELBA YADIRA FERRERAS SENA</t>
  </si>
  <si>
    <t>ELENA ENRIQUETA DEL P BAEZ POLANCO</t>
  </si>
  <si>
    <t>ESCARLIN MAHOLY NAVARRO URBANO</t>
  </si>
  <si>
    <t>FELIX GARCIA MATOS</t>
  </si>
  <si>
    <t>FLORENTINO RODRIGUEZ MONCION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</si>
  <si>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</si>
  <si>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</si>
  <si>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</si>
  <si>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</si>
  <si>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</si>
  <si>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</si>
  <si>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</si>
  <si>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</si>
  <si>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</si>
  <si>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</si>
  <si>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</si>
  <si>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</si>
  <si>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</si>
  <si>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</si>
  <si>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</si>
  <si>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</si>
  <si>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</si>
  <si>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</si>
  <si>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</si>
  <si>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</si>
  <si>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</si>
  <si>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</si>
  <si>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</si>
  <si>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</si>
  <si>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</si>
  <si>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</si>
  <si>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</si>
  <si>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</si>
  <si>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</si>
  <si>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</si>
  <si>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</si>
  <si>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</si>
  <si>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</si>
  <si>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</si>
  <si>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</si>
  <si>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</si>
  <si>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</si>
  <si>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</si>
  <si>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</si>
  <si>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DE EVENTOS Y PROT</t>
  </si>
  <si>
    <t>COORDINADOR ADMINISTRATIVO</t>
  </si>
  <si>
    <t>INGENIERO CIVIL ESTRUCTURALIS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</si>
  <si>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</si>
  <si>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</si>
  <si>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</si>
  <si>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</si>
  <si>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</si>
  <si>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</si>
  <si>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</si>
  <si>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</si>
  <si>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</si>
  <si>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</si>
  <si>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</si>
  <si>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</si>
  <si>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</si>
  <si>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</si>
  <si>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</si>
  <si>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</si>
  <si>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</si>
  <si>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</si>
  <si>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</si>
  <si>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</si>
  <si>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</si>
  <si>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</si>
  <si>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</si>
  <si>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</si>
  <si>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</si>
  <si>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</si>
  <si>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</si>
  <si>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</si>
  <si>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</si>
  <si>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</si>
  <si>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</si>
  <si>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</si>
  <si>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</si>
  <si>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</si>
  <si>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</si>
  <si>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</si>
  <si>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</si>
  <si>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</si>
  <si>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</si>
  <si>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</si>
  <si>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</si>
  <si>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</si>
  <si>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</si>
  <si>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</si>
  <si>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</si>
  <si>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</si>
  <si>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</si>
  <si>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</si>
  <si>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</si>
  <si>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</si>
  <si>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</si>
  <si>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</si>
  <si>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</si>
  <si>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</si>
  <si>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</si>
  <si>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YESICA ALBUEZ PAEZ</t>
  </si>
  <si>
    <t>YULIBERY ROSEL PEGUERO ESPINAL</t>
  </si>
  <si>
    <t>GESTOR SOCIAL</t>
  </si>
  <si>
    <t>INSPECTOR REGIONAL</t>
  </si>
  <si>
    <t>ENCARGADO DE RECLUTAMIENTO, S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</si>
  <si>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</si>
  <si>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</si>
  <si>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</si>
  <si>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</si>
  <si>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</si>
  <si>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</si>
  <si>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</si>
  <si>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</si>
  <si>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</si>
  <si>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</si>
  <si>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</si>
  <si>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</si>
  <si>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</si>
  <si>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</si>
  <si>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</si>
  <si>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</si>
  <si>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</si>
  <si>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</si>
  <si>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</si>
  <si>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</si>
  <si>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</si>
  <si>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</si>
  <si>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</si>
  <si>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</si>
  <si>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</si>
  <si>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</si>
  <si>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</si>
  <si>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</si>
  <si>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</si>
  <si>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</si>
  <si>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</si>
  <si>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</si>
  <si>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</si>
  <si>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</si>
  <si>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</si>
  <si>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</si>
  <si>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</si>
  <si>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</si>
  <si>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</si>
  <si>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</si>
  <si>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</si>
  <si>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</si>
  <si>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</si>
  <si>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</si>
  <si>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</si>
  <si>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</si>
  <si>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</si>
  <si>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</si>
  <si>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</si>
  <si>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</si>
  <si>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</si>
  <si>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</si>
  <si>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</si>
  <si>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</si>
  <si>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</si>
  <si>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</si>
  <si>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</si>
  <si>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</si>
  <si>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</si>
  <si>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</si>
  <si>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</si>
  <si>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</si>
  <si>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</si>
  <si>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</si>
  <si>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</si>
  <si>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</si>
  <si>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</si>
  <si>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</si>
  <si>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</si>
  <si>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</si>
  <si>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</si>
  <si>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</si>
  <si>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</si>
  <si>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</si>
  <si>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</si>
  <si>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</si>
  <si>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</si>
  <si>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</si>
  <si>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</si>
  <si>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</si>
  <si>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</si>
  <si>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</si>
  <si>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</si>
  <si>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</si>
  <si>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</si>
  <si>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</si>
  <si>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</si>
  <si>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</si>
  <si>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</si>
  <si>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</si>
  <si>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</si>
  <si>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</si>
  <si>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</si>
  <si>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</si>
  <si>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</si>
  <si>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</si>
  <si>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</si>
  <si>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</si>
  <si>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</si>
  <si>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</si>
  <si>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</si>
  <si>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</si>
  <si>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</si>
  <si>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</si>
  <si>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</si>
  <si>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</si>
  <si>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</si>
  <si>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</si>
  <si>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</si>
  <si>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</si>
  <si>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</si>
  <si>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</si>
  <si>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</si>
  <si>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</si>
  <si>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</si>
  <si>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</si>
  <si>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</si>
  <si>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</si>
  <si>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</si>
  <si>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</si>
  <si>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</si>
  <si>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</si>
  <si>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</si>
  <si>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</si>
  <si>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GOBERNACION CIVIL DE BARAHONA-MIP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</si>
  <si>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</si>
  <si>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</si>
  <si>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</si>
  <si>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</si>
  <si>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</si>
  <si>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</si>
  <si>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</si>
  <si>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</si>
  <si>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</si>
  <si>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</si>
  <si>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</si>
  <si>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</si>
  <si>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</si>
  <si>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</si>
  <si>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</si>
  <si>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</si>
  <si>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</si>
  <si>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</si>
  <si>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MARIA TRINIDAD SANCHEZ-MIP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</si>
  <si>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</si>
  <si>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</si>
  <si>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</si>
  <si>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</si>
  <si>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</si>
  <si>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</si>
  <si>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</si>
  <si>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</si>
  <si>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</si>
  <si>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</si>
  <si>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</si>
  <si>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</si>
  <si>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</si>
  <si>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</si>
  <si>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</si>
  <si>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</si>
  <si>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</si>
  <si>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</si>
  <si>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</si>
  <si>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</si>
  <si>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</si>
  <si>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</si>
  <si>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</si>
  <si>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</si>
  <si>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</si>
  <si>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</si>
  <si>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</si>
  <si>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</si>
  <si>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</si>
  <si>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</si>
  <si>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</si>
  <si>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</si>
  <si>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</si>
  <si>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</si>
  <si>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</si>
  <si>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</si>
  <si>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</si>
  <si>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</si>
  <si>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</si>
  <si>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</si>
  <si>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</si>
  <si>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</si>
  <si>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</si>
  <si>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</si>
  <si>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</si>
  <si>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</si>
  <si>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</si>
  <si>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</si>
  <si>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</si>
  <si>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</si>
  <si>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</si>
  <si>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</si>
  <si>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</si>
  <si>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</si>
  <si>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</si>
  <si>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</si>
  <si>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</si>
  <si>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</si>
  <si>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</si>
  <si>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</si>
  <si>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</si>
  <si>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</si>
  <si>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</si>
  <si>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</si>
  <si>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</si>
  <si>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</si>
  <si>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</si>
  <si>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</si>
  <si>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</si>
  <si>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</si>
  <si>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</si>
  <si>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</si>
  <si>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</si>
  <si>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</si>
  <si>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</si>
  <si>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</si>
  <si>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</si>
  <si>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</si>
  <si>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</si>
  <si>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</si>
  <si>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</si>
  <si>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</si>
  <si>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</si>
  <si>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</si>
  <si>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</si>
  <si>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</si>
  <si>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</si>
  <si>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</si>
  <si>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</si>
  <si>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</si>
  <si>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LUIS ALEXANDER GALVAN BATISTA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</si>
  <si>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</si>
  <si>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</si>
  <si>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</si>
  <si>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</si>
  <si>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</si>
  <si>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</si>
  <si>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ANALISTA RELACIONES LABORALES</t>
  </si>
  <si>
    <t>DEPARTAMENTO DE REGISTRO Y CONTROL DE MUNICIONES</t>
  </si>
  <si>
    <t>DEPARTAMENTO DE EMISION PERMISOS</t>
  </si>
  <si>
    <t xml:space="preserve">         Nómina de Sueldos: Empleados Contratados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</si>
  <si>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</si>
  <si>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</si>
  <si>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</si>
  <si>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</si>
  <si>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</si>
  <si>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</si>
  <si>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</si>
  <si>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</si>
  <si>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</si>
  <si>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</si>
  <si>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</si>
  <si>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</si>
  <si>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</si>
  <si>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</si>
  <si>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</si>
  <si>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</si>
  <si>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</si>
  <si>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</si>
  <si>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</si>
  <si>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</si>
  <si>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</si>
  <si>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</si>
  <si>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</si>
  <si>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</si>
  <si>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</si>
  <si>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</si>
  <si>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</si>
  <si>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</si>
  <si>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</si>
  <si>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</si>
  <si>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</si>
  <si>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</si>
  <si>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</si>
  <si>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</si>
  <si>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</si>
  <si>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</si>
  <si>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</si>
  <si>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</si>
  <si>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</si>
  <si>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</si>
  <si>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</si>
  <si>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</si>
  <si>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</si>
  <si>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</si>
  <si>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</si>
  <si>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CARÁCTER EVENTUAL</t>
  </si>
  <si>
    <t>AXELL ARMANDO MARIA RODRIGUEZ</t>
  </si>
  <si>
    <t>DHARIANA ONASI NOVAS NOVAS</t>
  </si>
  <si>
    <t>FRANK SANTANA GERALDO</t>
  </si>
  <si>
    <t>DEPARTAMENTO INTENDENCIA DE ARMAS</t>
  </si>
  <si>
    <t>JESUS IASSAC VENTURA CASTILLO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</si>
  <si>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</si>
  <si>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</si>
  <si>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</si>
  <si>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</si>
  <si>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</si>
  <si>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</si>
  <si>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</si>
  <si>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PURO SEVERINO FAJARDO TEJADA</t>
  </si>
  <si>
    <t>ROSANNA CASTRO CARPIO</t>
  </si>
  <si>
    <t>SIMEULY SANCHEZ AVILA</t>
  </si>
  <si>
    <t>TEOFILO RAFAEL GARCIA MATIAS</t>
  </si>
  <si>
    <t>VILEIKA ALCANTARA MARTINEZ</t>
  </si>
  <si>
    <t>YOSMARLIN FERNANDEZ CAPELLAN</t>
  </si>
  <si>
    <t>BRAULIO LUGO LARA</t>
  </si>
  <si>
    <t>BRYAN EMILIO ESCANIO PEREZ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</si>
  <si>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</si>
  <si>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</si>
  <si>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</si>
  <si>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</si>
  <si>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</si>
  <si>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</si>
  <si>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</si>
  <si>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</si>
  <si>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</si>
  <si>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</si>
  <si>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VICTOR MANUEL RAMOS CEPEDA</t>
  </si>
  <si>
    <t>YELTSIN DANIEL SANCHEZ MORENO</t>
  </si>
  <si>
    <t>CARACTER EVENTUAL</t>
  </si>
  <si>
    <t>DIRECCION REGIONAL EL VALLE-AZUA -MIP</t>
  </si>
  <si>
    <t>ANALISTA DE DATOS ESTADÍSTICO</t>
  </si>
  <si>
    <t>DEPARTAMENTO DE CORRESPONDENCIA</t>
  </si>
  <si>
    <t xml:space="preserve">              Correspondiente al mes de Septiembre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</si>
</sst>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50">
    <xf numFmtId="0" fontId="0" fillId="0" borderId="0" xfId="0"/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1" fillId="0" borderId="0" xfId="0" applyNumberFormat="1" applyFont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43" fontId="12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15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3" fontId="11" fillId="0" borderId="4" xfId="1" applyFont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2" fontId="19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4" fontId="20" fillId="2" borderId="0" xfId="0" applyNumberFormat="1" applyFont="1" applyFill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3" fontId="9" fillId="0" borderId="0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 wrapText="1"/>
    </xf>
    <xf numFmtId="43" fontId="0" fillId="0" borderId="4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9" fillId="2" borderId="0" xfId="0" applyNumberFormat="1" applyFont="1" applyFill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43" fontId="0" fillId="2" borderId="3" xfId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26" fillId="3" borderId="3" xfId="1" applyFont="1" applyFill="1" applyBorder="1" applyAlignment="1">
      <alignment horizontal="center" vertical="center" wrapText="1"/>
    </xf>
    <xf numFmtId="0" fontId="23" fillId="0" borderId="8" xfId="0" applyFont="1" applyBorder="1" applyAlignment="1">
      <alignment vertical="center"/>
    </xf>
    <xf numFmtId="0" fontId="24" fillId="6" borderId="8" xfId="0" applyFont="1" applyFill="1" applyBorder="1" applyAlignment="1">
      <alignment vertical="center" wrapText="1"/>
    </xf>
    <xf numFmtId="0" fontId="24" fillId="6" borderId="11" xfId="0" applyFont="1" applyFill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 vertical="center" wrapText="1"/>
    </xf>
    <xf numFmtId="0" fontId="24" fillId="6" borderId="12" xfId="0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43" fontId="7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5" fillId="2" borderId="3" xfId="0" applyFon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43" fontId="0" fillId="2" borderId="3" xfId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26" fillId="3" borderId="3" xfId="0" applyFont="1" applyFill="1" applyBorder="1" applyAlignment="1">
      <alignment horizontal="center" vertical="center" wrapText="1"/>
    </xf>
    <xf numFmtId="166" fontId="26" fillId="5" borderId="3" xfId="0" applyNumberFormat="1" applyFont="1" applyFill="1" applyBorder="1" applyAlignment="1">
      <alignment horizontal="center" vertical="center" wrapText="1"/>
    </xf>
    <xf numFmtId="4" fontId="26" fillId="3" borderId="3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43" fontId="26" fillId="3" borderId="6" xfId="1" applyFont="1" applyFill="1" applyBorder="1" applyAlignment="1">
      <alignment horizontal="center" vertical="center" wrapText="1"/>
    </xf>
    <xf numFmtId="43" fontId="26" fillId="3" borderId="8" xfId="1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6" fillId="4" borderId="6" xfId="0" applyFont="1" applyFill="1" applyBorder="1" applyAlignment="1">
      <alignment horizontal="center" vertical="center" wrapText="1"/>
    </xf>
    <xf numFmtId="0" fontId="26" fillId="4" borderId="7" xfId="0" applyFont="1" applyFill="1" applyBorder="1" applyAlignment="1">
      <alignment horizontal="center" vertical="center" wrapText="1"/>
    </xf>
    <xf numFmtId="0" fontId="26" fillId="4" borderId="8" xfId="0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 wrapText="1"/>
    </xf>
    <xf numFmtId="0" fontId="26" fillId="3" borderId="7" xfId="0" applyFont="1" applyFill="1" applyBorder="1" applyAlignment="1">
      <alignment horizontal="center" vertical="center" wrapText="1"/>
    </xf>
    <xf numFmtId="0" fontId="26" fillId="3" borderId="8" xfId="0" applyFont="1" applyFill="1" applyBorder="1" applyAlignment="1">
      <alignment horizontal="center" vertical="center" wrapText="1"/>
    </xf>
    <xf numFmtId="0" fontId="26" fillId="4" borderId="9" xfId="0" applyFont="1" applyFill="1" applyBorder="1" applyAlignment="1">
      <alignment horizontal="center" vertical="center" wrapText="1"/>
    </xf>
    <xf numFmtId="0" fontId="26" fillId="4" borderId="10" xfId="0" applyFont="1" applyFill="1" applyBorder="1" applyAlignment="1">
      <alignment horizontal="center" vertical="center" wrapText="1"/>
    </xf>
    <xf numFmtId="0" fontId="26" fillId="4" borderId="11" xfId="0" applyFont="1" applyFill="1" applyBorder="1" applyAlignment="1">
      <alignment horizontal="center" vertical="center" wrapText="1"/>
    </xf>
    <xf numFmtId="0" fontId="26" fillId="4" borderId="3" xfId="0" applyFont="1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8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3" fillId="0" borderId="0" xfId="0" applyFont="1" applyAlignment="1">
      <alignment horizontal="left" vertical="center" wrapText="1" indent="3"/>
    </xf>
    <xf numFmtId="0" fontId="3" fillId="0" borderId="4" xfId="0" applyFont="1" applyBorder="1" applyAlignment="1">
      <alignment horizontal="left" vertical="center" indent="3"/>
    </xf>
    <xf numFmtId="0" fontId="0" fillId="2" borderId="8" xfId="0" applyFill="1" applyBorder="1"/>
    <xf numFmtId="0" fontId="0" fillId="2" borderId="0" xfId="0" applyFill="1" applyAlignment="1">
      <alignment horizontal="center" vertical="center"/>
    </xf>
    <xf numFmtId="0" fontId="26" fillId="2" borderId="8" xfId="0" applyFont="1" applyFill="1" applyBorder="1" applyAlignment="1">
      <alignment horizontal="center" vertical="center" wrapText="1"/>
    </xf>
    <xf numFmtId="0" fontId="26" fillId="2" borderId="11" xfId="0" applyFont="1" applyFill="1" applyBorder="1" applyAlignment="1">
      <alignment horizontal="center" vertical="center" wrapText="1"/>
    </xf>
    <xf numFmtId="166" fontId="26" fillId="7" borderId="3" xfId="0" applyNumberFormat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8" xfId="1" applyFont="1" applyFill="1" applyBorder="1" applyAlignment="1">
      <alignment horizontal="center" vertical="center" wrapText="1"/>
    </xf>
    <xf numFmtId="4" fontId="26" fillId="2" borderId="3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14" fontId="0" fillId="2" borderId="6" xfId="0" applyNumberFormat="1" applyFill="1" applyBorder="1" applyAlignment="1">
      <alignment horizontal="center" vertical="center"/>
    </xf>
    <xf numFmtId="43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0" fontId="0" fillId="2" borderId="0" xfId="0" applyFill="1" applyAlignment="1">
      <alignment horizontal="center"/>
    </xf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0" fillId="0" borderId="3" xfId="0" applyBorder="1"/>
    <xf numFmtId="4" fontId="0" fillId="0" borderId="3" xfId="0" applyNumberFormat="1" applyBorder="1"/>
    <xf numFmtId="0" fontId="0" fillId="0" borderId="3" xfId="0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 wrapText="1"/>
    </xf>
    <xf numFmtId="43" fontId="16" fillId="0" borderId="0" xfId="1" applyFont="1" applyAlignment="1">
      <alignment horizontal="center" vertical="center"/>
    </xf>
  </cellXfs>
  <cellStyles count="3">
    <cellStyle name="Millares" xfId="1" builtinId="3"/>
    <cellStyle name="Millares 2" xfId="2" xr:uid="{00000000-0005-0000-0000-000001000000}"/>
    <cellStyle name="Normal" xfId="0" builtinId="0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V1018084"/>
  <sheetViews>
    <sheetView tabSelected="1" topLeftCell="E1" zoomScale="85" zoomScaleNormal="85" zoomScalePageLayoutView="55" workbookViewId="0">
      <pane ySplit="6" topLeftCell="A859" activePane="bottomLeft" state="frozen"/>
      <selection pane="bottomLeft" activeCell="W1" sqref="W1:X1048576"/>
    </sheetView>
  </sheetViews>
  <sheetFormatPr baseColWidth="10" defaultColWidth="18.42578125" defaultRowHeight="15"/>
  <cols>
    <col min="1" max="1" width="7.7109375" style="2" customWidth="1"/>
    <col min="2" max="2" width="45.5703125" style="61" customWidth="1"/>
    <col min="3" max="3" width="32.28515625" style="52" customWidth="1"/>
    <col min="4" max="4" width="43.85546875" style="52" customWidth="1"/>
    <col min="5" max="5" width="33.5703125" style="6" customWidth="1"/>
    <col min="6" max="7" width="12.85546875" style="26" customWidth="1"/>
    <col min="8" max="8" width="16.5703125" style="67" customWidth="1"/>
    <col min="9" max="9" width="16" style="68" customWidth="1"/>
    <col min="10" max="10" width="12.140625" style="6" customWidth="1"/>
    <col min="11" max="11" width="14.7109375" style="69" customWidth="1"/>
    <col min="12" max="12" width="15.28515625" style="67" customWidth="1"/>
    <col min="13" max="13" width="13.140625" style="67" customWidth="1"/>
    <col min="14" max="14" width="14.85546875" style="70" customWidth="1"/>
    <col min="15" max="15" width="14.5703125" style="67" customWidth="1"/>
    <col min="16" max="16" width="14.28515625" style="6" customWidth="1"/>
    <col min="17" max="17" width="15.7109375" style="6" customWidth="1"/>
    <col min="18" max="18" width="14.7109375" style="71" customWidth="1"/>
    <col min="19" max="19" width="15.5703125" style="6" customWidth="1"/>
    <col min="20" max="20" width="15.85546875" style="6" customWidth="1"/>
    <col min="21" max="21" width="15" style="6" customWidth="1"/>
    <col min="22" max="22" width="20.7109375" style="9" customWidth="1"/>
    <col min="23" max="16384" width="18.42578125" style="2"/>
  </cols>
  <sheetData>
    <row r="2" spans="1:22" ht="23.45" customHeight="1">
      <c r="A2" s="120"/>
      <c r="B2" s="120"/>
      <c r="C2" s="98"/>
      <c r="D2" s="98"/>
      <c r="E2" s="98"/>
      <c r="F2" s="98"/>
      <c r="G2" s="101" t="s">
        <v>1255</v>
      </c>
      <c r="H2" s="98"/>
      <c r="I2" s="98"/>
      <c r="J2" s="98"/>
      <c r="K2" s="99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</row>
    <row r="3" spans="1:22" s="1" customFormat="1" ht="23.25">
      <c r="A3" s="121"/>
      <c r="B3" s="121"/>
      <c r="C3" s="100"/>
      <c r="D3" s="101"/>
      <c r="E3" s="101"/>
      <c r="F3" s="101"/>
      <c r="G3" s="101" t="s">
        <v>1338</v>
      </c>
      <c r="H3" s="101"/>
      <c r="I3" s="101"/>
      <c r="J3" s="101"/>
      <c r="K3" s="102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</row>
    <row r="4" spans="1:22" s="75" customFormat="1" ht="14.45" customHeight="1">
      <c r="A4" s="108" t="s">
        <v>147</v>
      </c>
      <c r="B4" s="103" t="s">
        <v>0</v>
      </c>
      <c r="C4" s="111" t="s">
        <v>154</v>
      </c>
      <c r="D4" s="114" t="s">
        <v>153</v>
      </c>
      <c r="E4" s="114" t="s">
        <v>155</v>
      </c>
      <c r="F4" s="91" t="s">
        <v>156</v>
      </c>
      <c r="G4" s="91" t="s">
        <v>157</v>
      </c>
      <c r="H4" s="106" t="s">
        <v>148</v>
      </c>
      <c r="I4" s="106" t="s">
        <v>401</v>
      </c>
      <c r="J4" s="90" t="s">
        <v>149</v>
      </c>
      <c r="K4" s="107" t="s">
        <v>150</v>
      </c>
      <c r="L4" s="90"/>
      <c r="M4" s="90"/>
      <c r="N4" s="90"/>
      <c r="O4" s="90"/>
      <c r="P4" s="90"/>
      <c r="Q4" s="90"/>
      <c r="R4" s="90" t="s">
        <v>151</v>
      </c>
      <c r="S4" s="90"/>
      <c r="T4" s="90" t="s">
        <v>152</v>
      </c>
      <c r="U4" s="90" t="s">
        <v>209</v>
      </c>
      <c r="V4" s="97" t="s">
        <v>403</v>
      </c>
    </row>
    <row r="5" spans="1:22" s="75" customFormat="1" ht="12" customHeight="1">
      <c r="A5" s="109"/>
      <c r="B5" s="104"/>
      <c r="C5" s="112"/>
      <c r="D5" s="114"/>
      <c r="E5" s="114"/>
      <c r="F5" s="91"/>
      <c r="G5" s="91"/>
      <c r="H5" s="106"/>
      <c r="I5" s="106"/>
      <c r="J5" s="90"/>
      <c r="K5" s="93" t="s">
        <v>158</v>
      </c>
      <c r="L5" s="94"/>
      <c r="M5" s="95" t="s">
        <v>402</v>
      </c>
      <c r="N5" s="90" t="s">
        <v>159</v>
      </c>
      <c r="O5" s="90"/>
      <c r="P5" s="90"/>
      <c r="Q5" s="90"/>
      <c r="R5" s="92" t="s">
        <v>161</v>
      </c>
      <c r="S5" s="90" t="s">
        <v>162</v>
      </c>
      <c r="T5" s="90"/>
      <c r="U5" s="90"/>
      <c r="V5" s="97"/>
    </row>
    <row r="6" spans="1:22" s="75" customFormat="1" ht="72" customHeight="1">
      <c r="A6" s="110"/>
      <c r="B6" s="105"/>
      <c r="C6" s="113"/>
      <c r="D6" s="114"/>
      <c r="E6" s="114"/>
      <c r="F6" s="91"/>
      <c r="G6" s="91"/>
      <c r="H6" s="106"/>
      <c r="I6" s="106"/>
      <c r="J6" s="90"/>
      <c r="K6" s="76" t="s">
        <v>637</v>
      </c>
      <c r="L6" s="76" t="s">
        <v>163</v>
      </c>
      <c r="M6" s="96"/>
      <c r="N6" s="76" t="s">
        <v>265</v>
      </c>
      <c r="O6" s="76" t="s">
        <v>164</v>
      </c>
      <c r="P6" s="90" t="s">
        <v>160</v>
      </c>
      <c r="Q6" s="90" t="s">
        <v>210</v>
      </c>
      <c r="R6" s="92"/>
      <c r="S6" s="90"/>
      <c r="T6" s="90"/>
      <c r="U6" s="90"/>
      <c r="V6" s="97"/>
    </row>
    <row r="7" spans="1:22" s="131" customFormat="1">
      <c r="A7" s="124"/>
      <c r="B7" s="125"/>
      <c r="C7" s="125"/>
      <c r="D7" s="107"/>
      <c r="E7" s="107"/>
      <c r="F7" s="126"/>
      <c r="G7" s="126"/>
      <c r="H7" s="127"/>
      <c r="I7" s="127"/>
      <c r="J7" s="107"/>
      <c r="K7" s="127"/>
      <c r="L7" s="127"/>
      <c r="M7" s="128"/>
      <c r="N7" s="127"/>
      <c r="O7" s="127"/>
      <c r="P7" s="107"/>
      <c r="Q7" s="107"/>
      <c r="R7" s="129"/>
      <c r="S7" s="107"/>
      <c r="T7" s="107"/>
      <c r="U7" s="107"/>
      <c r="V7" s="130"/>
    </row>
    <row r="8" spans="1:22" s="116" customFormat="1" ht="22.5" customHeight="1">
      <c r="A8" s="85">
        <v>1</v>
      </c>
      <c r="B8" s="85" t="s">
        <v>1242</v>
      </c>
      <c r="C8" s="139" t="s">
        <v>405</v>
      </c>
      <c r="D8" s="139" t="s">
        <v>170</v>
      </c>
      <c r="E8" s="86" t="s">
        <v>1250</v>
      </c>
      <c r="F8" s="87">
        <v>45809</v>
      </c>
      <c r="G8" s="87">
        <v>45992</v>
      </c>
      <c r="H8" s="140">
        <v>75000</v>
      </c>
      <c r="I8" s="140">
        <v>6309.38</v>
      </c>
      <c r="J8" s="88">
        <v>25</v>
      </c>
      <c r="K8" s="115">
        <v>2152.5</v>
      </c>
      <c r="L8" s="72">
        <f t="shared" ref="L8:L71" si="0">H8*0.071</f>
        <v>5324.9999999999991</v>
      </c>
      <c r="M8" s="72">
        <f t="shared" ref="M8:M71" si="1">H8*0.013</f>
        <v>975</v>
      </c>
      <c r="N8" s="74">
        <f t="shared" ref="N8:N71" si="2">+H8*0.0304</f>
        <v>2280</v>
      </c>
      <c r="O8" s="72">
        <f t="shared" ref="O8:O71" si="3">H8*0.0709</f>
        <v>5317.5</v>
      </c>
      <c r="P8" s="122">
        <v>25</v>
      </c>
      <c r="Q8" s="72">
        <f t="shared" ref="Q8:Q71" si="4">SUM(K8:P8)</f>
        <v>16075</v>
      </c>
      <c r="R8" s="115">
        <v>10766.88</v>
      </c>
      <c r="S8" s="72">
        <f t="shared" ref="S8:S71" si="5">L8+M8+O8</f>
        <v>11617.5</v>
      </c>
      <c r="T8" s="140">
        <v>64233.120000000003</v>
      </c>
      <c r="U8" s="73" t="s">
        <v>165</v>
      </c>
      <c r="V8" s="74" t="s">
        <v>266</v>
      </c>
    </row>
    <row r="9" spans="1:22" s="116" customFormat="1" ht="21.75" customHeight="1">
      <c r="A9" s="85">
        <v>2</v>
      </c>
      <c r="B9" s="85" t="s">
        <v>952</v>
      </c>
      <c r="C9" s="139" t="s">
        <v>518</v>
      </c>
      <c r="D9" s="139" t="s">
        <v>1100</v>
      </c>
      <c r="E9" s="86" t="s">
        <v>1250</v>
      </c>
      <c r="F9" s="87">
        <v>45839</v>
      </c>
      <c r="G9" s="87">
        <v>46023</v>
      </c>
      <c r="H9" s="140">
        <v>45000</v>
      </c>
      <c r="I9" s="140">
        <v>1148.33</v>
      </c>
      <c r="J9" s="88">
        <v>25</v>
      </c>
      <c r="K9" s="115">
        <v>1291.5</v>
      </c>
      <c r="L9" s="72">
        <f t="shared" si="0"/>
        <v>3194.9999999999995</v>
      </c>
      <c r="M9" s="72">
        <f t="shared" si="1"/>
        <v>585</v>
      </c>
      <c r="N9" s="74">
        <f t="shared" si="2"/>
        <v>1368</v>
      </c>
      <c r="O9" s="72">
        <f t="shared" si="3"/>
        <v>3190.5</v>
      </c>
      <c r="P9" s="85">
        <v>25</v>
      </c>
      <c r="Q9" s="72">
        <f t="shared" si="4"/>
        <v>9655</v>
      </c>
      <c r="R9" s="115">
        <v>7057.68</v>
      </c>
      <c r="S9" s="72">
        <f t="shared" si="5"/>
        <v>6970.5</v>
      </c>
      <c r="T9" s="140">
        <v>41167.17</v>
      </c>
      <c r="U9" s="73" t="s">
        <v>165</v>
      </c>
      <c r="V9" s="74" t="s">
        <v>266</v>
      </c>
    </row>
    <row r="10" spans="1:22" s="116" customFormat="1" ht="22.5" customHeight="1">
      <c r="A10" s="85">
        <v>3</v>
      </c>
      <c r="B10" s="85" t="s">
        <v>809</v>
      </c>
      <c r="C10" s="139" t="s">
        <v>6</v>
      </c>
      <c r="D10" s="139" t="s">
        <v>180</v>
      </c>
      <c r="E10" s="86" t="s">
        <v>1250</v>
      </c>
      <c r="F10" s="87">
        <v>45901</v>
      </c>
      <c r="G10" s="87">
        <v>46082</v>
      </c>
      <c r="H10" s="140">
        <v>155000</v>
      </c>
      <c r="I10" s="140">
        <v>25042.74</v>
      </c>
      <c r="J10" s="88">
        <v>25</v>
      </c>
      <c r="K10" s="115">
        <v>4448.5</v>
      </c>
      <c r="L10" s="72">
        <f t="shared" si="0"/>
        <v>11004.999999999998</v>
      </c>
      <c r="M10" s="72">
        <f t="shared" si="1"/>
        <v>2015</v>
      </c>
      <c r="N10" s="74">
        <f t="shared" si="2"/>
        <v>4712</v>
      </c>
      <c r="O10" s="72">
        <f t="shared" si="3"/>
        <v>10989.5</v>
      </c>
      <c r="P10" s="85">
        <v>25</v>
      </c>
      <c r="Q10" s="72">
        <f t="shared" si="4"/>
        <v>33195</v>
      </c>
      <c r="R10" s="115">
        <v>31284.99</v>
      </c>
      <c r="S10" s="72">
        <f t="shared" si="5"/>
        <v>24009.5</v>
      </c>
      <c r="T10" s="140">
        <v>120771.76</v>
      </c>
      <c r="U10" s="73" t="s">
        <v>165</v>
      </c>
      <c r="V10" s="74" t="s">
        <v>267</v>
      </c>
    </row>
    <row r="11" spans="1:22" s="116" customFormat="1" ht="21" customHeight="1">
      <c r="A11" s="85">
        <v>4</v>
      </c>
      <c r="B11" s="85" t="s">
        <v>959</v>
      </c>
      <c r="C11" s="139" t="s">
        <v>258</v>
      </c>
      <c r="D11" s="139" t="s">
        <v>207</v>
      </c>
      <c r="E11" s="86" t="s">
        <v>1250</v>
      </c>
      <c r="F11" s="87">
        <v>45870</v>
      </c>
      <c r="G11" s="87">
        <v>46054</v>
      </c>
      <c r="H11" s="140">
        <v>65000</v>
      </c>
      <c r="I11" s="140">
        <v>4084.48</v>
      </c>
      <c r="J11" s="88">
        <v>25</v>
      </c>
      <c r="K11" s="115">
        <v>1865.5</v>
      </c>
      <c r="L11" s="72">
        <f t="shared" si="0"/>
        <v>4615</v>
      </c>
      <c r="M11" s="72">
        <f t="shared" si="1"/>
        <v>845</v>
      </c>
      <c r="N11" s="74">
        <f t="shared" si="2"/>
        <v>1976</v>
      </c>
      <c r="O11" s="72">
        <f t="shared" si="3"/>
        <v>4608.5</v>
      </c>
      <c r="P11" s="115">
        <v>7740.46</v>
      </c>
      <c r="Q11" s="72">
        <f t="shared" si="4"/>
        <v>21650.46</v>
      </c>
      <c r="R11" s="115">
        <v>9666.44</v>
      </c>
      <c r="S11" s="72">
        <f t="shared" si="5"/>
        <v>10068.5</v>
      </c>
      <c r="T11" s="140">
        <v>49833.56</v>
      </c>
      <c r="U11" s="73" t="s">
        <v>165</v>
      </c>
      <c r="V11" s="74" t="s">
        <v>267</v>
      </c>
    </row>
    <row r="12" spans="1:22" s="116" customFormat="1" ht="24" customHeight="1">
      <c r="A12" s="85">
        <v>5</v>
      </c>
      <c r="B12" s="85" t="s">
        <v>686</v>
      </c>
      <c r="C12" s="139" t="s">
        <v>21</v>
      </c>
      <c r="D12" s="139" t="s">
        <v>1102</v>
      </c>
      <c r="E12" s="86" t="s">
        <v>1250</v>
      </c>
      <c r="F12" s="87">
        <v>45778</v>
      </c>
      <c r="G12" s="87">
        <v>45962</v>
      </c>
      <c r="H12" s="140">
        <v>20000</v>
      </c>
      <c r="I12" s="139">
        <v>0</v>
      </c>
      <c r="J12" s="88">
        <v>25</v>
      </c>
      <c r="K12" s="85">
        <v>574</v>
      </c>
      <c r="L12" s="72">
        <f t="shared" si="0"/>
        <v>1419.9999999999998</v>
      </c>
      <c r="M12" s="72">
        <f t="shared" si="1"/>
        <v>260</v>
      </c>
      <c r="N12" s="74">
        <f t="shared" si="2"/>
        <v>608</v>
      </c>
      <c r="O12" s="72">
        <f t="shared" si="3"/>
        <v>1418</v>
      </c>
      <c r="P12" s="85">
        <v>125</v>
      </c>
      <c r="Q12" s="72">
        <f t="shared" si="4"/>
        <v>4405</v>
      </c>
      <c r="R12" s="115">
        <v>1307</v>
      </c>
      <c r="S12" s="72">
        <f t="shared" si="5"/>
        <v>3098</v>
      </c>
      <c r="T12" s="140">
        <v>18693</v>
      </c>
      <c r="U12" s="73" t="s">
        <v>165</v>
      </c>
      <c r="V12" s="74" t="s">
        <v>266</v>
      </c>
    </row>
    <row r="13" spans="1:22" s="116" customFormat="1" ht="21.75" customHeight="1">
      <c r="A13" s="85">
        <v>6</v>
      </c>
      <c r="B13" s="85" t="s">
        <v>894</v>
      </c>
      <c r="C13" s="139" t="s">
        <v>54</v>
      </c>
      <c r="D13" s="139" t="s">
        <v>1103</v>
      </c>
      <c r="E13" s="73" t="s">
        <v>677</v>
      </c>
      <c r="F13" s="87">
        <v>45748</v>
      </c>
      <c r="G13" s="87">
        <v>45962</v>
      </c>
      <c r="H13" s="140">
        <v>120000</v>
      </c>
      <c r="I13" s="140">
        <v>16809.87</v>
      </c>
      <c r="J13" s="88">
        <v>25</v>
      </c>
      <c r="K13" s="115">
        <v>3444</v>
      </c>
      <c r="L13" s="72">
        <f t="shared" si="0"/>
        <v>8520</v>
      </c>
      <c r="M13" s="72">
        <f t="shared" si="1"/>
        <v>1560</v>
      </c>
      <c r="N13" s="74">
        <f t="shared" si="2"/>
        <v>3648</v>
      </c>
      <c r="O13" s="72">
        <f t="shared" si="3"/>
        <v>8508</v>
      </c>
      <c r="P13" s="85">
        <v>25</v>
      </c>
      <c r="Q13" s="72">
        <f t="shared" si="4"/>
        <v>25705</v>
      </c>
      <c r="R13" s="115">
        <v>23926.87</v>
      </c>
      <c r="S13" s="72">
        <f t="shared" si="5"/>
        <v>18588</v>
      </c>
      <c r="T13" s="140">
        <v>96073.13</v>
      </c>
      <c r="U13" s="73" t="s">
        <v>165</v>
      </c>
      <c r="V13" s="74" t="s">
        <v>266</v>
      </c>
    </row>
    <row r="14" spans="1:22" s="116" customFormat="1" ht="21.75" customHeight="1">
      <c r="A14" s="85">
        <v>7</v>
      </c>
      <c r="B14" s="85" t="s">
        <v>86</v>
      </c>
      <c r="C14" s="139" t="s">
        <v>80</v>
      </c>
      <c r="D14" s="139" t="s">
        <v>206</v>
      </c>
      <c r="E14" s="86" t="s">
        <v>1250</v>
      </c>
      <c r="F14" s="87">
        <v>45748</v>
      </c>
      <c r="G14" s="87">
        <v>45962</v>
      </c>
      <c r="H14" s="140">
        <v>55000</v>
      </c>
      <c r="I14" s="140">
        <v>2559.6799999999998</v>
      </c>
      <c r="J14" s="88">
        <v>25</v>
      </c>
      <c r="K14" s="115">
        <v>1578.5</v>
      </c>
      <c r="L14" s="72">
        <f t="shared" si="0"/>
        <v>3904.9999999999995</v>
      </c>
      <c r="M14" s="72">
        <f t="shared" si="1"/>
        <v>715</v>
      </c>
      <c r="N14" s="74">
        <f t="shared" si="2"/>
        <v>1672</v>
      </c>
      <c r="O14" s="72">
        <f t="shared" si="3"/>
        <v>3899.5000000000005</v>
      </c>
      <c r="P14" s="85">
        <v>25</v>
      </c>
      <c r="Q14" s="72">
        <f t="shared" si="4"/>
        <v>11795</v>
      </c>
      <c r="R14" s="115">
        <v>15077.22</v>
      </c>
      <c r="S14" s="72">
        <f t="shared" si="5"/>
        <v>8519.5</v>
      </c>
      <c r="T14" s="140">
        <v>49164.82</v>
      </c>
      <c r="U14" s="73" t="s">
        <v>165</v>
      </c>
      <c r="V14" s="74" t="s">
        <v>267</v>
      </c>
    </row>
    <row r="15" spans="1:22" s="116" customFormat="1" ht="26.25" customHeight="1">
      <c r="A15" s="85">
        <v>8</v>
      </c>
      <c r="B15" s="85" t="s">
        <v>810</v>
      </c>
      <c r="C15" s="139" t="s">
        <v>54</v>
      </c>
      <c r="D15" s="139" t="s">
        <v>185</v>
      </c>
      <c r="E15" s="86" t="s">
        <v>1250</v>
      </c>
      <c r="F15" s="87">
        <v>45901</v>
      </c>
      <c r="G15" s="87">
        <v>46082</v>
      </c>
      <c r="H15" s="140">
        <v>220000</v>
      </c>
      <c r="I15" s="140">
        <v>39928.22</v>
      </c>
      <c r="J15" s="88">
        <v>25</v>
      </c>
      <c r="K15" s="115">
        <v>6314</v>
      </c>
      <c r="L15" s="72">
        <f t="shared" si="0"/>
        <v>15619.999999999998</v>
      </c>
      <c r="M15" s="72">
        <f t="shared" si="1"/>
        <v>2860</v>
      </c>
      <c r="N15" s="74">
        <f t="shared" si="2"/>
        <v>6688</v>
      </c>
      <c r="O15" s="72">
        <f t="shared" si="3"/>
        <v>15598.000000000002</v>
      </c>
      <c r="P15" s="85">
        <v>25</v>
      </c>
      <c r="Q15" s="72">
        <f t="shared" si="4"/>
        <v>47105</v>
      </c>
      <c r="R15" s="115">
        <v>41586.370000000003</v>
      </c>
      <c r="S15" s="72">
        <f t="shared" si="5"/>
        <v>34078</v>
      </c>
      <c r="T15" s="140">
        <v>165428.18</v>
      </c>
      <c r="U15" s="73" t="s">
        <v>165</v>
      </c>
      <c r="V15" s="74" t="s">
        <v>267</v>
      </c>
    </row>
    <row r="16" spans="1:22" s="116" customFormat="1" ht="30" customHeight="1">
      <c r="A16" s="85">
        <v>9</v>
      </c>
      <c r="B16" s="85" t="s">
        <v>1014</v>
      </c>
      <c r="C16" s="139" t="s">
        <v>891</v>
      </c>
      <c r="D16" s="139" t="s">
        <v>170</v>
      </c>
      <c r="E16" s="86" t="s">
        <v>1250</v>
      </c>
      <c r="F16" s="87">
        <v>45901</v>
      </c>
      <c r="G16" s="87">
        <v>46082</v>
      </c>
      <c r="H16" s="140">
        <v>90000</v>
      </c>
      <c r="I16" s="140">
        <v>9753.1200000000008</v>
      </c>
      <c r="J16" s="88">
        <v>25</v>
      </c>
      <c r="K16" s="115">
        <v>2583</v>
      </c>
      <c r="L16" s="72">
        <f t="shared" si="0"/>
        <v>6389.9999999999991</v>
      </c>
      <c r="M16" s="72">
        <f t="shared" si="1"/>
        <v>1170</v>
      </c>
      <c r="N16" s="74">
        <f t="shared" si="2"/>
        <v>2736</v>
      </c>
      <c r="O16" s="72">
        <f t="shared" si="3"/>
        <v>6381</v>
      </c>
      <c r="P16" s="85">
        <v>25</v>
      </c>
      <c r="Q16" s="72">
        <f t="shared" si="4"/>
        <v>19285</v>
      </c>
      <c r="R16" s="115">
        <v>15097.12</v>
      </c>
      <c r="S16" s="72">
        <f t="shared" si="5"/>
        <v>13941</v>
      </c>
      <c r="T16" s="140">
        <v>74902.880000000005</v>
      </c>
      <c r="U16" s="73" t="s">
        <v>165</v>
      </c>
      <c r="V16" s="74" t="s">
        <v>266</v>
      </c>
    </row>
    <row r="17" spans="1:22" s="116" customFormat="1" ht="23.25" customHeight="1">
      <c r="A17" s="85">
        <v>10</v>
      </c>
      <c r="B17" s="85" t="s">
        <v>456</v>
      </c>
      <c r="C17" s="139" t="s">
        <v>257</v>
      </c>
      <c r="D17" s="139" t="s">
        <v>1104</v>
      </c>
      <c r="E17" s="86" t="s">
        <v>1250</v>
      </c>
      <c r="F17" s="87">
        <v>45839</v>
      </c>
      <c r="G17" s="87">
        <v>46023</v>
      </c>
      <c r="H17" s="140">
        <v>50000</v>
      </c>
      <c r="I17" s="140">
        <v>1854</v>
      </c>
      <c r="J17" s="88">
        <v>25</v>
      </c>
      <c r="K17" s="115">
        <v>1435</v>
      </c>
      <c r="L17" s="72">
        <f t="shared" si="0"/>
        <v>3549.9999999999995</v>
      </c>
      <c r="M17" s="72">
        <f t="shared" si="1"/>
        <v>650</v>
      </c>
      <c r="N17" s="74">
        <f t="shared" si="2"/>
        <v>1520</v>
      </c>
      <c r="O17" s="72">
        <f t="shared" si="3"/>
        <v>3545.0000000000005</v>
      </c>
      <c r="P17" s="85">
        <v>25</v>
      </c>
      <c r="Q17" s="72">
        <f t="shared" si="4"/>
        <v>10725</v>
      </c>
      <c r="R17" s="115">
        <v>4834</v>
      </c>
      <c r="S17" s="72">
        <f t="shared" si="5"/>
        <v>7745</v>
      </c>
      <c r="T17" s="140">
        <v>45166</v>
      </c>
      <c r="U17" s="73" t="s">
        <v>165</v>
      </c>
      <c r="V17" s="74" t="s">
        <v>266</v>
      </c>
    </row>
    <row r="18" spans="1:22" s="116" customFormat="1" ht="26.25" customHeight="1">
      <c r="A18" s="85">
        <v>11</v>
      </c>
      <c r="B18" s="85" t="s">
        <v>1015</v>
      </c>
      <c r="C18" s="139" t="s">
        <v>1251</v>
      </c>
      <c r="D18" s="139" t="s">
        <v>1103</v>
      </c>
      <c r="E18" s="73" t="s">
        <v>677</v>
      </c>
      <c r="F18" s="87">
        <v>45901</v>
      </c>
      <c r="G18" s="87">
        <v>46082</v>
      </c>
      <c r="H18" s="140">
        <v>55000</v>
      </c>
      <c r="I18" s="140">
        <v>2559.6799999999998</v>
      </c>
      <c r="J18" s="88">
        <v>25</v>
      </c>
      <c r="K18" s="115">
        <v>1578.5</v>
      </c>
      <c r="L18" s="72">
        <f t="shared" si="0"/>
        <v>3904.9999999999995</v>
      </c>
      <c r="M18" s="72">
        <f t="shared" si="1"/>
        <v>715</v>
      </c>
      <c r="N18" s="74">
        <f t="shared" si="2"/>
        <v>1672</v>
      </c>
      <c r="O18" s="72">
        <f t="shared" si="3"/>
        <v>3899.5000000000005</v>
      </c>
      <c r="P18" s="85">
        <v>25</v>
      </c>
      <c r="Q18" s="72">
        <f t="shared" si="4"/>
        <v>11795</v>
      </c>
      <c r="R18" s="115">
        <v>5944.92</v>
      </c>
      <c r="S18" s="72">
        <f t="shared" si="5"/>
        <v>8519.5</v>
      </c>
      <c r="T18" s="140">
        <v>49164.82</v>
      </c>
      <c r="U18" s="73" t="s">
        <v>165</v>
      </c>
      <c r="V18" s="74" t="s">
        <v>266</v>
      </c>
    </row>
    <row r="19" spans="1:22" s="116" customFormat="1" ht="23.25" customHeight="1">
      <c r="A19" s="85">
        <v>12</v>
      </c>
      <c r="B19" s="85" t="s">
        <v>58</v>
      </c>
      <c r="C19" s="139" t="s">
        <v>515</v>
      </c>
      <c r="D19" s="139" t="s">
        <v>181</v>
      </c>
      <c r="E19" s="86" t="s">
        <v>1250</v>
      </c>
      <c r="F19" s="87">
        <v>45778</v>
      </c>
      <c r="G19" s="87">
        <v>45962</v>
      </c>
      <c r="H19" s="140">
        <v>65000</v>
      </c>
      <c r="I19" s="140">
        <v>4427.58</v>
      </c>
      <c r="J19" s="88">
        <v>25</v>
      </c>
      <c r="K19" s="115">
        <v>1865.5</v>
      </c>
      <c r="L19" s="72">
        <f t="shared" si="0"/>
        <v>4615</v>
      </c>
      <c r="M19" s="72">
        <f t="shared" si="1"/>
        <v>845</v>
      </c>
      <c r="N19" s="74">
        <f t="shared" si="2"/>
        <v>1976</v>
      </c>
      <c r="O19" s="72">
        <f t="shared" si="3"/>
        <v>4608.5</v>
      </c>
      <c r="P19" s="85">
        <v>125</v>
      </c>
      <c r="Q19" s="72">
        <f t="shared" si="4"/>
        <v>14035</v>
      </c>
      <c r="R19" s="115">
        <v>8394.08</v>
      </c>
      <c r="S19" s="72">
        <f t="shared" si="5"/>
        <v>10068.5</v>
      </c>
      <c r="T19" s="140">
        <v>56605.919999999998</v>
      </c>
      <c r="U19" s="73" t="s">
        <v>165</v>
      </c>
      <c r="V19" s="74" t="s">
        <v>266</v>
      </c>
    </row>
    <row r="20" spans="1:22" s="116" customFormat="1" ht="27" customHeight="1">
      <c r="A20" s="85">
        <v>13</v>
      </c>
      <c r="B20" s="85" t="s">
        <v>1256</v>
      </c>
      <c r="C20" s="139" t="s">
        <v>405</v>
      </c>
      <c r="D20" s="139" t="s">
        <v>1240</v>
      </c>
      <c r="E20" s="86" t="s">
        <v>1250</v>
      </c>
      <c r="F20" s="87">
        <v>45809</v>
      </c>
      <c r="G20" s="87">
        <v>45992</v>
      </c>
      <c r="H20" s="140">
        <v>70000</v>
      </c>
      <c r="I20" s="140">
        <v>5368.48</v>
      </c>
      <c r="J20" s="88">
        <v>25</v>
      </c>
      <c r="K20" s="115">
        <v>2009</v>
      </c>
      <c r="L20" s="72">
        <f t="shared" si="0"/>
        <v>4970</v>
      </c>
      <c r="M20" s="72">
        <f t="shared" si="1"/>
        <v>910</v>
      </c>
      <c r="N20" s="74">
        <f t="shared" si="2"/>
        <v>2128</v>
      </c>
      <c r="O20" s="72">
        <f t="shared" si="3"/>
        <v>4963</v>
      </c>
      <c r="P20" s="115">
        <v>3875</v>
      </c>
      <c r="Q20" s="72">
        <f t="shared" si="4"/>
        <v>18855</v>
      </c>
      <c r="R20" s="115">
        <v>13380.48</v>
      </c>
      <c r="S20" s="72">
        <f t="shared" si="5"/>
        <v>10843</v>
      </c>
      <c r="T20" s="140">
        <v>56619.519999999997</v>
      </c>
      <c r="U20" s="73" t="s">
        <v>165</v>
      </c>
      <c r="V20" s="74" t="s">
        <v>267</v>
      </c>
    </row>
    <row r="21" spans="1:22" s="116" customFormat="1" ht="26.25" customHeight="1">
      <c r="A21" s="85">
        <v>14</v>
      </c>
      <c r="B21" s="85" t="s">
        <v>1016</v>
      </c>
      <c r="C21" s="139" t="s">
        <v>378</v>
      </c>
      <c r="D21" s="139" t="s">
        <v>1105</v>
      </c>
      <c r="E21" s="86" t="s">
        <v>1250</v>
      </c>
      <c r="F21" s="87">
        <v>45901</v>
      </c>
      <c r="G21" s="87">
        <v>46082</v>
      </c>
      <c r="H21" s="140">
        <v>70000</v>
      </c>
      <c r="I21" s="140">
        <v>5368.48</v>
      </c>
      <c r="J21" s="88">
        <v>25</v>
      </c>
      <c r="K21" s="115">
        <v>2009</v>
      </c>
      <c r="L21" s="72">
        <f t="shared" si="0"/>
        <v>4970</v>
      </c>
      <c r="M21" s="72">
        <f t="shared" si="1"/>
        <v>910</v>
      </c>
      <c r="N21" s="74">
        <f t="shared" si="2"/>
        <v>2128</v>
      </c>
      <c r="O21" s="72">
        <f t="shared" si="3"/>
        <v>4963</v>
      </c>
      <c r="P21" s="85">
        <v>25</v>
      </c>
      <c r="Q21" s="72">
        <f t="shared" si="4"/>
        <v>15005</v>
      </c>
      <c r="R21" s="115">
        <v>9530.48</v>
      </c>
      <c r="S21" s="72">
        <f t="shared" si="5"/>
        <v>10843</v>
      </c>
      <c r="T21" s="140">
        <v>60469.52</v>
      </c>
      <c r="U21" s="73" t="s">
        <v>165</v>
      </c>
      <c r="V21" s="74" t="s">
        <v>267</v>
      </c>
    </row>
    <row r="22" spans="1:22" s="116" customFormat="1" ht="24.75" customHeight="1">
      <c r="A22" s="85">
        <v>15</v>
      </c>
      <c r="B22" s="85" t="s">
        <v>90</v>
      </c>
      <c r="C22" s="139" t="s">
        <v>21</v>
      </c>
      <c r="D22" s="139" t="s">
        <v>1106</v>
      </c>
      <c r="E22" s="86" t="s">
        <v>1250</v>
      </c>
      <c r="F22" s="87">
        <v>45748</v>
      </c>
      <c r="G22" s="87">
        <v>45962</v>
      </c>
      <c r="H22" s="140">
        <v>20000</v>
      </c>
      <c r="I22" s="139">
        <v>0</v>
      </c>
      <c r="J22" s="88">
        <v>25</v>
      </c>
      <c r="K22" s="85">
        <v>574</v>
      </c>
      <c r="L22" s="72">
        <f t="shared" si="0"/>
        <v>1419.9999999999998</v>
      </c>
      <c r="M22" s="72">
        <f t="shared" si="1"/>
        <v>260</v>
      </c>
      <c r="N22" s="74">
        <f t="shared" si="2"/>
        <v>608</v>
      </c>
      <c r="O22" s="72">
        <f t="shared" si="3"/>
        <v>1418</v>
      </c>
      <c r="P22" s="85">
        <v>125</v>
      </c>
      <c r="Q22" s="72">
        <f t="shared" si="4"/>
        <v>4405</v>
      </c>
      <c r="R22" s="115">
        <v>1307</v>
      </c>
      <c r="S22" s="72">
        <f t="shared" si="5"/>
        <v>3098</v>
      </c>
      <c r="T22" s="140">
        <v>18693</v>
      </c>
      <c r="U22" s="73" t="s">
        <v>165</v>
      </c>
      <c r="V22" s="74" t="s">
        <v>266</v>
      </c>
    </row>
    <row r="23" spans="1:22" s="116" customFormat="1" ht="24.75" customHeight="1">
      <c r="A23" s="85">
        <v>16</v>
      </c>
      <c r="B23" s="85" t="s">
        <v>428</v>
      </c>
      <c r="C23" s="139" t="s">
        <v>21</v>
      </c>
      <c r="D23" s="139" t="s">
        <v>1107</v>
      </c>
      <c r="E23" s="86" t="s">
        <v>1250</v>
      </c>
      <c r="F23" s="87">
        <v>45839</v>
      </c>
      <c r="G23" s="87">
        <v>46023</v>
      </c>
      <c r="H23" s="140">
        <v>20000</v>
      </c>
      <c r="I23" s="139">
        <v>0</v>
      </c>
      <c r="J23" s="88">
        <v>25</v>
      </c>
      <c r="K23" s="85">
        <v>574</v>
      </c>
      <c r="L23" s="72">
        <f t="shared" si="0"/>
        <v>1419.9999999999998</v>
      </c>
      <c r="M23" s="72">
        <f t="shared" si="1"/>
        <v>260</v>
      </c>
      <c r="N23" s="74">
        <f t="shared" si="2"/>
        <v>608</v>
      </c>
      <c r="O23" s="72">
        <f t="shared" si="3"/>
        <v>1418</v>
      </c>
      <c r="P23" s="85">
        <v>25</v>
      </c>
      <c r="Q23" s="72">
        <f t="shared" si="4"/>
        <v>4305</v>
      </c>
      <c r="R23" s="115">
        <v>1207</v>
      </c>
      <c r="S23" s="72">
        <f t="shared" si="5"/>
        <v>3098</v>
      </c>
      <c r="T23" s="140">
        <v>18793</v>
      </c>
      <c r="U23" s="73" t="s">
        <v>165</v>
      </c>
      <c r="V23" s="74" t="s">
        <v>266</v>
      </c>
    </row>
    <row r="24" spans="1:22" s="116" customFormat="1" ht="24" customHeight="1">
      <c r="A24" s="85">
        <v>17</v>
      </c>
      <c r="B24" s="85" t="s">
        <v>692</v>
      </c>
      <c r="C24" s="139" t="s">
        <v>79</v>
      </c>
      <c r="D24" s="139" t="s">
        <v>1108</v>
      </c>
      <c r="E24" s="86" t="s">
        <v>1250</v>
      </c>
      <c r="F24" s="87">
        <v>45748</v>
      </c>
      <c r="G24" s="87">
        <v>45962</v>
      </c>
      <c r="H24" s="140">
        <v>50000</v>
      </c>
      <c r="I24" s="140">
        <v>1854</v>
      </c>
      <c r="J24" s="88">
        <v>25</v>
      </c>
      <c r="K24" s="115">
        <v>1435</v>
      </c>
      <c r="L24" s="72">
        <f t="shared" si="0"/>
        <v>3549.9999999999995</v>
      </c>
      <c r="M24" s="72">
        <f t="shared" si="1"/>
        <v>650</v>
      </c>
      <c r="N24" s="74">
        <f t="shared" si="2"/>
        <v>1520</v>
      </c>
      <c r="O24" s="72">
        <f t="shared" si="3"/>
        <v>3545.0000000000005</v>
      </c>
      <c r="P24" s="85">
        <v>25</v>
      </c>
      <c r="Q24" s="72">
        <f t="shared" si="4"/>
        <v>10725</v>
      </c>
      <c r="R24" s="115">
        <v>4834</v>
      </c>
      <c r="S24" s="72">
        <f t="shared" si="5"/>
        <v>7745</v>
      </c>
      <c r="T24" s="140">
        <v>45166</v>
      </c>
      <c r="U24" s="73" t="s">
        <v>165</v>
      </c>
      <c r="V24" s="74" t="s">
        <v>267</v>
      </c>
    </row>
    <row r="25" spans="1:22" s="116" customFormat="1" ht="24" customHeight="1">
      <c r="A25" s="85">
        <v>18</v>
      </c>
      <c r="B25" s="85" t="s">
        <v>529</v>
      </c>
      <c r="C25" s="139" t="s">
        <v>373</v>
      </c>
      <c r="D25" s="139" t="s">
        <v>1109</v>
      </c>
      <c r="E25" s="86" t="s">
        <v>1250</v>
      </c>
      <c r="F25" s="87">
        <v>45839</v>
      </c>
      <c r="G25" s="87">
        <v>46023</v>
      </c>
      <c r="H25" s="140">
        <v>50000</v>
      </c>
      <c r="I25" s="140">
        <v>1854</v>
      </c>
      <c r="J25" s="88">
        <v>25</v>
      </c>
      <c r="K25" s="115">
        <v>1435</v>
      </c>
      <c r="L25" s="72">
        <f t="shared" si="0"/>
        <v>3549.9999999999995</v>
      </c>
      <c r="M25" s="72">
        <f t="shared" si="1"/>
        <v>650</v>
      </c>
      <c r="N25" s="74">
        <f t="shared" si="2"/>
        <v>1520</v>
      </c>
      <c r="O25" s="72">
        <f t="shared" si="3"/>
        <v>3545.0000000000005</v>
      </c>
      <c r="P25" s="85">
        <v>25</v>
      </c>
      <c r="Q25" s="72">
        <f t="shared" si="4"/>
        <v>10725</v>
      </c>
      <c r="R25" s="115">
        <v>1798</v>
      </c>
      <c r="S25" s="72">
        <f t="shared" si="5"/>
        <v>7745</v>
      </c>
      <c r="T25" s="140">
        <v>45166</v>
      </c>
      <c r="U25" s="73" t="s">
        <v>165</v>
      </c>
      <c r="V25" s="89" t="s">
        <v>266</v>
      </c>
    </row>
    <row r="26" spans="1:22" s="116" customFormat="1" ht="25.5" customHeight="1">
      <c r="A26" s="85">
        <v>19</v>
      </c>
      <c r="B26" s="85" t="s">
        <v>960</v>
      </c>
      <c r="C26" s="139" t="s">
        <v>258</v>
      </c>
      <c r="D26" s="139" t="s">
        <v>207</v>
      </c>
      <c r="E26" s="86" t="s">
        <v>1250</v>
      </c>
      <c r="F26" s="87">
        <v>45870</v>
      </c>
      <c r="G26" s="87">
        <v>46054</v>
      </c>
      <c r="H26" s="140">
        <v>80000</v>
      </c>
      <c r="I26" s="140">
        <v>7400.87</v>
      </c>
      <c r="J26" s="88">
        <v>25</v>
      </c>
      <c r="K26" s="115">
        <v>2296</v>
      </c>
      <c r="L26" s="72">
        <f t="shared" si="0"/>
        <v>5679.9999999999991</v>
      </c>
      <c r="M26" s="72">
        <f t="shared" si="1"/>
        <v>1040</v>
      </c>
      <c r="N26" s="74">
        <f t="shared" si="2"/>
        <v>2432</v>
      </c>
      <c r="O26" s="72">
        <f t="shared" si="3"/>
        <v>5672</v>
      </c>
      <c r="P26" s="85">
        <v>25</v>
      </c>
      <c r="Q26" s="72">
        <f t="shared" si="4"/>
        <v>17145</v>
      </c>
      <c r="R26" s="115">
        <v>12153.87</v>
      </c>
      <c r="S26" s="72">
        <f t="shared" si="5"/>
        <v>12392</v>
      </c>
      <c r="T26" s="140">
        <v>67846.13</v>
      </c>
      <c r="U26" s="73" t="s">
        <v>165</v>
      </c>
      <c r="V26" s="74" t="s">
        <v>266</v>
      </c>
    </row>
    <row r="27" spans="1:22" s="116" customFormat="1" ht="27.75" customHeight="1">
      <c r="A27" s="85">
        <v>20</v>
      </c>
      <c r="B27" s="85" t="s">
        <v>509</v>
      </c>
      <c r="C27" s="139" t="s">
        <v>79</v>
      </c>
      <c r="D27" s="139" t="s">
        <v>170</v>
      </c>
      <c r="E27" s="86" t="s">
        <v>1250</v>
      </c>
      <c r="F27" s="87">
        <v>45778</v>
      </c>
      <c r="G27" s="87">
        <v>45962</v>
      </c>
      <c r="H27" s="140">
        <v>90000</v>
      </c>
      <c r="I27" s="140">
        <v>9753.1200000000008</v>
      </c>
      <c r="J27" s="88">
        <v>25</v>
      </c>
      <c r="K27" s="115">
        <v>2583</v>
      </c>
      <c r="L27" s="72">
        <f t="shared" si="0"/>
        <v>6389.9999999999991</v>
      </c>
      <c r="M27" s="72">
        <f t="shared" si="1"/>
        <v>1170</v>
      </c>
      <c r="N27" s="74">
        <f t="shared" si="2"/>
        <v>2736</v>
      </c>
      <c r="O27" s="72">
        <f t="shared" si="3"/>
        <v>6381</v>
      </c>
      <c r="P27" s="85">
        <v>25</v>
      </c>
      <c r="Q27" s="72">
        <f t="shared" si="4"/>
        <v>19285</v>
      </c>
      <c r="R27" s="115">
        <v>15097.12</v>
      </c>
      <c r="S27" s="72">
        <f t="shared" si="5"/>
        <v>13941</v>
      </c>
      <c r="T27" s="140">
        <v>74902.880000000005</v>
      </c>
      <c r="U27" s="73" t="s">
        <v>165</v>
      </c>
      <c r="V27" s="74" t="s">
        <v>266</v>
      </c>
    </row>
    <row r="28" spans="1:22" s="116" customFormat="1" ht="24" customHeight="1">
      <c r="A28" s="85">
        <v>21</v>
      </c>
      <c r="B28" s="85" t="s">
        <v>1017</v>
      </c>
      <c r="C28" s="139" t="s">
        <v>54</v>
      </c>
      <c r="D28" s="139" t="s">
        <v>172</v>
      </c>
      <c r="E28" s="86" t="s">
        <v>1250</v>
      </c>
      <c r="F28" s="87">
        <v>45901</v>
      </c>
      <c r="G28" s="87">
        <v>46082</v>
      </c>
      <c r="H28" s="140">
        <v>95000</v>
      </c>
      <c r="I28" s="140">
        <v>10929.24</v>
      </c>
      <c r="J28" s="88">
        <v>25</v>
      </c>
      <c r="K28" s="115">
        <v>2726.5</v>
      </c>
      <c r="L28" s="72">
        <f t="shared" si="0"/>
        <v>6744.9999999999991</v>
      </c>
      <c r="M28" s="72">
        <f t="shared" si="1"/>
        <v>1235</v>
      </c>
      <c r="N28" s="74">
        <f t="shared" si="2"/>
        <v>2888</v>
      </c>
      <c r="O28" s="72">
        <f t="shared" si="3"/>
        <v>6735.5</v>
      </c>
      <c r="P28" s="85">
        <v>25</v>
      </c>
      <c r="Q28" s="72">
        <f t="shared" si="4"/>
        <v>20355</v>
      </c>
      <c r="R28" s="115">
        <v>16568.740000000002</v>
      </c>
      <c r="S28" s="72">
        <f t="shared" si="5"/>
        <v>14715.5</v>
      </c>
      <c r="T28" s="140">
        <v>78431.259999999995</v>
      </c>
      <c r="U28" s="73" t="s">
        <v>165</v>
      </c>
      <c r="V28" s="74" t="s">
        <v>266</v>
      </c>
    </row>
    <row r="29" spans="1:22" s="116" customFormat="1" ht="24" customHeight="1">
      <c r="A29" s="85">
        <v>22</v>
      </c>
      <c r="B29" s="85" t="s">
        <v>457</v>
      </c>
      <c r="C29" s="139" t="s">
        <v>21</v>
      </c>
      <c r="D29" s="139" t="s">
        <v>1110</v>
      </c>
      <c r="E29" s="86" t="s">
        <v>1250</v>
      </c>
      <c r="F29" s="87">
        <v>45778</v>
      </c>
      <c r="G29" s="87">
        <v>45962</v>
      </c>
      <c r="H29" s="140">
        <v>20000</v>
      </c>
      <c r="I29" s="139">
        <v>0</v>
      </c>
      <c r="J29" s="88">
        <v>25</v>
      </c>
      <c r="K29" s="85">
        <v>574</v>
      </c>
      <c r="L29" s="72">
        <f t="shared" si="0"/>
        <v>1419.9999999999998</v>
      </c>
      <c r="M29" s="72">
        <f t="shared" si="1"/>
        <v>260</v>
      </c>
      <c r="N29" s="74">
        <f t="shared" si="2"/>
        <v>608</v>
      </c>
      <c r="O29" s="72">
        <f t="shared" si="3"/>
        <v>1418</v>
      </c>
      <c r="P29" s="85">
        <v>125</v>
      </c>
      <c r="Q29" s="72">
        <f t="shared" si="4"/>
        <v>4405</v>
      </c>
      <c r="R29" s="115">
        <v>1307</v>
      </c>
      <c r="S29" s="72">
        <f t="shared" si="5"/>
        <v>3098</v>
      </c>
      <c r="T29" s="140">
        <v>18693</v>
      </c>
      <c r="U29" s="73" t="s">
        <v>165</v>
      </c>
      <c r="V29" s="74" t="s">
        <v>266</v>
      </c>
    </row>
    <row r="30" spans="1:22" s="116" customFormat="1" ht="26.25" customHeight="1">
      <c r="A30" s="85">
        <v>23</v>
      </c>
      <c r="B30" s="85" t="s">
        <v>510</v>
      </c>
      <c r="C30" s="139" t="s">
        <v>516</v>
      </c>
      <c r="D30" s="139" t="s">
        <v>180</v>
      </c>
      <c r="E30" s="86" t="s">
        <v>1250</v>
      </c>
      <c r="F30" s="87">
        <v>45839</v>
      </c>
      <c r="G30" s="87">
        <v>46023</v>
      </c>
      <c r="H30" s="140">
        <v>4000</v>
      </c>
      <c r="I30" s="139">
        <v>0</v>
      </c>
      <c r="J30" s="88">
        <v>25</v>
      </c>
      <c r="K30" s="115">
        <v>1722</v>
      </c>
      <c r="L30" s="72">
        <f t="shared" si="0"/>
        <v>284</v>
      </c>
      <c r="M30" s="72">
        <f t="shared" si="1"/>
        <v>52</v>
      </c>
      <c r="N30" s="74">
        <f t="shared" si="2"/>
        <v>121.6</v>
      </c>
      <c r="O30" s="72">
        <f t="shared" si="3"/>
        <v>283.60000000000002</v>
      </c>
      <c r="P30" s="85">
        <v>125</v>
      </c>
      <c r="Q30" s="72">
        <f t="shared" si="4"/>
        <v>2588.1999999999998</v>
      </c>
      <c r="R30" s="115">
        <v>7157.68</v>
      </c>
      <c r="S30" s="72">
        <f t="shared" si="5"/>
        <v>619.6</v>
      </c>
      <c r="T30" s="140">
        <v>3638.6</v>
      </c>
      <c r="U30" s="73" t="s">
        <v>165</v>
      </c>
      <c r="V30" s="74" t="s">
        <v>266</v>
      </c>
    </row>
    <row r="31" spans="1:22" s="116" customFormat="1" ht="26.25" customHeight="1">
      <c r="A31" s="85">
        <v>24</v>
      </c>
      <c r="B31" s="85" t="s">
        <v>693</v>
      </c>
      <c r="C31" s="139" t="s">
        <v>374</v>
      </c>
      <c r="D31" s="139" t="s">
        <v>1108</v>
      </c>
      <c r="E31" s="86" t="s">
        <v>1250</v>
      </c>
      <c r="F31" s="87">
        <v>45839</v>
      </c>
      <c r="G31" s="87">
        <v>46023</v>
      </c>
      <c r="H31" s="140">
        <v>40000</v>
      </c>
      <c r="I31" s="139">
        <v>442.65</v>
      </c>
      <c r="J31" s="88">
        <v>25</v>
      </c>
      <c r="K31" s="115">
        <v>1148</v>
      </c>
      <c r="L31" s="72">
        <f t="shared" si="0"/>
        <v>2839.9999999999995</v>
      </c>
      <c r="M31" s="72">
        <f t="shared" si="1"/>
        <v>520</v>
      </c>
      <c r="N31" s="74">
        <f t="shared" si="2"/>
        <v>1216</v>
      </c>
      <c r="O31" s="72">
        <f t="shared" si="3"/>
        <v>2836</v>
      </c>
      <c r="P31" s="85">
        <v>25</v>
      </c>
      <c r="Q31" s="72">
        <f t="shared" si="4"/>
        <v>8585</v>
      </c>
      <c r="R31" s="115">
        <v>1798</v>
      </c>
      <c r="S31" s="72">
        <f t="shared" si="5"/>
        <v>6196</v>
      </c>
      <c r="T31" s="140">
        <v>37168.35</v>
      </c>
      <c r="U31" s="73" t="s">
        <v>165</v>
      </c>
      <c r="V31" s="74" t="s">
        <v>266</v>
      </c>
    </row>
    <row r="32" spans="1:22" s="116" customFormat="1" ht="26.25" customHeight="1">
      <c r="A32" s="85">
        <v>25</v>
      </c>
      <c r="B32" s="85" t="s">
        <v>1018</v>
      </c>
      <c r="C32" s="139" t="s">
        <v>439</v>
      </c>
      <c r="D32" s="139" t="s">
        <v>179</v>
      </c>
      <c r="E32" s="73" t="s">
        <v>677</v>
      </c>
      <c r="F32" s="87">
        <v>45901</v>
      </c>
      <c r="G32" s="87">
        <v>46082</v>
      </c>
      <c r="H32" s="140">
        <v>80000</v>
      </c>
      <c r="I32" s="140">
        <v>7400.87</v>
      </c>
      <c r="J32" s="88">
        <v>25</v>
      </c>
      <c r="K32" s="115">
        <v>2296</v>
      </c>
      <c r="L32" s="72">
        <f t="shared" si="0"/>
        <v>5679.9999999999991</v>
      </c>
      <c r="M32" s="72">
        <f t="shared" si="1"/>
        <v>1040</v>
      </c>
      <c r="N32" s="74">
        <f t="shared" si="2"/>
        <v>2432</v>
      </c>
      <c r="O32" s="72">
        <f t="shared" si="3"/>
        <v>5672</v>
      </c>
      <c r="P32" s="85">
        <v>25</v>
      </c>
      <c r="Q32" s="72">
        <f t="shared" si="4"/>
        <v>17145</v>
      </c>
      <c r="R32" s="115">
        <v>12153.87</v>
      </c>
      <c r="S32" s="72">
        <f t="shared" si="5"/>
        <v>12392</v>
      </c>
      <c r="T32" s="140">
        <v>67846.13</v>
      </c>
      <c r="U32" s="73" t="s">
        <v>165</v>
      </c>
      <c r="V32" s="74" t="s">
        <v>266</v>
      </c>
    </row>
    <row r="33" spans="1:22" s="116" customFormat="1" ht="27" customHeight="1">
      <c r="A33" s="85">
        <v>26</v>
      </c>
      <c r="B33" s="85" t="s">
        <v>694</v>
      </c>
      <c r="C33" s="139" t="s">
        <v>374</v>
      </c>
      <c r="D33" s="139" t="s">
        <v>1108</v>
      </c>
      <c r="E33" s="86" t="s">
        <v>1250</v>
      </c>
      <c r="F33" s="87">
        <v>45778</v>
      </c>
      <c r="G33" s="87">
        <v>45962</v>
      </c>
      <c r="H33" s="140">
        <v>20000</v>
      </c>
      <c r="I33" s="139">
        <v>0</v>
      </c>
      <c r="J33" s="88">
        <v>25</v>
      </c>
      <c r="K33" s="85">
        <v>574</v>
      </c>
      <c r="L33" s="72">
        <f t="shared" si="0"/>
        <v>1419.9999999999998</v>
      </c>
      <c r="M33" s="72">
        <f t="shared" si="1"/>
        <v>260</v>
      </c>
      <c r="N33" s="74">
        <f t="shared" si="2"/>
        <v>608</v>
      </c>
      <c r="O33" s="72">
        <f t="shared" si="3"/>
        <v>1418</v>
      </c>
      <c r="P33" s="85">
        <v>25</v>
      </c>
      <c r="Q33" s="72">
        <f t="shared" si="4"/>
        <v>4305</v>
      </c>
      <c r="R33" s="115">
        <v>1207</v>
      </c>
      <c r="S33" s="72">
        <f t="shared" si="5"/>
        <v>3098</v>
      </c>
      <c r="T33" s="140">
        <v>18793</v>
      </c>
      <c r="U33" s="73" t="s">
        <v>165</v>
      </c>
      <c r="V33" s="74" t="s">
        <v>267</v>
      </c>
    </row>
    <row r="34" spans="1:22" s="116" customFormat="1" ht="27" customHeight="1">
      <c r="A34" s="85">
        <v>27</v>
      </c>
      <c r="B34" s="85" t="s">
        <v>895</v>
      </c>
      <c r="C34" s="139" t="s">
        <v>59</v>
      </c>
      <c r="D34" s="139" t="s">
        <v>1253</v>
      </c>
      <c r="E34" s="86" t="s">
        <v>1250</v>
      </c>
      <c r="F34" s="87">
        <v>45748</v>
      </c>
      <c r="G34" s="87">
        <v>45962</v>
      </c>
      <c r="H34" s="140">
        <v>50000</v>
      </c>
      <c r="I34" s="140">
        <v>1854</v>
      </c>
      <c r="J34" s="88">
        <v>25</v>
      </c>
      <c r="K34" s="115">
        <v>1435</v>
      </c>
      <c r="L34" s="72">
        <f t="shared" si="0"/>
        <v>3549.9999999999995</v>
      </c>
      <c r="M34" s="72">
        <f t="shared" si="1"/>
        <v>650</v>
      </c>
      <c r="N34" s="74">
        <f t="shared" si="2"/>
        <v>1520</v>
      </c>
      <c r="O34" s="72">
        <f t="shared" si="3"/>
        <v>3545.0000000000005</v>
      </c>
      <c r="P34" s="115">
        <v>42588.66</v>
      </c>
      <c r="Q34" s="72">
        <f t="shared" si="4"/>
        <v>53288.66</v>
      </c>
      <c r="R34" s="115">
        <v>4834</v>
      </c>
      <c r="S34" s="72">
        <f t="shared" si="5"/>
        <v>7745</v>
      </c>
      <c r="T34" s="140">
        <v>2602.34</v>
      </c>
      <c r="U34" s="73" t="s">
        <v>165</v>
      </c>
      <c r="V34" s="74" t="s">
        <v>266</v>
      </c>
    </row>
    <row r="35" spans="1:22" s="116" customFormat="1" ht="26.25" customHeight="1">
      <c r="A35" s="85">
        <v>28</v>
      </c>
      <c r="B35" s="85" t="s">
        <v>695</v>
      </c>
      <c r="C35" s="139" t="s">
        <v>496</v>
      </c>
      <c r="D35" s="139" t="s">
        <v>499</v>
      </c>
      <c r="E35" s="86" t="s">
        <v>1250</v>
      </c>
      <c r="F35" s="87">
        <v>45778</v>
      </c>
      <c r="G35" s="87">
        <v>45962</v>
      </c>
      <c r="H35" s="140">
        <v>50000</v>
      </c>
      <c r="I35" s="140">
        <v>1854</v>
      </c>
      <c r="J35" s="88">
        <v>25</v>
      </c>
      <c r="K35" s="115">
        <v>1435</v>
      </c>
      <c r="L35" s="72">
        <f t="shared" si="0"/>
        <v>3549.9999999999995</v>
      </c>
      <c r="M35" s="72">
        <f t="shared" si="1"/>
        <v>650</v>
      </c>
      <c r="N35" s="74">
        <f t="shared" si="2"/>
        <v>1520</v>
      </c>
      <c r="O35" s="72">
        <f t="shared" si="3"/>
        <v>3545.0000000000005</v>
      </c>
      <c r="P35" s="115">
        <v>2025</v>
      </c>
      <c r="Q35" s="72">
        <f t="shared" si="4"/>
        <v>12725</v>
      </c>
      <c r="R35" s="115">
        <v>6834</v>
      </c>
      <c r="S35" s="72">
        <f t="shared" si="5"/>
        <v>7745</v>
      </c>
      <c r="T35" s="140">
        <v>43166</v>
      </c>
      <c r="U35" s="73" t="s">
        <v>165</v>
      </c>
      <c r="V35" s="74" t="s">
        <v>266</v>
      </c>
    </row>
    <row r="36" spans="1:22" s="116" customFormat="1" ht="23.25" customHeight="1">
      <c r="A36" s="85">
        <v>29</v>
      </c>
      <c r="B36" s="85" t="s">
        <v>307</v>
      </c>
      <c r="C36" s="139" t="s">
        <v>79</v>
      </c>
      <c r="D36" s="139" t="s">
        <v>1112</v>
      </c>
      <c r="E36" s="86" t="s">
        <v>1250</v>
      </c>
      <c r="F36" s="87">
        <v>45748</v>
      </c>
      <c r="G36" s="87">
        <v>45962</v>
      </c>
      <c r="H36" s="140">
        <v>60000</v>
      </c>
      <c r="I36" s="140">
        <v>3486.68</v>
      </c>
      <c r="J36" s="88">
        <v>25</v>
      </c>
      <c r="K36" s="115">
        <v>1722</v>
      </c>
      <c r="L36" s="72">
        <f t="shared" si="0"/>
        <v>4260</v>
      </c>
      <c r="M36" s="72">
        <f t="shared" si="1"/>
        <v>780</v>
      </c>
      <c r="N36" s="74">
        <f t="shared" si="2"/>
        <v>1824</v>
      </c>
      <c r="O36" s="72">
        <f t="shared" si="3"/>
        <v>4254</v>
      </c>
      <c r="P36" s="85">
        <v>625</v>
      </c>
      <c r="Q36" s="72">
        <f t="shared" si="4"/>
        <v>13465</v>
      </c>
      <c r="R36" s="115">
        <v>7657.68</v>
      </c>
      <c r="S36" s="72">
        <f t="shared" si="5"/>
        <v>9294</v>
      </c>
      <c r="T36" s="140">
        <v>52342.32</v>
      </c>
      <c r="U36" s="73" t="s">
        <v>165</v>
      </c>
      <c r="V36" s="74" t="s">
        <v>267</v>
      </c>
    </row>
    <row r="37" spans="1:22" s="116" customFormat="1" ht="26.25" customHeight="1">
      <c r="A37" s="85">
        <v>30</v>
      </c>
      <c r="B37" s="85" t="s">
        <v>250</v>
      </c>
      <c r="C37" s="139" t="s">
        <v>21</v>
      </c>
      <c r="D37" s="139" t="s">
        <v>1113</v>
      </c>
      <c r="E37" s="86" t="s">
        <v>1250</v>
      </c>
      <c r="F37" s="87">
        <v>45748</v>
      </c>
      <c r="G37" s="87">
        <v>45962</v>
      </c>
      <c r="H37" s="140">
        <v>20000</v>
      </c>
      <c r="I37" s="139">
        <v>0</v>
      </c>
      <c r="J37" s="88">
        <v>25</v>
      </c>
      <c r="K37" s="85">
        <v>574</v>
      </c>
      <c r="L37" s="72">
        <f t="shared" si="0"/>
        <v>1419.9999999999998</v>
      </c>
      <c r="M37" s="72">
        <f t="shared" si="1"/>
        <v>260</v>
      </c>
      <c r="N37" s="74">
        <f t="shared" si="2"/>
        <v>608</v>
      </c>
      <c r="O37" s="72">
        <f t="shared" si="3"/>
        <v>1418</v>
      </c>
      <c r="P37" s="85">
        <v>125</v>
      </c>
      <c r="Q37" s="72">
        <f t="shared" si="4"/>
        <v>4405</v>
      </c>
      <c r="R37" s="115">
        <v>1307</v>
      </c>
      <c r="S37" s="72">
        <f t="shared" si="5"/>
        <v>3098</v>
      </c>
      <c r="T37" s="140">
        <v>18693</v>
      </c>
      <c r="U37" s="73" t="s">
        <v>165</v>
      </c>
      <c r="V37" s="74" t="s">
        <v>266</v>
      </c>
    </row>
    <row r="38" spans="1:22" s="116" customFormat="1" ht="25.5" customHeight="1">
      <c r="A38" s="85">
        <v>31</v>
      </c>
      <c r="B38" s="85" t="s">
        <v>73</v>
      </c>
      <c r="C38" s="139" t="s">
        <v>6</v>
      </c>
      <c r="D38" s="139" t="s">
        <v>167</v>
      </c>
      <c r="E38" s="86" t="s">
        <v>1250</v>
      </c>
      <c r="F38" s="87">
        <v>45870</v>
      </c>
      <c r="G38" s="87">
        <v>46054</v>
      </c>
      <c r="H38" s="140">
        <v>130000</v>
      </c>
      <c r="I38" s="140">
        <v>19162.12</v>
      </c>
      <c r="J38" s="88">
        <v>25</v>
      </c>
      <c r="K38" s="115">
        <v>3731</v>
      </c>
      <c r="L38" s="72">
        <f t="shared" si="0"/>
        <v>9230</v>
      </c>
      <c r="M38" s="72">
        <f t="shared" si="1"/>
        <v>1690</v>
      </c>
      <c r="N38" s="74">
        <f t="shared" si="2"/>
        <v>3952</v>
      </c>
      <c r="O38" s="72">
        <f t="shared" si="3"/>
        <v>9217</v>
      </c>
      <c r="P38" s="85">
        <v>25</v>
      </c>
      <c r="Q38" s="72">
        <f t="shared" si="4"/>
        <v>27845</v>
      </c>
      <c r="R38" s="115">
        <v>35328.32</v>
      </c>
      <c r="S38" s="72">
        <f t="shared" si="5"/>
        <v>20137</v>
      </c>
      <c r="T38" s="140">
        <v>103129.88</v>
      </c>
      <c r="U38" s="73" t="s">
        <v>165</v>
      </c>
      <c r="V38" s="74" t="s">
        <v>266</v>
      </c>
    </row>
    <row r="39" spans="1:22" s="116" customFormat="1" ht="22.5" customHeight="1">
      <c r="A39" s="85">
        <v>32</v>
      </c>
      <c r="B39" s="85" t="s">
        <v>1019</v>
      </c>
      <c r="C39" s="139" t="s">
        <v>258</v>
      </c>
      <c r="D39" s="139" t="s">
        <v>1127</v>
      </c>
      <c r="E39" s="86" t="s">
        <v>1250</v>
      </c>
      <c r="F39" s="87">
        <v>45901</v>
      </c>
      <c r="G39" s="87">
        <v>46082</v>
      </c>
      <c r="H39" s="140">
        <v>80000</v>
      </c>
      <c r="I39" s="140">
        <v>7400.87</v>
      </c>
      <c r="J39" s="88">
        <v>25</v>
      </c>
      <c r="K39" s="115">
        <v>2296</v>
      </c>
      <c r="L39" s="72">
        <f t="shared" si="0"/>
        <v>5679.9999999999991</v>
      </c>
      <c r="M39" s="72">
        <f t="shared" si="1"/>
        <v>1040</v>
      </c>
      <c r="N39" s="74">
        <f t="shared" si="2"/>
        <v>2432</v>
      </c>
      <c r="O39" s="72">
        <f t="shared" si="3"/>
        <v>5672</v>
      </c>
      <c r="P39" s="85">
        <v>25</v>
      </c>
      <c r="Q39" s="72">
        <f t="shared" si="4"/>
        <v>17145</v>
      </c>
      <c r="R39" s="115">
        <v>11369</v>
      </c>
      <c r="S39" s="72">
        <f t="shared" si="5"/>
        <v>12392</v>
      </c>
      <c r="T39" s="140">
        <v>67846.13</v>
      </c>
      <c r="U39" s="73" t="s">
        <v>165</v>
      </c>
      <c r="V39" s="74" t="s">
        <v>266</v>
      </c>
    </row>
    <row r="40" spans="1:22" s="116" customFormat="1" ht="21.75" customHeight="1">
      <c r="A40" s="85">
        <v>33</v>
      </c>
      <c r="B40" s="85" t="s">
        <v>961</v>
      </c>
      <c r="C40" s="139" t="s">
        <v>1008</v>
      </c>
      <c r="D40" s="139" t="s">
        <v>1114</v>
      </c>
      <c r="E40" s="86" t="s">
        <v>1250</v>
      </c>
      <c r="F40" s="87">
        <v>45870</v>
      </c>
      <c r="G40" s="87">
        <v>46054</v>
      </c>
      <c r="H40" s="140">
        <v>60000</v>
      </c>
      <c r="I40" s="140">
        <v>3486.68</v>
      </c>
      <c r="J40" s="88">
        <v>25</v>
      </c>
      <c r="K40" s="115">
        <v>1722</v>
      </c>
      <c r="L40" s="72">
        <f t="shared" si="0"/>
        <v>4260</v>
      </c>
      <c r="M40" s="72">
        <f t="shared" si="1"/>
        <v>780</v>
      </c>
      <c r="N40" s="74">
        <f t="shared" si="2"/>
        <v>1824</v>
      </c>
      <c r="O40" s="72">
        <f t="shared" si="3"/>
        <v>4254</v>
      </c>
      <c r="P40" s="85">
        <v>25</v>
      </c>
      <c r="Q40" s="72">
        <f t="shared" si="4"/>
        <v>12865</v>
      </c>
      <c r="R40" s="115">
        <v>7057.68</v>
      </c>
      <c r="S40" s="72">
        <f t="shared" si="5"/>
        <v>9294</v>
      </c>
      <c r="T40" s="140">
        <v>52942.32</v>
      </c>
      <c r="U40" s="73" t="s">
        <v>165</v>
      </c>
      <c r="V40" s="74" t="s">
        <v>267</v>
      </c>
    </row>
    <row r="41" spans="1:22" s="116" customFormat="1" ht="25.5" customHeight="1">
      <c r="A41" s="85">
        <v>34</v>
      </c>
      <c r="B41" s="85" t="s">
        <v>356</v>
      </c>
      <c r="C41" s="139" t="s">
        <v>80</v>
      </c>
      <c r="D41" s="139" t="s">
        <v>1113</v>
      </c>
      <c r="E41" s="86" t="s">
        <v>1250</v>
      </c>
      <c r="F41" s="87">
        <v>45870</v>
      </c>
      <c r="G41" s="87">
        <v>46054</v>
      </c>
      <c r="H41" s="140">
        <v>60000</v>
      </c>
      <c r="I41" s="140">
        <v>3486.68</v>
      </c>
      <c r="J41" s="88">
        <v>25</v>
      </c>
      <c r="K41" s="115">
        <v>1722</v>
      </c>
      <c r="L41" s="72">
        <f t="shared" si="0"/>
        <v>4260</v>
      </c>
      <c r="M41" s="72">
        <f t="shared" si="1"/>
        <v>780</v>
      </c>
      <c r="N41" s="74">
        <f t="shared" si="2"/>
        <v>1824</v>
      </c>
      <c r="O41" s="72">
        <f t="shared" si="3"/>
        <v>4254</v>
      </c>
      <c r="P41" s="85">
        <v>25</v>
      </c>
      <c r="Q41" s="72">
        <f t="shared" si="4"/>
        <v>12865</v>
      </c>
      <c r="R41" s="115">
        <v>7057.68</v>
      </c>
      <c r="S41" s="72">
        <f t="shared" si="5"/>
        <v>9294</v>
      </c>
      <c r="T41" s="140">
        <v>52942.32</v>
      </c>
      <c r="U41" s="73" t="s">
        <v>165</v>
      </c>
      <c r="V41" s="74" t="s">
        <v>266</v>
      </c>
    </row>
    <row r="42" spans="1:22" s="116" customFormat="1" ht="22.5" customHeight="1">
      <c r="A42" s="85">
        <v>35</v>
      </c>
      <c r="B42" s="85" t="s">
        <v>320</v>
      </c>
      <c r="C42" s="139" t="s">
        <v>258</v>
      </c>
      <c r="D42" s="139" t="s">
        <v>166</v>
      </c>
      <c r="E42" s="86" t="s">
        <v>1250</v>
      </c>
      <c r="F42" s="87">
        <v>45870</v>
      </c>
      <c r="G42" s="87">
        <v>46054</v>
      </c>
      <c r="H42" s="140">
        <v>65000</v>
      </c>
      <c r="I42" s="140">
        <v>4427.58</v>
      </c>
      <c r="J42" s="88">
        <v>25</v>
      </c>
      <c r="K42" s="115">
        <v>1865.5</v>
      </c>
      <c r="L42" s="72">
        <f t="shared" si="0"/>
        <v>4615</v>
      </c>
      <c r="M42" s="72">
        <f t="shared" si="1"/>
        <v>845</v>
      </c>
      <c r="N42" s="74">
        <f t="shared" si="2"/>
        <v>1976</v>
      </c>
      <c r="O42" s="72">
        <f t="shared" si="3"/>
        <v>4608.5</v>
      </c>
      <c r="P42" s="85">
        <v>125</v>
      </c>
      <c r="Q42" s="72">
        <f t="shared" si="4"/>
        <v>14035</v>
      </c>
      <c r="R42" s="115">
        <v>2931.65</v>
      </c>
      <c r="S42" s="72">
        <f t="shared" si="5"/>
        <v>10068.5</v>
      </c>
      <c r="T42" s="140">
        <v>56605.919999999998</v>
      </c>
      <c r="U42" s="73" t="s">
        <v>165</v>
      </c>
      <c r="V42" s="74" t="s">
        <v>267</v>
      </c>
    </row>
    <row r="43" spans="1:22" s="116" customFormat="1" ht="25.5" customHeight="1">
      <c r="A43" s="85">
        <v>36</v>
      </c>
      <c r="B43" s="85" t="s">
        <v>598</v>
      </c>
      <c r="C43" s="139" t="s">
        <v>380</v>
      </c>
      <c r="D43" s="139" t="s">
        <v>207</v>
      </c>
      <c r="E43" s="86" t="s">
        <v>1250</v>
      </c>
      <c r="F43" s="87">
        <v>45807</v>
      </c>
      <c r="G43" s="87">
        <v>45991</v>
      </c>
      <c r="H43" s="140">
        <v>46000</v>
      </c>
      <c r="I43" s="140">
        <v>1289.46</v>
      </c>
      <c r="J43" s="88">
        <v>25</v>
      </c>
      <c r="K43" s="115">
        <v>1320.2</v>
      </c>
      <c r="L43" s="72">
        <f t="shared" si="0"/>
        <v>3265.9999999999995</v>
      </c>
      <c r="M43" s="72">
        <f t="shared" si="1"/>
        <v>598</v>
      </c>
      <c r="N43" s="74">
        <f t="shared" si="2"/>
        <v>1398.4</v>
      </c>
      <c r="O43" s="72">
        <f t="shared" si="3"/>
        <v>3261.4</v>
      </c>
      <c r="P43" s="85">
        <v>125</v>
      </c>
      <c r="Q43" s="72">
        <f t="shared" si="4"/>
        <v>9969</v>
      </c>
      <c r="R43" s="115">
        <v>4133.0600000000004</v>
      </c>
      <c r="S43" s="72">
        <f t="shared" si="5"/>
        <v>7125.4</v>
      </c>
      <c r="T43" s="140">
        <v>41866.94</v>
      </c>
      <c r="U43" s="73" t="s">
        <v>165</v>
      </c>
      <c r="V43" s="74" t="s">
        <v>267</v>
      </c>
    </row>
    <row r="44" spans="1:22" s="116" customFormat="1" ht="24.75" customHeight="1">
      <c r="A44" s="85">
        <v>37</v>
      </c>
      <c r="B44" s="85" t="s">
        <v>962</v>
      </c>
      <c r="C44" s="139" t="s">
        <v>1009</v>
      </c>
      <c r="D44" s="139" t="s">
        <v>892</v>
      </c>
      <c r="E44" s="86" t="s">
        <v>1250</v>
      </c>
      <c r="F44" s="87">
        <v>45870</v>
      </c>
      <c r="G44" s="87">
        <v>46054</v>
      </c>
      <c r="H44" s="140">
        <v>60000</v>
      </c>
      <c r="I44" s="140">
        <v>3486.68</v>
      </c>
      <c r="J44" s="88">
        <v>25</v>
      </c>
      <c r="K44" s="115">
        <v>1722</v>
      </c>
      <c r="L44" s="72">
        <f t="shared" si="0"/>
        <v>4260</v>
      </c>
      <c r="M44" s="72">
        <f t="shared" si="1"/>
        <v>780</v>
      </c>
      <c r="N44" s="74">
        <f t="shared" si="2"/>
        <v>1824</v>
      </c>
      <c r="O44" s="72">
        <f t="shared" si="3"/>
        <v>4254</v>
      </c>
      <c r="P44" s="85">
        <v>125</v>
      </c>
      <c r="Q44" s="72">
        <f t="shared" si="4"/>
        <v>12965</v>
      </c>
      <c r="R44" s="115">
        <v>7057.68</v>
      </c>
      <c r="S44" s="72">
        <f t="shared" si="5"/>
        <v>9294</v>
      </c>
      <c r="T44" s="140">
        <v>52842.32</v>
      </c>
      <c r="U44" s="73" t="s">
        <v>165</v>
      </c>
      <c r="V44" s="74" t="s">
        <v>267</v>
      </c>
    </row>
    <row r="45" spans="1:22" s="116" customFormat="1" ht="24" customHeight="1">
      <c r="A45" s="85">
        <v>38</v>
      </c>
      <c r="B45" s="85" t="s">
        <v>314</v>
      </c>
      <c r="C45" s="139" t="s">
        <v>374</v>
      </c>
      <c r="D45" s="139" t="s">
        <v>178</v>
      </c>
      <c r="E45" s="86" t="s">
        <v>1250</v>
      </c>
      <c r="F45" s="87">
        <v>45839</v>
      </c>
      <c r="G45" s="87">
        <v>46023</v>
      </c>
      <c r="H45" s="140">
        <v>46000</v>
      </c>
      <c r="I45" s="140">
        <v>1032.1400000000001</v>
      </c>
      <c r="J45" s="88">
        <v>25</v>
      </c>
      <c r="K45" s="115">
        <v>1320.2</v>
      </c>
      <c r="L45" s="72">
        <f t="shared" si="0"/>
        <v>3265.9999999999995</v>
      </c>
      <c r="M45" s="72">
        <f t="shared" si="1"/>
        <v>598</v>
      </c>
      <c r="N45" s="74">
        <f t="shared" si="2"/>
        <v>1398.4</v>
      </c>
      <c r="O45" s="72">
        <f t="shared" si="3"/>
        <v>3261.4</v>
      </c>
      <c r="P45" s="115">
        <v>1740.46</v>
      </c>
      <c r="Q45" s="72">
        <f t="shared" si="4"/>
        <v>11584.46</v>
      </c>
      <c r="R45" s="115">
        <v>5491.2</v>
      </c>
      <c r="S45" s="72">
        <f t="shared" si="5"/>
        <v>7125.4</v>
      </c>
      <c r="T45" s="140">
        <v>40508.800000000003</v>
      </c>
      <c r="U45" s="73" t="s">
        <v>165</v>
      </c>
      <c r="V45" s="74" t="s">
        <v>267</v>
      </c>
    </row>
    <row r="46" spans="1:22" s="116" customFormat="1" ht="21" customHeight="1">
      <c r="A46" s="85">
        <v>39</v>
      </c>
      <c r="B46" s="85" t="s">
        <v>546</v>
      </c>
      <c r="C46" s="139" t="s">
        <v>256</v>
      </c>
      <c r="D46" s="139" t="s">
        <v>168</v>
      </c>
      <c r="E46" s="86" t="s">
        <v>1250</v>
      </c>
      <c r="F46" s="87">
        <v>45870</v>
      </c>
      <c r="G46" s="87">
        <v>46054</v>
      </c>
      <c r="H46" s="140">
        <v>70000</v>
      </c>
      <c r="I46" s="140">
        <v>5025.38</v>
      </c>
      <c r="J46" s="88">
        <v>25</v>
      </c>
      <c r="K46" s="115">
        <v>2009</v>
      </c>
      <c r="L46" s="72">
        <f t="shared" si="0"/>
        <v>4970</v>
      </c>
      <c r="M46" s="72">
        <f t="shared" si="1"/>
        <v>910</v>
      </c>
      <c r="N46" s="74">
        <f t="shared" si="2"/>
        <v>2128</v>
      </c>
      <c r="O46" s="72">
        <f t="shared" si="3"/>
        <v>4963</v>
      </c>
      <c r="P46" s="115">
        <v>1840.46</v>
      </c>
      <c r="Q46" s="72">
        <f t="shared" si="4"/>
        <v>16820.46</v>
      </c>
      <c r="R46" s="115">
        <v>7393.32</v>
      </c>
      <c r="S46" s="72">
        <f t="shared" si="5"/>
        <v>10843</v>
      </c>
      <c r="T46" s="140">
        <v>58997.16</v>
      </c>
      <c r="U46" s="73" t="s">
        <v>165</v>
      </c>
      <c r="V46" s="74" t="s">
        <v>267</v>
      </c>
    </row>
    <row r="47" spans="1:22" s="116" customFormat="1" ht="24" customHeight="1">
      <c r="A47" s="85">
        <v>40</v>
      </c>
      <c r="B47" s="85" t="s">
        <v>458</v>
      </c>
      <c r="C47" s="139" t="s">
        <v>21</v>
      </c>
      <c r="D47" s="139" t="s">
        <v>1116</v>
      </c>
      <c r="E47" s="86" t="s">
        <v>1250</v>
      </c>
      <c r="F47" s="87">
        <v>45870</v>
      </c>
      <c r="G47" s="87">
        <v>46054</v>
      </c>
      <c r="H47" s="140">
        <v>20000</v>
      </c>
      <c r="I47" s="139">
        <v>0</v>
      </c>
      <c r="J47" s="88">
        <v>25</v>
      </c>
      <c r="K47" s="85">
        <v>574</v>
      </c>
      <c r="L47" s="72">
        <f t="shared" si="0"/>
        <v>1419.9999999999998</v>
      </c>
      <c r="M47" s="72">
        <f t="shared" si="1"/>
        <v>260</v>
      </c>
      <c r="N47" s="74">
        <f t="shared" si="2"/>
        <v>608</v>
      </c>
      <c r="O47" s="72">
        <f t="shared" si="3"/>
        <v>1418</v>
      </c>
      <c r="P47" s="85">
        <v>125</v>
      </c>
      <c r="Q47" s="72">
        <f t="shared" si="4"/>
        <v>4405</v>
      </c>
      <c r="R47" s="115">
        <v>1307</v>
      </c>
      <c r="S47" s="72">
        <f t="shared" si="5"/>
        <v>3098</v>
      </c>
      <c r="T47" s="140">
        <v>18693</v>
      </c>
      <c r="U47" s="73" t="s">
        <v>165</v>
      </c>
      <c r="V47" s="89" t="s">
        <v>267</v>
      </c>
    </row>
    <row r="48" spans="1:22" s="116" customFormat="1" ht="24.75" customHeight="1">
      <c r="A48" s="85">
        <v>41</v>
      </c>
      <c r="B48" s="85" t="s">
        <v>1020</v>
      </c>
      <c r="C48" s="139" t="s">
        <v>258</v>
      </c>
      <c r="D48" s="139" t="s">
        <v>1117</v>
      </c>
      <c r="E48" s="86" t="s">
        <v>1250</v>
      </c>
      <c r="F48" s="87">
        <v>45901</v>
      </c>
      <c r="G48" s="87">
        <v>46082</v>
      </c>
      <c r="H48" s="140">
        <v>46000</v>
      </c>
      <c r="I48" s="140">
        <v>1289.46</v>
      </c>
      <c r="J48" s="88">
        <v>25</v>
      </c>
      <c r="K48" s="115">
        <v>1320.2</v>
      </c>
      <c r="L48" s="72">
        <f t="shared" si="0"/>
        <v>3265.9999999999995</v>
      </c>
      <c r="M48" s="72">
        <f t="shared" si="1"/>
        <v>598</v>
      </c>
      <c r="N48" s="74">
        <f t="shared" si="2"/>
        <v>1398.4</v>
      </c>
      <c r="O48" s="72">
        <f t="shared" si="3"/>
        <v>3261.4</v>
      </c>
      <c r="P48" s="85">
        <v>25</v>
      </c>
      <c r="Q48" s="72">
        <f t="shared" si="4"/>
        <v>9869</v>
      </c>
      <c r="R48" s="115">
        <v>4033.06</v>
      </c>
      <c r="S48" s="72">
        <f t="shared" si="5"/>
        <v>7125.4</v>
      </c>
      <c r="T48" s="140">
        <v>41966.94</v>
      </c>
      <c r="U48" s="73" t="s">
        <v>165</v>
      </c>
      <c r="V48" s="74" t="s">
        <v>267</v>
      </c>
    </row>
    <row r="49" spans="1:22" s="116" customFormat="1" ht="24" customHeight="1">
      <c r="A49" s="85">
        <v>42</v>
      </c>
      <c r="B49" s="85" t="s">
        <v>1021</v>
      </c>
      <c r="C49" s="139" t="s">
        <v>6</v>
      </c>
      <c r="D49" s="139" t="s">
        <v>893</v>
      </c>
      <c r="E49" s="86" t="s">
        <v>1250</v>
      </c>
      <c r="F49" s="87">
        <v>45901</v>
      </c>
      <c r="G49" s="87">
        <v>46082</v>
      </c>
      <c r="H49" s="140">
        <v>145000</v>
      </c>
      <c r="I49" s="140">
        <v>22690.49</v>
      </c>
      <c r="J49" s="88">
        <v>25</v>
      </c>
      <c r="K49" s="115">
        <v>4161.5</v>
      </c>
      <c r="L49" s="72">
        <f t="shared" si="0"/>
        <v>10294.999999999998</v>
      </c>
      <c r="M49" s="72">
        <f t="shared" si="1"/>
        <v>1885</v>
      </c>
      <c r="N49" s="74">
        <f t="shared" si="2"/>
        <v>4408</v>
      </c>
      <c r="O49" s="72">
        <f t="shared" si="3"/>
        <v>10280.5</v>
      </c>
      <c r="P49" s="85">
        <v>25</v>
      </c>
      <c r="Q49" s="72">
        <f t="shared" si="4"/>
        <v>31055</v>
      </c>
      <c r="R49" s="115">
        <v>31284.99</v>
      </c>
      <c r="S49" s="72">
        <f t="shared" si="5"/>
        <v>22460.5</v>
      </c>
      <c r="T49" s="140">
        <v>103746.32</v>
      </c>
      <c r="U49" s="73" t="s">
        <v>165</v>
      </c>
      <c r="V49" s="74" t="s">
        <v>267</v>
      </c>
    </row>
    <row r="50" spans="1:22" s="116" customFormat="1" ht="26.25" customHeight="1">
      <c r="A50" s="85">
        <v>43</v>
      </c>
      <c r="B50" s="85" t="s">
        <v>679</v>
      </c>
      <c r="C50" s="139" t="s">
        <v>67</v>
      </c>
      <c r="D50" s="139" t="s">
        <v>1118</v>
      </c>
      <c r="E50" s="86" t="s">
        <v>1250</v>
      </c>
      <c r="F50" s="87">
        <v>45870</v>
      </c>
      <c r="G50" s="87">
        <v>46054</v>
      </c>
      <c r="H50" s="140">
        <v>50000</v>
      </c>
      <c r="I50" s="140">
        <v>1854</v>
      </c>
      <c r="J50" s="88">
        <v>25</v>
      </c>
      <c r="K50" s="115">
        <v>1435</v>
      </c>
      <c r="L50" s="72">
        <f t="shared" si="0"/>
        <v>3549.9999999999995</v>
      </c>
      <c r="M50" s="72">
        <f t="shared" si="1"/>
        <v>650</v>
      </c>
      <c r="N50" s="74">
        <f t="shared" si="2"/>
        <v>1520</v>
      </c>
      <c r="O50" s="72">
        <f t="shared" si="3"/>
        <v>3545.0000000000005</v>
      </c>
      <c r="P50" s="85">
        <v>25</v>
      </c>
      <c r="Q50" s="72">
        <f t="shared" si="4"/>
        <v>10725</v>
      </c>
      <c r="R50" s="115">
        <v>4834</v>
      </c>
      <c r="S50" s="72">
        <f t="shared" si="5"/>
        <v>7745</v>
      </c>
      <c r="T50" s="140">
        <v>45166</v>
      </c>
      <c r="U50" s="73" t="s">
        <v>165</v>
      </c>
      <c r="V50" s="89" t="s">
        <v>266</v>
      </c>
    </row>
    <row r="51" spans="1:22" s="116" customFormat="1" ht="24.75" customHeight="1">
      <c r="A51" s="85">
        <v>44</v>
      </c>
      <c r="B51" s="85" t="s">
        <v>953</v>
      </c>
      <c r="C51" s="139" t="s">
        <v>374</v>
      </c>
      <c r="D51" s="139" t="s">
        <v>185</v>
      </c>
      <c r="E51" s="73" t="s">
        <v>677</v>
      </c>
      <c r="F51" s="87">
        <v>45839</v>
      </c>
      <c r="G51" s="87">
        <v>46023</v>
      </c>
      <c r="H51" s="140">
        <v>145000</v>
      </c>
      <c r="I51" s="140">
        <v>22690.49</v>
      </c>
      <c r="J51" s="88">
        <v>25</v>
      </c>
      <c r="K51" s="115">
        <v>4161.5</v>
      </c>
      <c r="L51" s="72">
        <f t="shared" si="0"/>
        <v>10294.999999999998</v>
      </c>
      <c r="M51" s="72">
        <f t="shared" si="1"/>
        <v>1885</v>
      </c>
      <c r="N51" s="74">
        <f t="shared" si="2"/>
        <v>4408</v>
      </c>
      <c r="O51" s="72">
        <f t="shared" si="3"/>
        <v>10280.5</v>
      </c>
      <c r="P51" s="85">
        <v>25</v>
      </c>
      <c r="Q51" s="72">
        <f t="shared" si="4"/>
        <v>31055</v>
      </c>
      <c r="R51" s="115">
        <v>31284.99</v>
      </c>
      <c r="S51" s="72">
        <f t="shared" si="5"/>
        <v>22460.5</v>
      </c>
      <c r="T51" s="140">
        <v>113715.01</v>
      </c>
      <c r="U51" s="73" t="s">
        <v>165</v>
      </c>
      <c r="V51" s="74" t="s">
        <v>267</v>
      </c>
    </row>
    <row r="52" spans="1:22" s="116" customFormat="1" ht="30" customHeight="1">
      <c r="A52" s="85">
        <v>45</v>
      </c>
      <c r="B52" s="85" t="s">
        <v>896</v>
      </c>
      <c r="C52" s="139" t="s">
        <v>258</v>
      </c>
      <c r="D52" s="139" t="s">
        <v>1119</v>
      </c>
      <c r="E52" s="86" t="s">
        <v>1250</v>
      </c>
      <c r="F52" s="87">
        <v>45748</v>
      </c>
      <c r="G52" s="87">
        <v>45962</v>
      </c>
      <c r="H52" s="140">
        <v>60000</v>
      </c>
      <c r="I52" s="140">
        <v>3486.68</v>
      </c>
      <c r="J52" s="88">
        <v>25</v>
      </c>
      <c r="K52" s="115">
        <v>1722</v>
      </c>
      <c r="L52" s="72">
        <f t="shared" si="0"/>
        <v>4260</v>
      </c>
      <c r="M52" s="72">
        <f t="shared" si="1"/>
        <v>780</v>
      </c>
      <c r="N52" s="74">
        <f t="shared" si="2"/>
        <v>1824</v>
      </c>
      <c r="O52" s="72">
        <f t="shared" si="3"/>
        <v>4254</v>
      </c>
      <c r="P52" s="85">
        <v>25</v>
      </c>
      <c r="Q52" s="72">
        <f t="shared" si="4"/>
        <v>12865</v>
      </c>
      <c r="R52" s="115">
        <v>7057.68</v>
      </c>
      <c r="S52" s="72">
        <f t="shared" si="5"/>
        <v>9294</v>
      </c>
      <c r="T52" s="140">
        <v>52942.32</v>
      </c>
      <c r="U52" s="73" t="s">
        <v>165</v>
      </c>
      <c r="V52" s="74" t="s">
        <v>267</v>
      </c>
    </row>
    <row r="53" spans="1:22" s="116" customFormat="1" ht="30" customHeight="1">
      <c r="A53" s="85">
        <v>46</v>
      </c>
      <c r="B53" s="85" t="s">
        <v>81</v>
      </c>
      <c r="C53" s="139" t="s">
        <v>80</v>
      </c>
      <c r="D53" s="139" t="s">
        <v>206</v>
      </c>
      <c r="E53" s="86" t="s">
        <v>1250</v>
      </c>
      <c r="F53" s="87">
        <v>45901</v>
      </c>
      <c r="G53" s="87">
        <v>46082</v>
      </c>
      <c r="H53" s="140">
        <v>55000</v>
      </c>
      <c r="I53" s="140">
        <v>2559.6799999999998</v>
      </c>
      <c r="J53" s="88">
        <v>25</v>
      </c>
      <c r="K53" s="115">
        <v>1578.5</v>
      </c>
      <c r="L53" s="72">
        <f t="shared" si="0"/>
        <v>3904.9999999999995</v>
      </c>
      <c r="M53" s="72">
        <f t="shared" si="1"/>
        <v>715</v>
      </c>
      <c r="N53" s="74">
        <f t="shared" si="2"/>
        <v>1672</v>
      </c>
      <c r="O53" s="72">
        <f t="shared" si="3"/>
        <v>3899.5000000000005</v>
      </c>
      <c r="P53" s="85">
        <v>25</v>
      </c>
      <c r="Q53" s="72">
        <f t="shared" si="4"/>
        <v>11795</v>
      </c>
      <c r="R53" s="115">
        <v>5835.18</v>
      </c>
      <c r="S53" s="72">
        <f t="shared" si="5"/>
        <v>8519.5</v>
      </c>
      <c r="T53" s="140">
        <v>49164.82</v>
      </c>
      <c r="U53" s="73" t="s">
        <v>165</v>
      </c>
      <c r="V53" s="74" t="s">
        <v>266</v>
      </c>
    </row>
    <row r="54" spans="1:22" s="116" customFormat="1" ht="30" customHeight="1">
      <c r="A54" s="85">
        <v>47</v>
      </c>
      <c r="B54" s="85" t="s">
        <v>349</v>
      </c>
      <c r="C54" s="139" t="s">
        <v>551</v>
      </c>
      <c r="D54" s="139" t="s">
        <v>264</v>
      </c>
      <c r="E54" s="86" t="s">
        <v>1250</v>
      </c>
      <c r="F54" s="87">
        <v>45807</v>
      </c>
      <c r="G54" s="87">
        <v>45991</v>
      </c>
      <c r="H54" s="140">
        <v>95000</v>
      </c>
      <c r="I54" s="140">
        <v>10929.24</v>
      </c>
      <c r="J54" s="88">
        <v>25</v>
      </c>
      <c r="K54" s="115">
        <v>2726.5</v>
      </c>
      <c r="L54" s="72">
        <f t="shared" si="0"/>
        <v>6744.9999999999991</v>
      </c>
      <c r="M54" s="72">
        <f t="shared" si="1"/>
        <v>1235</v>
      </c>
      <c r="N54" s="74">
        <f t="shared" si="2"/>
        <v>2888</v>
      </c>
      <c r="O54" s="72">
        <f t="shared" si="3"/>
        <v>6735.5</v>
      </c>
      <c r="P54" s="85">
        <v>125</v>
      </c>
      <c r="Q54" s="72">
        <f t="shared" si="4"/>
        <v>20455</v>
      </c>
      <c r="R54" s="115">
        <v>16668.740000000002</v>
      </c>
      <c r="S54" s="72">
        <f t="shared" si="5"/>
        <v>14715.5</v>
      </c>
      <c r="T54" s="140">
        <v>78331.259999999995</v>
      </c>
      <c r="U54" s="73" t="s">
        <v>165</v>
      </c>
      <c r="V54" s="74" t="s">
        <v>266</v>
      </c>
    </row>
    <row r="55" spans="1:22" s="116" customFormat="1" ht="30" customHeight="1">
      <c r="A55" s="85">
        <v>48</v>
      </c>
      <c r="B55" s="85" t="s">
        <v>811</v>
      </c>
      <c r="C55" s="139" t="s">
        <v>5</v>
      </c>
      <c r="D55" s="139" t="s">
        <v>186</v>
      </c>
      <c r="E55" s="86" t="s">
        <v>1250</v>
      </c>
      <c r="F55" s="87">
        <v>45839</v>
      </c>
      <c r="G55" s="87">
        <v>46023</v>
      </c>
      <c r="H55" s="140">
        <v>200000</v>
      </c>
      <c r="I55" s="140">
        <v>35627.870000000003</v>
      </c>
      <c r="J55" s="88">
        <v>25</v>
      </c>
      <c r="K55" s="115">
        <v>5740</v>
      </c>
      <c r="L55" s="72">
        <f t="shared" si="0"/>
        <v>14199.999999999998</v>
      </c>
      <c r="M55" s="72">
        <f t="shared" si="1"/>
        <v>2600</v>
      </c>
      <c r="N55" s="74">
        <f t="shared" si="2"/>
        <v>6080</v>
      </c>
      <c r="O55" s="72">
        <f t="shared" si="3"/>
        <v>14180.000000000002</v>
      </c>
      <c r="P55" s="85">
        <v>25</v>
      </c>
      <c r="Q55" s="72">
        <f t="shared" si="4"/>
        <v>42825</v>
      </c>
      <c r="R55" s="115">
        <v>31284.99</v>
      </c>
      <c r="S55" s="72">
        <f t="shared" si="5"/>
        <v>30980</v>
      </c>
      <c r="T55" s="140">
        <v>152527.13</v>
      </c>
      <c r="U55" s="73" t="s">
        <v>165</v>
      </c>
      <c r="V55" s="74" t="s">
        <v>266</v>
      </c>
    </row>
    <row r="56" spans="1:22" s="116" customFormat="1" ht="30" customHeight="1">
      <c r="A56" s="85">
        <v>49</v>
      </c>
      <c r="B56" s="85" t="s">
        <v>342</v>
      </c>
      <c r="C56" s="139" t="s">
        <v>21</v>
      </c>
      <c r="D56" s="139" t="s">
        <v>1121</v>
      </c>
      <c r="E56" s="86" t="s">
        <v>1250</v>
      </c>
      <c r="F56" s="87">
        <v>45839</v>
      </c>
      <c r="G56" s="87">
        <v>46023</v>
      </c>
      <c r="H56" s="140">
        <v>20000</v>
      </c>
      <c r="I56" s="139">
        <v>0</v>
      </c>
      <c r="J56" s="88">
        <v>25</v>
      </c>
      <c r="K56" s="85">
        <v>574</v>
      </c>
      <c r="L56" s="72">
        <f t="shared" si="0"/>
        <v>1419.9999999999998</v>
      </c>
      <c r="M56" s="72">
        <f t="shared" si="1"/>
        <v>260</v>
      </c>
      <c r="N56" s="74">
        <f t="shared" si="2"/>
        <v>608</v>
      </c>
      <c r="O56" s="72">
        <f t="shared" si="3"/>
        <v>1418</v>
      </c>
      <c r="P56" s="85">
        <v>125</v>
      </c>
      <c r="Q56" s="72">
        <f t="shared" si="4"/>
        <v>4405</v>
      </c>
      <c r="R56" s="115">
        <v>1307</v>
      </c>
      <c r="S56" s="72">
        <f t="shared" si="5"/>
        <v>3098</v>
      </c>
      <c r="T56" s="140">
        <v>18693</v>
      </c>
      <c r="U56" s="73" t="s">
        <v>165</v>
      </c>
      <c r="V56" s="74" t="s">
        <v>266</v>
      </c>
    </row>
    <row r="57" spans="1:22" s="116" customFormat="1" ht="30" customHeight="1">
      <c r="A57" s="85">
        <v>50</v>
      </c>
      <c r="B57" s="85" t="s">
        <v>406</v>
      </c>
      <c r="C57" s="139" t="s">
        <v>14</v>
      </c>
      <c r="D57" s="139" t="s">
        <v>1122</v>
      </c>
      <c r="E57" s="86" t="s">
        <v>1250</v>
      </c>
      <c r="F57" s="87">
        <v>45839</v>
      </c>
      <c r="G57" s="87">
        <v>46023</v>
      </c>
      <c r="H57" s="140">
        <v>35000</v>
      </c>
      <c r="I57" s="139">
        <v>0</v>
      </c>
      <c r="J57" s="88">
        <v>25</v>
      </c>
      <c r="K57" s="115">
        <v>1004.5</v>
      </c>
      <c r="L57" s="72">
        <f t="shared" si="0"/>
        <v>2485</v>
      </c>
      <c r="M57" s="72">
        <f t="shared" si="1"/>
        <v>455</v>
      </c>
      <c r="N57" s="74">
        <f t="shared" si="2"/>
        <v>1064</v>
      </c>
      <c r="O57" s="72">
        <f t="shared" si="3"/>
        <v>2481.5</v>
      </c>
      <c r="P57" s="115">
        <v>3455.92</v>
      </c>
      <c r="Q57" s="72">
        <f t="shared" si="4"/>
        <v>10945.92</v>
      </c>
      <c r="R57" s="115">
        <v>6408.49</v>
      </c>
      <c r="S57" s="72">
        <f t="shared" si="5"/>
        <v>5421.5</v>
      </c>
      <c r="T57" s="140">
        <v>29475.58</v>
      </c>
      <c r="U57" s="73" t="s">
        <v>165</v>
      </c>
      <c r="V57" s="74" t="s">
        <v>266</v>
      </c>
    </row>
    <row r="58" spans="1:22" s="116" customFormat="1" ht="30" customHeight="1">
      <c r="A58" s="85">
        <v>51</v>
      </c>
      <c r="B58" s="85" t="s">
        <v>789</v>
      </c>
      <c r="C58" s="139" t="s">
        <v>13</v>
      </c>
      <c r="D58" s="139" t="s">
        <v>184</v>
      </c>
      <c r="E58" s="86" t="s">
        <v>1250</v>
      </c>
      <c r="F58" s="87">
        <v>45901</v>
      </c>
      <c r="G58" s="87">
        <v>46082</v>
      </c>
      <c r="H58" s="140">
        <v>80000</v>
      </c>
      <c r="I58" s="140">
        <v>7400.87</v>
      </c>
      <c r="J58" s="88">
        <v>25</v>
      </c>
      <c r="K58" s="115">
        <v>2296</v>
      </c>
      <c r="L58" s="72">
        <f t="shared" si="0"/>
        <v>5679.9999999999991</v>
      </c>
      <c r="M58" s="72">
        <f t="shared" si="1"/>
        <v>1040</v>
      </c>
      <c r="N58" s="74">
        <f t="shared" si="2"/>
        <v>2432</v>
      </c>
      <c r="O58" s="72">
        <f t="shared" si="3"/>
        <v>5672</v>
      </c>
      <c r="P58" s="85">
        <v>125</v>
      </c>
      <c r="Q58" s="72">
        <f t="shared" si="4"/>
        <v>17245</v>
      </c>
      <c r="R58" s="115">
        <v>12153.87</v>
      </c>
      <c r="S58" s="72">
        <f t="shared" si="5"/>
        <v>12392</v>
      </c>
      <c r="T58" s="140">
        <v>67746.13</v>
      </c>
      <c r="U58" s="73" t="s">
        <v>165</v>
      </c>
      <c r="V58" s="74" t="s">
        <v>266</v>
      </c>
    </row>
    <row r="59" spans="1:22" s="116" customFormat="1" ht="30" customHeight="1">
      <c r="A59" s="85">
        <v>52</v>
      </c>
      <c r="B59" s="85" t="s">
        <v>857</v>
      </c>
      <c r="C59" s="139" t="s">
        <v>35</v>
      </c>
      <c r="D59" s="139" t="s">
        <v>171</v>
      </c>
      <c r="E59" s="86" t="s">
        <v>1250</v>
      </c>
      <c r="F59" s="87">
        <v>45778</v>
      </c>
      <c r="G59" s="87">
        <v>45962</v>
      </c>
      <c r="H59" s="140">
        <v>95000</v>
      </c>
      <c r="I59" s="140">
        <v>10929.24</v>
      </c>
      <c r="J59" s="88">
        <v>25</v>
      </c>
      <c r="K59" s="115">
        <v>2726.5</v>
      </c>
      <c r="L59" s="72">
        <f t="shared" si="0"/>
        <v>6744.9999999999991</v>
      </c>
      <c r="M59" s="72">
        <f t="shared" si="1"/>
        <v>1235</v>
      </c>
      <c r="N59" s="74">
        <f t="shared" si="2"/>
        <v>2888</v>
      </c>
      <c r="O59" s="72">
        <f t="shared" si="3"/>
        <v>6735.5</v>
      </c>
      <c r="P59" s="115">
        <v>18066.349999999999</v>
      </c>
      <c r="Q59" s="72">
        <f t="shared" si="4"/>
        <v>38396.35</v>
      </c>
      <c r="R59" s="115">
        <v>16568.740000000002</v>
      </c>
      <c r="S59" s="72">
        <f t="shared" si="5"/>
        <v>14715.5</v>
      </c>
      <c r="T59" s="140">
        <v>64397.43</v>
      </c>
      <c r="U59" s="73" t="s">
        <v>165</v>
      </c>
      <c r="V59" s="74" t="s">
        <v>266</v>
      </c>
    </row>
    <row r="60" spans="1:22" s="116" customFormat="1" ht="30" customHeight="1">
      <c r="A60" s="85">
        <v>53</v>
      </c>
      <c r="B60" s="85" t="s">
        <v>781</v>
      </c>
      <c r="C60" s="139" t="s">
        <v>61</v>
      </c>
      <c r="D60" s="139" t="s">
        <v>1123</v>
      </c>
      <c r="E60" s="86" t="s">
        <v>1250</v>
      </c>
      <c r="F60" s="87">
        <v>45778</v>
      </c>
      <c r="G60" s="87">
        <v>45962</v>
      </c>
      <c r="H60" s="140">
        <v>20000</v>
      </c>
      <c r="I60" s="139">
        <v>0</v>
      </c>
      <c r="J60" s="88">
        <v>25</v>
      </c>
      <c r="K60" s="85">
        <v>574</v>
      </c>
      <c r="L60" s="72">
        <f t="shared" si="0"/>
        <v>1419.9999999999998</v>
      </c>
      <c r="M60" s="72">
        <f t="shared" si="1"/>
        <v>260</v>
      </c>
      <c r="N60" s="74">
        <f t="shared" si="2"/>
        <v>608</v>
      </c>
      <c r="O60" s="72">
        <f t="shared" si="3"/>
        <v>1418</v>
      </c>
      <c r="P60" s="85">
        <v>25</v>
      </c>
      <c r="Q60" s="72">
        <f t="shared" si="4"/>
        <v>4305</v>
      </c>
      <c r="R60" s="115">
        <v>1207</v>
      </c>
      <c r="S60" s="72">
        <f t="shared" si="5"/>
        <v>3098</v>
      </c>
      <c r="T60" s="140">
        <v>18793</v>
      </c>
      <c r="U60" s="73" t="s">
        <v>165</v>
      </c>
      <c r="V60" s="74" t="s">
        <v>266</v>
      </c>
    </row>
    <row r="61" spans="1:22" s="116" customFormat="1" ht="30" customHeight="1">
      <c r="A61" s="85">
        <v>54</v>
      </c>
      <c r="B61" s="85" t="s">
        <v>53</v>
      </c>
      <c r="C61" s="139" t="s">
        <v>54</v>
      </c>
      <c r="D61" s="139" t="s">
        <v>1100</v>
      </c>
      <c r="E61" s="86" t="s">
        <v>1250</v>
      </c>
      <c r="F61" s="87">
        <v>45778</v>
      </c>
      <c r="G61" s="87">
        <v>45962</v>
      </c>
      <c r="H61" s="140">
        <v>60000</v>
      </c>
      <c r="I61" s="140">
        <v>3486.68</v>
      </c>
      <c r="J61" s="88">
        <v>25</v>
      </c>
      <c r="K61" s="115">
        <v>1722</v>
      </c>
      <c r="L61" s="72">
        <f t="shared" si="0"/>
        <v>4260</v>
      </c>
      <c r="M61" s="72">
        <f t="shared" si="1"/>
        <v>780</v>
      </c>
      <c r="N61" s="74">
        <f t="shared" si="2"/>
        <v>1824</v>
      </c>
      <c r="O61" s="72">
        <f t="shared" si="3"/>
        <v>4254</v>
      </c>
      <c r="P61" s="85">
        <v>125</v>
      </c>
      <c r="Q61" s="72">
        <f t="shared" si="4"/>
        <v>12965</v>
      </c>
      <c r="R61" s="115">
        <v>7157.68</v>
      </c>
      <c r="S61" s="72">
        <f t="shared" si="5"/>
        <v>9294</v>
      </c>
      <c r="T61" s="140">
        <v>52842.32</v>
      </c>
      <c r="U61" s="73" t="s">
        <v>165</v>
      </c>
      <c r="V61" s="74" t="s">
        <v>266</v>
      </c>
    </row>
    <row r="62" spans="1:22" s="116" customFormat="1" ht="24" customHeight="1">
      <c r="A62" s="85">
        <v>55</v>
      </c>
      <c r="B62" s="85" t="s">
        <v>963</v>
      </c>
      <c r="C62" s="139" t="s">
        <v>6</v>
      </c>
      <c r="D62" s="139" t="s">
        <v>1124</v>
      </c>
      <c r="E62" s="86" t="s">
        <v>1250</v>
      </c>
      <c r="F62" s="87">
        <v>45870</v>
      </c>
      <c r="G62" s="87">
        <v>46054</v>
      </c>
      <c r="H62" s="140">
        <v>145000</v>
      </c>
      <c r="I62" s="140">
        <v>22690.49</v>
      </c>
      <c r="J62" s="88">
        <v>25</v>
      </c>
      <c r="K62" s="115">
        <v>4161.5</v>
      </c>
      <c r="L62" s="72">
        <f t="shared" si="0"/>
        <v>10294.999999999998</v>
      </c>
      <c r="M62" s="72">
        <f t="shared" si="1"/>
        <v>1885</v>
      </c>
      <c r="N62" s="74">
        <f t="shared" si="2"/>
        <v>4408</v>
      </c>
      <c r="O62" s="72">
        <f t="shared" si="3"/>
        <v>10280.5</v>
      </c>
      <c r="P62" s="85">
        <v>25</v>
      </c>
      <c r="Q62" s="72">
        <f t="shared" si="4"/>
        <v>31055</v>
      </c>
      <c r="R62" s="115">
        <v>31284.99</v>
      </c>
      <c r="S62" s="72">
        <f t="shared" si="5"/>
        <v>22460.5</v>
      </c>
      <c r="T62" s="140">
        <v>113715.01</v>
      </c>
      <c r="U62" s="73" t="s">
        <v>165</v>
      </c>
      <c r="V62" s="74" t="s">
        <v>266</v>
      </c>
    </row>
    <row r="63" spans="1:22" s="116" customFormat="1" ht="24.75" customHeight="1">
      <c r="A63" s="85">
        <v>56</v>
      </c>
      <c r="B63" s="85" t="s">
        <v>812</v>
      </c>
      <c r="C63" s="139" t="s">
        <v>374</v>
      </c>
      <c r="D63" s="139" t="s">
        <v>185</v>
      </c>
      <c r="E63" s="86" t="s">
        <v>1250</v>
      </c>
      <c r="F63" s="87">
        <v>45807</v>
      </c>
      <c r="G63" s="87">
        <v>45991</v>
      </c>
      <c r="H63" s="140">
        <v>150000</v>
      </c>
      <c r="I63" s="140">
        <v>23866.62</v>
      </c>
      <c r="J63" s="88">
        <v>25</v>
      </c>
      <c r="K63" s="115">
        <v>4305</v>
      </c>
      <c r="L63" s="72">
        <f t="shared" si="0"/>
        <v>10649.999999999998</v>
      </c>
      <c r="M63" s="72">
        <f t="shared" si="1"/>
        <v>1950</v>
      </c>
      <c r="N63" s="74">
        <f t="shared" si="2"/>
        <v>4560</v>
      </c>
      <c r="O63" s="72">
        <f t="shared" si="3"/>
        <v>10635</v>
      </c>
      <c r="P63" s="85">
        <v>25</v>
      </c>
      <c r="Q63" s="72">
        <f t="shared" si="4"/>
        <v>32125</v>
      </c>
      <c r="R63" s="115">
        <v>41586.370000000003</v>
      </c>
      <c r="S63" s="72">
        <f t="shared" si="5"/>
        <v>23235</v>
      </c>
      <c r="T63" s="140">
        <v>117243.38</v>
      </c>
      <c r="U63" s="73" t="s">
        <v>165</v>
      </c>
      <c r="V63" s="74" t="s">
        <v>266</v>
      </c>
    </row>
    <row r="64" spans="1:22" s="116" customFormat="1" ht="24" customHeight="1">
      <c r="A64" s="85">
        <v>57</v>
      </c>
      <c r="B64" s="85" t="s">
        <v>112</v>
      </c>
      <c r="C64" s="139" t="s">
        <v>21</v>
      </c>
      <c r="D64" s="139" t="s">
        <v>1125</v>
      </c>
      <c r="E64" s="86" t="s">
        <v>1250</v>
      </c>
      <c r="F64" s="87">
        <v>45839</v>
      </c>
      <c r="G64" s="87">
        <v>46023</v>
      </c>
      <c r="H64" s="140">
        <v>20000</v>
      </c>
      <c r="I64" s="139">
        <v>0</v>
      </c>
      <c r="J64" s="88">
        <v>25</v>
      </c>
      <c r="K64" s="85">
        <v>574</v>
      </c>
      <c r="L64" s="72">
        <f t="shared" si="0"/>
        <v>1419.9999999999998</v>
      </c>
      <c r="M64" s="72">
        <f t="shared" si="1"/>
        <v>260</v>
      </c>
      <c r="N64" s="74">
        <f t="shared" si="2"/>
        <v>608</v>
      </c>
      <c r="O64" s="72">
        <f t="shared" si="3"/>
        <v>1418</v>
      </c>
      <c r="P64" s="85">
        <v>125</v>
      </c>
      <c r="Q64" s="72">
        <f t="shared" si="4"/>
        <v>4405</v>
      </c>
      <c r="R64" s="115">
        <v>1307</v>
      </c>
      <c r="S64" s="72">
        <f t="shared" si="5"/>
        <v>3098</v>
      </c>
      <c r="T64" s="140">
        <v>18693</v>
      </c>
      <c r="U64" s="73" t="s">
        <v>165</v>
      </c>
      <c r="V64" s="74" t="s">
        <v>266</v>
      </c>
    </row>
    <row r="65" spans="1:22" s="116" customFormat="1" ht="28.5" customHeight="1">
      <c r="A65" s="85">
        <v>58</v>
      </c>
      <c r="B65" s="85" t="s">
        <v>1210</v>
      </c>
      <c r="C65" s="139" t="s">
        <v>1251</v>
      </c>
      <c r="D65" s="139" t="s">
        <v>744</v>
      </c>
      <c r="E65" s="86" t="s">
        <v>1250</v>
      </c>
      <c r="F65" s="87">
        <v>45748</v>
      </c>
      <c r="G65" s="87">
        <v>45962</v>
      </c>
      <c r="H65" s="140">
        <v>60000</v>
      </c>
      <c r="I65" s="140">
        <v>3486.68</v>
      </c>
      <c r="J65" s="88">
        <v>25</v>
      </c>
      <c r="K65" s="115">
        <v>1722</v>
      </c>
      <c r="L65" s="72">
        <f t="shared" si="0"/>
        <v>4260</v>
      </c>
      <c r="M65" s="72">
        <f t="shared" si="1"/>
        <v>780</v>
      </c>
      <c r="N65" s="74">
        <f t="shared" si="2"/>
        <v>1824</v>
      </c>
      <c r="O65" s="72">
        <f t="shared" si="3"/>
        <v>4254</v>
      </c>
      <c r="P65" s="85">
        <v>25</v>
      </c>
      <c r="Q65" s="72">
        <f t="shared" si="4"/>
        <v>12865</v>
      </c>
      <c r="R65" s="115">
        <v>7057.68</v>
      </c>
      <c r="S65" s="72">
        <f t="shared" si="5"/>
        <v>9294</v>
      </c>
      <c r="T65" s="140">
        <v>52942.32</v>
      </c>
      <c r="U65" s="73" t="s">
        <v>165</v>
      </c>
      <c r="V65" s="74" t="s">
        <v>266</v>
      </c>
    </row>
    <row r="66" spans="1:22" s="116" customFormat="1" ht="19.5" customHeight="1">
      <c r="A66" s="85">
        <v>59</v>
      </c>
      <c r="B66" s="85" t="s">
        <v>352</v>
      </c>
      <c r="C66" s="139" t="s">
        <v>21</v>
      </c>
      <c r="D66" s="139" t="s">
        <v>1126</v>
      </c>
      <c r="E66" s="86" t="s">
        <v>1250</v>
      </c>
      <c r="F66" s="87">
        <v>45807</v>
      </c>
      <c r="G66" s="87">
        <v>45991</v>
      </c>
      <c r="H66" s="140">
        <v>20000</v>
      </c>
      <c r="I66" s="139">
        <v>0</v>
      </c>
      <c r="J66" s="88">
        <v>25</v>
      </c>
      <c r="K66" s="85">
        <v>574</v>
      </c>
      <c r="L66" s="72">
        <f t="shared" si="0"/>
        <v>1419.9999999999998</v>
      </c>
      <c r="M66" s="72">
        <f t="shared" si="1"/>
        <v>260</v>
      </c>
      <c r="N66" s="74">
        <f t="shared" si="2"/>
        <v>608</v>
      </c>
      <c r="O66" s="72">
        <f t="shared" si="3"/>
        <v>1418</v>
      </c>
      <c r="P66" s="85">
        <v>125</v>
      </c>
      <c r="Q66" s="72">
        <f t="shared" si="4"/>
        <v>4405</v>
      </c>
      <c r="R66" s="115">
        <v>1307</v>
      </c>
      <c r="S66" s="72">
        <f t="shared" si="5"/>
        <v>3098</v>
      </c>
      <c r="T66" s="140">
        <v>18693</v>
      </c>
      <c r="U66" s="73" t="s">
        <v>165</v>
      </c>
      <c r="V66" s="74" t="s">
        <v>266</v>
      </c>
    </row>
    <row r="67" spans="1:22" s="116" customFormat="1" ht="27" customHeight="1">
      <c r="A67" s="85">
        <v>60</v>
      </c>
      <c r="B67" s="85" t="s">
        <v>608</v>
      </c>
      <c r="C67" s="139" t="s">
        <v>609</v>
      </c>
      <c r="D67" s="139" t="s">
        <v>184</v>
      </c>
      <c r="E67" s="86" t="s">
        <v>1250</v>
      </c>
      <c r="F67" s="87">
        <v>45778</v>
      </c>
      <c r="G67" s="87">
        <v>45962</v>
      </c>
      <c r="H67" s="140">
        <v>57000</v>
      </c>
      <c r="I67" s="140">
        <v>2922.14</v>
      </c>
      <c r="J67" s="88">
        <v>25</v>
      </c>
      <c r="K67" s="115">
        <v>1635.9</v>
      </c>
      <c r="L67" s="72">
        <f t="shared" si="0"/>
        <v>4046.9999999999995</v>
      </c>
      <c r="M67" s="72">
        <f t="shared" si="1"/>
        <v>741</v>
      </c>
      <c r="N67" s="74">
        <f t="shared" si="2"/>
        <v>1732.8</v>
      </c>
      <c r="O67" s="72">
        <f t="shared" si="3"/>
        <v>4041.3</v>
      </c>
      <c r="P67" s="85">
        <v>125</v>
      </c>
      <c r="Q67" s="72">
        <f t="shared" si="4"/>
        <v>12323</v>
      </c>
      <c r="R67" s="115">
        <v>4934</v>
      </c>
      <c r="S67" s="72">
        <f t="shared" si="5"/>
        <v>8829.2999999999993</v>
      </c>
      <c r="T67" s="140">
        <v>50584.160000000003</v>
      </c>
      <c r="U67" s="73" t="s">
        <v>165</v>
      </c>
      <c r="V67" s="74" t="s">
        <v>266</v>
      </c>
    </row>
    <row r="68" spans="1:22" s="116" customFormat="1" ht="27.75" customHeight="1">
      <c r="A68" s="85">
        <v>61</v>
      </c>
      <c r="B68" s="85" t="s">
        <v>501</v>
      </c>
      <c r="C68" s="139" t="s">
        <v>4</v>
      </c>
      <c r="D68" s="139" t="s">
        <v>1127</v>
      </c>
      <c r="E68" s="86" t="s">
        <v>1250</v>
      </c>
      <c r="F68" s="87">
        <v>45839</v>
      </c>
      <c r="G68" s="87">
        <v>46023</v>
      </c>
      <c r="H68" s="140">
        <v>80000</v>
      </c>
      <c r="I68" s="140">
        <v>7400.87</v>
      </c>
      <c r="J68" s="88">
        <v>25</v>
      </c>
      <c r="K68" s="115">
        <v>2296</v>
      </c>
      <c r="L68" s="72">
        <f t="shared" si="0"/>
        <v>5679.9999999999991</v>
      </c>
      <c r="M68" s="72">
        <f t="shared" si="1"/>
        <v>1040</v>
      </c>
      <c r="N68" s="74">
        <f t="shared" si="2"/>
        <v>2432</v>
      </c>
      <c r="O68" s="72">
        <f t="shared" si="3"/>
        <v>5672</v>
      </c>
      <c r="P68" s="85">
        <v>125</v>
      </c>
      <c r="Q68" s="72">
        <f t="shared" si="4"/>
        <v>17245</v>
      </c>
      <c r="R68" s="115">
        <v>12253.87</v>
      </c>
      <c r="S68" s="72">
        <f t="shared" si="5"/>
        <v>12392</v>
      </c>
      <c r="T68" s="140">
        <v>67746.13</v>
      </c>
      <c r="U68" s="73" t="s">
        <v>165</v>
      </c>
      <c r="V68" s="74" t="s">
        <v>266</v>
      </c>
    </row>
    <row r="69" spans="1:22" s="116" customFormat="1" ht="30" customHeight="1">
      <c r="A69" s="85">
        <v>62</v>
      </c>
      <c r="B69" s="85" t="s">
        <v>228</v>
      </c>
      <c r="C69" s="139" t="s">
        <v>14</v>
      </c>
      <c r="D69" s="139" t="s">
        <v>892</v>
      </c>
      <c r="E69" s="86" t="s">
        <v>1250</v>
      </c>
      <c r="F69" s="87">
        <v>45839</v>
      </c>
      <c r="G69" s="87">
        <v>46023</v>
      </c>
      <c r="H69" s="140">
        <v>55000</v>
      </c>
      <c r="I69" s="140">
        <v>2559.6799999999998</v>
      </c>
      <c r="J69" s="88">
        <v>25</v>
      </c>
      <c r="K69" s="115">
        <v>1578.5</v>
      </c>
      <c r="L69" s="72">
        <f t="shared" si="0"/>
        <v>3904.9999999999995</v>
      </c>
      <c r="M69" s="72">
        <f t="shared" si="1"/>
        <v>715</v>
      </c>
      <c r="N69" s="74">
        <f t="shared" si="2"/>
        <v>1672</v>
      </c>
      <c r="O69" s="72">
        <f t="shared" si="3"/>
        <v>3899.5000000000005</v>
      </c>
      <c r="P69" s="85">
        <v>25</v>
      </c>
      <c r="Q69" s="72">
        <f t="shared" si="4"/>
        <v>11795</v>
      </c>
      <c r="R69" s="115">
        <v>5835.18</v>
      </c>
      <c r="S69" s="72">
        <f t="shared" si="5"/>
        <v>8519.5</v>
      </c>
      <c r="T69" s="140">
        <v>49164.82</v>
      </c>
      <c r="U69" s="73" t="s">
        <v>165</v>
      </c>
      <c r="V69" s="74" t="s">
        <v>266</v>
      </c>
    </row>
    <row r="70" spans="1:22" s="117" customFormat="1" ht="27" customHeight="1">
      <c r="A70" s="85">
        <v>63</v>
      </c>
      <c r="B70" s="85" t="s">
        <v>1211</v>
      </c>
      <c r="C70" s="139" t="s">
        <v>671</v>
      </c>
      <c r="D70" s="139" t="s">
        <v>1103</v>
      </c>
      <c r="E70" s="86" t="s">
        <v>1250</v>
      </c>
      <c r="F70" s="87">
        <v>45748</v>
      </c>
      <c r="G70" s="87">
        <v>45962</v>
      </c>
      <c r="H70" s="140">
        <v>85000</v>
      </c>
      <c r="I70" s="140">
        <v>8576.99</v>
      </c>
      <c r="J70" s="88">
        <v>25</v>
      </c>
      <c r="K70" s="115">
        <v>2439.5</v>
      </c>
      <c r="L70" s="72">
        <f t="shared" si="0"/>
        <v>6034.9999999999991</v>
      </c>
      <c r="M70" s="72">
        <f t="shared" si="1"/>
        <v>1105</v>
      </c>
      <c r="N70" s="74">
        <f t="shared" si="2"/>
        <v>2584</v>
      </c>
      <c r="O70" s="72">
        <f t="shared" si="3"/>
        <v>6026.5</v>
      </c>
      <c r="P70" s="85">
        <v>25</v>
      </c>
      <c r="Q70" s="72">
        <f t="shared" si="4"/>
        <v>18215</v>
      </c>
      <c r="R70" s="115">
        <v>13625.49</v>
      </c>
      <c r="S70" s="72">
        <f t="shared" si="5"/>
        <v>13166.5</v>
      </c>
      <c r="T70" s="140">
        <v>71374.509999999995</v>
      </c>
      <c r="U70" s="73" t="s">
        <v>165</v>
      </c>
      <c r="V70" s="74" t="s">
        <v>266</v>
      </c>
    </row>
    <row r="71" spans="1:22" s="116" customFormat="1" ht="27" customHeight="1">
      <c r="A71" s="85">
        <v>64</v>
      </c>
      <c r="B71" s="85" t="s">
        <v>126</v>
      </c>
      <c r="C71" s="139" t="s">
        <v>14</v>
      </c>
      <c r="D71" s="139" t="s">
        <v>1128</v>
      </c>
      <c r="E71" s="86" t="s">
        <v>1250</v>
      </c>
      <c r="F71" s="87">
        <v>45839</v>
      </c>
      <c r="G71" s="87">
        <v>46023</v>
      </c>
      <c r="H71" s="140">
        <v>30000</v>
      </c>
      <c r="I71" s="139">
        <v>0</v>
      </c>
      <c r="J71" s="88">
        <v>25</v>
      </c>
      <c r="K71" s="85">
        <v>861</v>
      </c>
      <c r="L71" s="72">
        <f t="shared" si="0"/>
        <v>2130</v>
      </c>
      <c r="M71" s="72">
        <f t="shared" si="1"/>
        <v>390</v>
      </c>
      <c r="N71" s="74">
        <f t="shared" si="2"/>
        <v>912</v>
      </c>
      <c r="O71" s="72">
        <f t="shared" si="3"/>
        <v>2127</v>
      </c>
      <c r="P71" s="85">
        <v>25</v>
      </c>
      <c r="Q71" s="72">
        <f t="shared" si="4"/>
        <v>6445</v>
      </c>
      <c r="R71" s="115">
        <v>1798</v>
      </c>
      <c r="S71" s="72">
        <f t="shared" si="5"/>
        <v>4647</v>
      </c>
      <c r="T71" s="140">
        <v>28202</v>
      </c>
      <c r="U71" s="73" t="s">
        <v>165</v>
      </c>
      <c r="V71" s="74" t="s">
        <v>266</v>
      </c>
    </row>
    <row r="72" spans="1:22" s="116" customFormat="1" ht="27.75" customHeight="1">
      <c r="A72" s="85">
        <v>65</v>
      </c>
      <c r="B72" s="85" t="s">
        <v>1022</v>
      </c>
      <c r="C72" s="139" t="s">
        <v>41</v>
      </c>
      <c r="D72" s="139" t="s">
        <v>1129</v>
      </c>
      <c r="E72" s="86" t="s">
        <v>1250</v>
      </c>
      <c r="F72" s="87">
        <v>45901</v>
      </c>
      <c r="G72" s="87">
        <v>46082</v>
      </c>
      <c r="H72" s="140">
        <v>60000</v>
      </c>
      <c r="I72" s="140">
        <v>3486.68</v>
      </c>
      <c r="J72" s="88">
        <v>25</v>
      </c>
      <c r="K72" s="115">
        <v>1722</v>
      </c>
      <c r="L72" s="72">
        <f t="shared" ref="L72:L135" si="6">H72*0.071</f>
        <v>4260</v>
      </c>
      <c r="M72" s="72">
        <f t="shared" ref="M72:M135" si="7">H72*0.013</f>
        <v>780</v>
      </c>
      <c r="N72" s="74">
        <f t="shared" ref="N72:N135" si="8">+H72*0.0304</f>
        <v>1824</v>
      </c>
      <c r="O72" s="72">
        <f t="shared" ref="O72:O135" si="9">H72*0.0709</f>
        <v>4254</v>
      </c>
      <c r="P72" s="85">
        <v>25</v>
      </c>
      <c r="Q72" s="72">
        <f t="shared" ref="Q72:Q135" si="10">SUM(K72:P72)</f>
        <v>12865</v>
      </c>
      <c r="R72" s="115">
        <v>7057.68</v>
      </c>
      <c r="S72" s="72">
        <f t="shared" ref="S72:S135" si="11">L72+M72+O72</f>
        <v>9294</v>
      </c>
      <c r="T72" s="140">
        <v>52942.32</v>
      </c>
      <c r="U72" s="73" t="s">
        <v>165</v>
      </c>
      <c r="V72" s="74" t="s">
        <v>266</v>
      </c>
    </row>
    <row r="73" spans="1:22" s="116" customFormat="1" ht="27" customHeight="1">
      <c r="A73" s="85">
        <v>66</v>
      </c>
      <c r="B73" s="85" t="s">
        <v>459</v>
      </c>
      <c r="C73" s="139" t="s">
        <v>14</v>
      </c>
      <c r="D73" s="139" t="s">
        <v>1130</v>
      </c>
      <c r="E73" s="86" t="s">
        <v>1250</v>
      </c>
      <c r="F73" s="87">
        <v>45778</v>
      </c>
      <c r="G73" s="87">
        <v>45962</v>
      </c>
      <c r="H73" s="140">
        <v>35000</v>
      </c>
      <c r="I73" s="139">
        <v>0</v>
      </c>
      <c r="J73" s="88">
        <v>25</v>
      </c>
      <c r="K73" s="115">
        <v>1004.5</v>
      </c>
      <c r="L73" s="72">
        <f t="shared" si="6"/>
        <v>2485</v>
      </c>
      <c r="M73" s="72">
        <f t="shared" si="7"/>
        <v>455</v>
      </c>
      <c r="N73" s="74">
        <f t="shared" si="8"/>
        <v>1064</v>
      </c>
      <c r="O73" s="72">
        <f t="shared" si="9"/>
        <v>2481.5</v>
      </c>
      <c r="P73" s="85">
        <v>25</v>
      </c>
      <c r="Q73" s="72">
        <f t="shared" si="10"/>
        <v>7515</v>
      </c>
      <c r="R73" s="115">
        <v>2093.5</v>
      </c>
      <c r="S73" s="72">
        <f t="shared" si="11"/>
        <v>5421.5</v>
      </c>
      <c r="T73" s="140">
        <v>32906.5</v>
      </c>
      <c r="U73" s="73" t="s">
        <v>165</v>
      </c>
      <c r="V73" s="74" t="s">
        <v>266</v>
      </c>
    </row>
    <row r="74" spans="1:22" s="116" customFormat="1" ht="27" customHeight="1">
      <c r="A74" s="85">
        <v>67</v>
      </c>
      <c r="B74" s="85" t="s">
        <v>696</v>
      </c>
      <c r="C74" s="139" t="s">
        <v>375</v>
      </c>
      <c r="D74" s="139" t="s">
        <v>172</v>
      </c>
      <c r="E74" s="86" t="s">
        <v>1250</v>
      </c>
      <c r="F74" s="87">
        <v>45839</v>
      </c>
      <c r="G74" s="87">
        <v>46023</v>
      </c>
      <c r="H74" s="140">
        <v>70000</v>
      </c>
      <c r="I74" s="140">
        <v>5368.48</v>
      </c>
      <c r="J74" s="88">
        <v>25</v>
      </c>
      <c r="K74" s="115">
        <v>2009</v>
      </c>
      <c r="L74" s="72">
        <f t="shared" si="6"/>
        <v>4970</v>
      </c>
      <c r="M74" s="72">
        <f t="shared" si="7"/>
        <v>910</v>
      </c>
      <c r="N74" s="74">
        <f t="shared" si="8"/>
        <v>2128</v>
      </c>
      <c r="O74" s="72">
        <f t="shared" si="9"/>
        <v>4963</v>
      </c>
      <c r="P74" s="85">
        <v>25</v>
      </c>
      <c r="Q74" s="72">
        <f t="shared" si="10"/>
        <v>15005</v>
      </c>
      <c r="R74" s="115">
        <v>9530.48</v>
      </c>
      <c r="S74" s="72">
        <f t="shared" si="11"/>
        <v>10843</v>
      </c>
      <c r="T74" s="140">
        <v>60469.52</v>
      </c>
      <c r="U74" s="73" t="s">
        <v>165</v>
      </c>
      <c r="V74" s="74" t="s">
        <v>266</v>
      </c>
    </row>
    <row r="75" spans="1:22" s="116" customFormat="1" ht="30" customHeight="1">
      <c r="A75" s="85">
        <v>68</v>
      </c>
      <c r="B75" s="85" t="s">
        <v>667</v>
      </c>
      <c r="C75" s="139" t="s">
        <v>35</v>
      </c>
      <c r="D75" s="139" t="s">
        <v>1108</v>
      </c>
      <c r="E75" s="86" t="s">
        <v>1250</v>
      </c>
      <c r="F75" s="87">
        <v>45778</v>
      </c>
      <c r="G75" s="87">
        <v>45962</v>
      </c>
      <c r="H75" s="140">
        <v>40000</v>
      </c>
      <c r="I75" s="139">
        <v>442.65</v>
      </c>
      <c r="J75" s="88">
        <v>25</v>
      </c>
      <c r="K75" s="115">
        <v>1148</v>
      </c>
      <c r="L75" s="72">
        <f t="shared" si="6"/>
        <v>2839.9999999999995</v>
      </c>
      <c r="M75" s="72">
        <f t="shared" si="7"/>
        <v>520</v>
      </c>
      <c r="N75" s="74">
        <f t="shared" si="8"/>
        <v>1216</v>
      </c>
      <c r="O75" s="72">
        <f t="shared" si="9"/>
        <v>2836</v>
      </c>
      <c r="P75" s="115">
        <v>3025</v>
      </c>
      <c r="Q75" s="72">
        <f t="shared" si="10"/>
        <v>11585</v>
      </c>
      <c r="R75" s="115">
        <v>2831.65</v>
      </c>
      <c r="S75" s="72">
        <f t="shared" si="11"/>
        <v>6196</v>
      </c>
      <c r="T75" s="140">
        <v>34168.35</v>
      </c>
      <c r="U75" s="73" t="s">
        <v>165</v>
      </c>
      <c r="V75" s="74" t="s">
        <v>267</v>
      </c>
    </row>
    <row r="76" spans="1:22" s="116" customFormat="1" ht="25.5" customHeight="1">
      <c r="A76" s="85">
        <v>69</v>
      </c>
      <c r="B76" s="85" t="s">
        <v>570</v>
      </c>
      <c r="C76" s="139" t="s">
        <v>54</v>
      </c>
      <c r="D76" s="139" t="s">
        <v>1108</v>
      </c>
      <c r="E76" s="86" t="s">
        <v>1250</v>
      </c>
      <c r="F76" s="87">
        <v>45901</v>
      </c>
      <c r="G76" s="87">
        <v>46082</v>
      </c>
      <c r="H76" s="140">
        <v>41044.699999999997</v>
      </c>
      <c r="I76" s="139">
        <v>590.09</v>
      </c>
      <c r="J76" s="88">
        <v>25</v>
      </c>
      <c r="K76" s="115">
        <v>1177.98</v>
      </c>
      <c r="L76" s="72">
        <f t="shared" si="6"/>
        <v>2914.1736999999994</v>
      </c>
      <c r="M76" s="72">
        <f t="shared" si="7"/>
        <v>533.58109999999999</v>
      </c>
      <c r="N76" s="74">
        <f t="shared" si="8"/>
        <v>1247.7588799999999</v>
      </c>
      <c r="O76" s="72">
        <f t="shared" si="9"/>
        <v>2910.0692300000001</v>
      </c>
      <c r="P76" s="85">
        <v>25</v>
      </c>
      <c r="Q76" s="72">
        <f t="shared" si="10"/>
        <v>8808.5629100000006</v>
      </c>
      <c r="R76" s="115">
        <v>3040.83</v>
      </c>
      <c r="S76" s="72">
        <f t="shared" si="11"/>
        <v>6357.8240299999998</v>
      </c>
      <c r="T76" s="140">
        <v>38003.870000000003</v>
      </c>
      <c r="U76" s="73" t="s">
        <v>165</v>
      </c>
      <c r="V76" s="74" t="s">
        <v>267</v>
      </c>
    </row>
    <row r="77" spans="1:22" s="116" customFormat="1" ht="24" customHeight="1">
      <c r="A77" s="85">
        <v>70</v>
      </c>
      <c r="B77" s="85" t="s">
        <v>745</v>
      </c>
      <c r="C77" s="139" t="s">
        <v>374</v>
      </c>
      <c r="D77" s="139" t="s">
        <v>1108</v>
      </c>
      <c r="E77" s="86" t="s">
        <v>1250</v>
      </c>
      <c r="F77" s="87">
        <v>45778</v>
      </c>
      <c r="G77" s="87">
        <v>45962</v>
      </c>
      <c r="H77" s="140">
        <v>20000</v>
      </c>
      <c r="I77" s="139">
        <v>0</v>
      </c>
      <c r="J77" s="88">
        <v>25</v>
      </c>
      <c r="K77" s="85">
        <v>574</v>
      </c>
      <c r="L77" s="72">
        <f t="shared" si="6"/>
        <v>1419.9999999999998</v>
      </c>
      <c r="M77" s="72">
        <f t="shared" si="7"/>
        <v>260</v>
      </c>
      <c r="N77" s="74">
        <f t="shared" si="8"/>
        <v>608</v>
      </c>
      <c r="O77" s="72">
        <f t="shared" si="9"/>
        <v>1418</v>
      </c>
      <c r="P77" s="85">
        <v>25</v>
      </c>
      <c r="Q77" s="72">
        <f t="shared" si="10"/>
        <v>4305</v>
      </c>
      <c r="R77" s="115">
        <v>1207</v>
      </c>
      <c r="S77" s="72">
        <f t="shared" si="11"/>
        <v>3098</v>
      </c>
      <c r="T77" s="140">
        <v>18793</v>
      </c>
      <c r="U77" s="73" t="s">
        <v>165</v>
      </c>
      <c r="V77" s="74" t="s">
        <v>266</v>
      </c>
    </row>
    <row r="78" spans="1:22" s="116" customFormat="1" ht="27" customHeight="1">
      <c r="A78" s="85">
        <v>71</v>
      </c>
      <c r="B78" s="85" t="s">
        <v>1212</v>
      </c>
      <c r="C78" s="139" t="s">
        <v>5</v>
      </c>
      <c r="D78" s="139" t="s">
        <v>1187</v>
      </c>
      <c r="E78" s="86" t="s">
        <v>1250</v>
      </c>
      <c r="F78" s="87">
        <v>45748</v>
      </c>
      <c r="G78" s="87">
        <v>45962</v>
      </c>
      <c r="H78" s="140">
        <v>180000</v>
      </c>
      <c r="I78" s="140">
        <v>30923.37</v>
      </c>
      <c r="J78" s="88">
        <v>25</v>
      </c>
      <c r="K78" s="115">
        <v>5166</v>
      </c>
      <c r="L78" s="72">
        <f t="shared" si="6"/>
        <v>12779.999999999998</v>
      </c>
      <c r="M78" s="72">
        <f t="shared" si="7"/>
        <v>2340</v>
      </c>
      <c r="N78" s="74">
        <f t="shared" si="8"/>
        <v>5472</v>
      </c>
      <c r="O78" s="72">
        <f t="shared" si="9"/>
        <v>12762</v>
      </c>
      <c r="P78" s="85">
        <v>25</v>
      </c>
      <c r="Q78" s="72">
        <f t="shared" si="10"/>
        <v>38545</v>
      </c>
      <c r="R78" s="115">
        <v>41586.370000000003</v>
      </c>
      <c r="S78" s="72">
        <f t="shared" si="11"/>
        <v>27882</v>
      </c>
      <c r="T78" s="140">
        <v>138413.63</v>
      </c>
      <c r="U78" s="73" t="s">
        <v>165</v>
      </c>
      <c r="V78" s="74" t="s">
        <v>267</v>
      </c>
    </row>
    <row r="79" spans="1:22" s="116" customFormat="1" ht="21" customHeight="1">
      <c r="A79" s="85">
        <v>72</v>
      </c>
      <c r="B79" s="85" t="s">
        <v>746</v>
      </c>
      <c r="C79" s="139" t="s">
        <v>374</v>
      </c>
      <c r="D79" s="139" t="s">
        <v>1108</v>
      </c>
      <c r="E79" s="86" t="s">
        <v>1250</v>
      </c>
      <c r="F79" s="87">
        <v>45778</v>
      </c>
      <c r="G79" s="87">
        <v>45962</v>
      </c>
      <c r="H79" s="140">
        <v>25000</v>
      </c>
      <c r="I79" s="139">
        <v>0</v>
      </c>
      <c r="J79" s="88">
        <v>25</v>
      </c>
      <c r="K79" s="85">
        <v>717.5</v>
      </c>
      <c r="L79" s="72">
        <f t="shared" si="6"/>
        <v>1774.9999999999998</v>
      </c>
      <c r="M79" s="72">
        <f t="shared" si="7"/>
        <v>325</v>
      </c>
      <c r="N79" s="74">
        <f t="shared" si="8"/>
        <v>760</v>
      </c>
      <c r="O79" s="72">
        <f t="shared" si="9"/>
        <v>1772.5000000000002</v>
      </c>
      <c r="P79" s="85">
        <v>25</v>
      </c>
      <c r="Q79" s="72">
        <f t="shared" si="10"/>
        <v>5375</v>
      </c>
      <c r="R79" s="115">
        <v>1502.5</v>
      </c>
      <c r="S79" s="72">
        <f t="shared" si="11"/>
        <v>3872.5</v>
      </c>
      <c r="T79" s="140">
        <v>23497.5</v>
      </c>
      <c r="U79" s="73" t="s">
        <v>165</v>
      </c>
      <c r="V79" s="74" t="s">
        <v>266</v>
      </c>
    </row>
    <row r="80" spans="1:22" s="116" customFormat="1" ht="24" customHeight="1">
      <c r="A80" s="85">
        <v>73</v>
      </c>
      <c r="B80" s="85" t="s">
        <v>313</v>
      </c>
      <c r="C80" s="139" t="s">
        <v>4</v>
      </c>
      <c r="D80" s="139" t="s">
        <v>178</v>
      </c>
      <c r="E80" s="86" t="s">
        <v>1250</v>
      </c>
      <c r="F80" s="87">
        <v>45778</v>
      </c>
      <c r="G80" s="87">
        <v>45962</v>
      </c>
      <c r="H80" s="140">
        <v>60000</v>
      </c>
      <c r="I80" s="140">
        <v>3486.68</v>
      </c>
      <c r="J80" s="88">
        <v>25</v>
      </c>
      <c r="K80" s="115">
        <v>1722</v>
      </c>
      <c r="L80" s="72">
        <f t="shared" si="6"/>
        <v>4260</v>
      </c>
      <c r="M80" s="72">
        <f t="shared" si="7"/>
        <v>780</v>
      </c>
      <c r="N80" s="74">
        <f t="shared" si="8"/>
        <v>1824</v>
      </c>
      <c r="O80" s="72">
        <f t="shared" si="9"/>
        <v>4254</v>
      </c>
      <c r="P80" s="85">
        <v>125</v>
      </c>
      <c r="Q80" s="72">
        <f t="shared" si="10"/>
        <v>12965</v>
      </c>
      <c r="R80" s="115">
        <v>7157.68</v>
      </c>
      <c r="S80" s="72">
        <f t="shared" si="11"/>
        <v>9294</v>
      </c>
      <c r="T80" s="140">
        <v>52842.32</v>
      </c>
      <c r="U80" s="73" t="s">
        <v>165</v>
      </c>
      <c r="V80" s="74" t="s">
        <v>266</v>
      </c>
    </row>
    <row r="81" spans="1:22" s="116" customFormat="1" ht="26.25" customHeight="1">
      <c r="A81" s="85">
        <v>74</v>
      </c>
      <c r="B81" s="85" t="s">
        <v>519</v>
      </c>
      <c r="C81" s="139" t="s">
        <v>4</v>
      </c>
      <c r="D81" s="139" t="s">
        <v>169</v>
      </c>
      <c r="E81" s="86" t="s">
        <v>1250</v>
      </c>
      <c r="F81" s="87">
        <v>45778</v>
      </c>
      <c r="G81" s="87">
        <v>45962</v>
      </c>
      <c r="H81" s="140">
        <v>50000</v>
      </c>
      <c r="I81" s="140">
        <v>1854</v>
      </c>
      <c r="J81" s="88">
        <v>25</v>
      </c>
      <c r="K81" s="115">
        <v>1435</v>
      </c>
      <c r="L81" s="72">
        <f t="shared" si="6"/>
        <v>3549.9999999999995</v>
      </c>
      <c r="M81" s="72">
        <f t="shared" si="7"/>
        <v>650</v>
      </c>
      <c r="N81" s="74">
        <f t="shared" si="8"/>
        <v>1520</v>
      </c>
      <c r="O81" s="72">
        <f t="shared" si="9"/>
        <v>3545.0000000000005</v>
      </c>
      <c r="P81" s="85">
        <v>25</v>
      </c>
      <c r="Q81" s="72">
        <f t="shared" si="10"/>
        <v>10725</v>
      </c>
      <c r="R81" s="115">
        <v>4834</v>
      </c>
      <c r="S81" s="72">
        <f t="shared" si="11"/>
        <v>7745</v>
      </c>
      <c r="T81" s="140">
        <v>45166</v>
      </c>
      <c r="U81" s="73" t="s">
        <v>165</v>
      </c>
      <c r="V81" s="74" t="s">
        <v>266</v>
      </c>
    </row>
    <row r="82" spans="1:22" s="116" customFormat="1" ht="19.5" customHeight="1">
      <c r="A82" s="85">
        <v>75</v>
      </c>
      <c r="B82" s="85" t="s">
        <v>325</v>
      </c>
      <c r="C82" s="139" t="s">
        <v>79</v>
      </c>
      <c r="D82" s="139" t="s">
        <v>1131</v>
      </c>
      <c r="E82" s="86" t="s">
        <v>1250</v>
      </c>
      <c r="F82" s="87">
        <v>45839</v>
      </c>
      <c r="G82" s="87">
        <v>46023</v>
      </c>
      <c r="H82" s="140">
        <v>90000</v>
      </c>
      <c r="I82" s="140">
        <v>9753.1200000000008</v>
      </c>
      <c r="J82" s="88">
        <v>25</v>
      </c>
      <c r="K82" s="115">
        <v>2583</v>
      </c>
      <c r="L82" s="72">
        <f t="shared" si="6"/>
        <v>6389.9999999999991</v>
      </c>
      <c r="M82" s="72">
        <f t="shared" si="7"/>
        <v>1170</v>
      </c>
      <c r="N82" s="74">
        <f t="shared" si="8"/>
        <v>2736</v>
      </c>
      <c r="O82" s="72">
        <f t="shared" si="9"/>
        <v>6381</v>
      </c>
      <c r="P82" s="85">
        <v>125</v>
      </c>
      <c r="Q82" s="72">
        <f t="shared" si="10"/>
        <v>19385</v>
      </c>
      <c r="R82" s="115">
        <v>15197.12</v>
      </c>
      <c r="S82" s="72">
        <f t="shared" si="11"/>
        <v>13941</v>
      </c>
      <c r="T82" s="140">
        <v>74802.880000000005</v>
      </c>
      <c r="U82" s="73" t="s">
        <v>165</v>
      </c>
      <c r="V82" s="74" t="s">
        <v>266</v>
      </c>
    </row>
    <row r="83" spans="1:22" s="116" customFormat="1" ht="20.25" customHeight="1">
      <c r="A83" s="85">
        <v>76</v>
      </c>
      <c r="B83" s="85" t="s">
        <v>1273</v>
      </c>
      <c r="C83" s="139" t="s">
        <v>7</v>
      </c>
      <c r="D83" s="139" t="s">
        <v>184</v>
      </c>
      <c r="E83" s="86" t="s">
        <v>1250</v>
      </c>
      <c r="F83" s="87">
        <v>45839</v>
      </c>
      <c r="G83" s="87">
        <v>46023</v>
      </c>
      <c r="H83" s="140">
        <v>80000</v>
      </c>
      <c r="I83" s="140">
        <v>7400.87</v>
      </c>
      <c r="J83" s="88">
        <v>25</v>
      </c>
      <c r="K83" s="115">
        <v>2296</v>
      </c>
      <c r="L83" s="72">
        <f t="shared" si="6"/>
        <v>5679.9999999999991</v>
      </c>
      <c r="M83" s="72">
        <f t="shared" si="7"/>
        <v>1040</v>
      </c>
      <c r="N83" s="74">
        <f t="shared" si="8"/>
        <v>2432</v>
      </c>
      <c r="O83" s="72">
        <f t="shared" si="9"/>
        <v>5672</v>
      </c>
      <c r="P83" s="85">
        <v>25</v>
      </c>
      <c r="Q83" s="72">
        <f t="shared" si="10"/>
        <v>17145</v>
      </c>
      <c r="R83" s="115">
        <v>12153.87</v>
      </c>
      <c r="S83" s="72">
        <f t="shared" si="11"/>
        <v>12392</v>
      </c>
      <c r="T83" s="140">
        <v>67846.13</v>
      </c>
      <c r="U83" s="73" t="s">
        <v>165</v>
      </c>
      <c r="V83" s="74" t="s">
        <v>266</v>
      </c>
    </row>
    <row r="84" spans="1:22" s="116" customFormat="1" ht="27" customHeight="1">
      <c r="A84" s="85">
        <v>77</v>
      </c>
      <c r="B84" s="85" t="s">
        <v>102</v>
      </c>
      <c r="C84" s="139" t="s">
        <v>80</v>
      </c>
      <c r="D84" s="139" t="s">
        <v>1132</v>
      </c>
      <c r="E84" s="86" t="s">
        <v>1250</v>
      </c>
      <c r="F84" s="87">
        <v>45778</v>
      </c>
      <c r="G84" s="87">
        <v>45962</v>
      </c>
      <c r="H84" s="140">
        <v>60000</v>
      </c>
      <c r="I84" s="140">
        <v>3486.68</v>
      </c>
      <c r="J84" s="88">
        <v>25</v>
      </c>
      <c r="K84" s="115">
        <v>1722</v>
      </c>
      <c r="L84" s="72">
        <f t="shared" si="6"/>
        <v>4260</v>
      </c>
      <c r="M84" s="72">
        <f t="shared" si="7"/>
        <v>780</v>
      </c>
      <c r="N84" s="74">
        <f t="shared" si="8"/>
        <v>1824</v>
      </c>
      <c r="O84" s="72">
        <f t="shared" si="9"/>
        <v>4254</v>
      </c>
      <c r="P84" s="85">
        <v>25</v>
      </c>
      <c r="Q84" s="72">
        <f t="shared" si="10"/>
        <v>12865</v>
      </c>
      <c r="R84" s="115">
        <v>7057.68</v>
      </c>
      <c r="S84" s="72">
        <f t="shared" si="11"/>
        <v>9294</v>
      </c>
      <c r="T84" s="140">
        <v>52942.32</v>
      </c>
      <c r="U84" s="73" t="s">
        <v>165</v>
      </c>
      <c r="V84" s="74" t="s">
        <v>266</v>
      </c>
    </row>
    <row r="85" spans="1:22" s="116" customFormat="1" ht="27.75" customHeight="1">
      <c r="A85" s="85">
        <v>78</v>
      </c>
      <c r="B85" s="85" t="s">
        <v>240</v>
      </c>
      <c r="C85" s="139" t="s">
        <v>80</v>
      </c>
      <c r="D85" s="139" t="s">
        <v>1110</v>
      </c>
      <c r="E85" s="86" t="s">
        <v>1250</v>
      </c>
      <c r="F85" s="87">
        <v>45778</v>
      </c>
      <c r="G85" s="87">
        <v>45962</v>
      </c>
      <c r="H85" s="140">
        <v>60000</v>
      </c>
      <c r="I85" s="140">
        <v>3486.68</v>
      </c>
      <c r="J85" s="88">
        <v>25</v>
      </c>
      <c r="K85" s="115">
        <v>1722</v>
      </c>
      <c r="L85" s="72">
        <f t="shared" si="6"/>
        <v>4260</v>
      </c>
      <c r="M85" s="72">
        <f t="shared" si="7"/>
        <v>780</v>
      </c>
      <c r="N85" s="74">
        <f t="shared" si="8"/>
        <v>1824</v>
      </c>
      <c r="O85" s="72">
        <f t="shared" si="9"/>
        <v>4254</v>
      </c>
      <c r="P85" s="85">
        <v>125</v>
      </c>
      <c r="Q85" s="72">
        <f t="shared" si="10"/>
        <v>12965</v>
      </c>
      <c r="R85" s="115">
        <v>7157.68</v>
      </c>
      <c r="S85" s="72">
        <f t="shared" si="11"/>
        <v>9294</v>
      </c>
      <c r="T85" s="140">
        <v>52842.32</v>
      </c>
      <c r="U85" s="73" t="s">
        <v>165</v>
      </c>
      <c r="V85" s="74" t="s">
        <v>266</v>
      </c>
    </row>
    <row r="86" spans="1:22" s="116" customFormat="1" ht="27.75" customHeight="1">
      <c r="A86" s="85">
        <v>79</v>
      </c>
      <c r="B86" s="85" t="s">
        <v>283</v>
      </c>
      <c r="C86" s="139" t="s">
        <v>67</v>
      </c>
      <c r="D86" s="139" t="s">
        <v>1100</v>
      </c>
      <c r="E86" s="86" t="s">
        <v>1250</v>
      </c>
      <c r="F86" s="87">
        <v>45839</v>
      </c>
      <c r="G86" s="87">
        <v>46023</v>
      </c>
      <c r="H86" s="140">
        <v>46000</v>
      </c>
      <c r="I86" s="140">
        <v>1032.1400000000001</v>
      </c>
      <c r="J86" s="88">
        <v>25</v>
      </c>
      <c r="K86" s="115">
        <v>1320.2</v>
      </c>
      <c r="L86" s="72">
        <f t="shared" si="6"/>
        <v>3265.9999999999995</v>
      </c>
      <c r="M86" s="72">
        <f t="shared" si="7"/>
        <v>598</v>
      </c>
      <c r="N86" s="74">
        <f t="shared" si="8"/>
        <v>1398.4</v>
      </c>
      <c r="O86" s="72">
        <f t="shared" si="9"/>
        <v>3261.4</v>
      </c>
      <c r="P86" s="115">
        <v>3440.46</v>
      </c>
      <c r="Q86" s="72">
        <f t="shared" si="10"/>
        <v>13284.46</v>
      </c>
      <c r="R86" s="115">
        <v>5591.2</v>
      </c>
      <c r="S86" s="72">
        <f t="shared" si="11"/>
        <v>7125.4</v>
      </c>
      <c r="T86" s="140">
        <v>38808.800000000003</v>
      </c>
      <c r="U86" s="73" t="s">
        <v>165</v>
      </c>
      <c r="V86" s="74" t="s">
        <v>267</v>
      </c>
    </row>
    <row r="87" spans="1:22" s="116" customFormat="1" ht="24.75" customHeight="1">
      <c r="A87" s="85">
        <v>80</v>
      </c>
      <c r="B87" s="85" t="s">
        <v>858</v>
      </c>
      <c r="C87" s="139" t="s">
        <v>259</v>
      </c>
      <c r="D87" s="139" t="s">
        <v>264</v>
      </c>
      <c r="E87" s="86" t="s">
        <v>1250</v>
      </c>
      <c r="F87" s="87">
        <v>45901</v>
      </c>
      <c r="G87" s="87">
        <v>46082</v>
      </c>
      <c r="H87" s="140">
        <v>60000</v>
      </c>
      <c r="I87" s="140">
        <v>3486.68</v>
      </c>
      <c r="J87" s="88">
        <v>25</v>
      </c>
      <c r="K87" s="115">
        <v>1722</v>
      </c>
      <c r="L87" s="72">
        <f t="shared" si="6"/>
        <v>4260</v>
      </c>
      <c r="M87" s="72">
        <f t="shared" si="7"/>
        <v>780</v>
      </c>
      <c r="N87" s="74">
        <f t="shared" si="8"/>
        <v>1824</v>
      </c>
      <c r="O87" s="72">
        <f t="shared" si="9"/>
        <v>4254</v>
      </c>
      <c r="P87" s="85">
        <v>25</v>
      </c>
      <c r="Q87" s="72">
        <f t="shared" si="10"/>
        <v>12865</v>
      </c>
      <c r="R87" s="115">
        <v>7057.68</v>
      </c>
      <c r="S87" s="72">
        <f t="shared" si="11"/>
        <v>9294</v>
      </c>
      <c r="T87" s="140">
        <v>52942.32</v>
      </c>
      <c r="U87" s="73" t="s">
        <v>165</v>
      </c>
      <c r="V87" s="74" t="s">
        <v>266</v>
      </c>
    </row>
    <row r="88" spans="1:22" s="116" customFormat="1" ht="24.75" customHeight="1">
      <c r="A88" s="85">
        <v>81</v>
      </c>
      <c r="B88" s="85" t="s">
        <v>321</v>
      </c>
      <c r="C88" s="139" t="s">
        <v>258</v>
      </c>
      <c r="D88" s="139" t="s">
        <v>172</v>
      </c>
      <c r="E88" s="86" t="s">
        <v>1250</v>
      </c>
      <c r="F88" s="87">
        <v>45778</v>
      </c>
      <c r="G88" s="87">
        <v>45962</v>
      </c>
      <c r="H88" s="140">
        <v>50000</v>
      </c>
      <c r="I88" s="140">
        <v>1854</v>
      </c>
      <c r="J88" s="88">
        <v>25</v>
      </c>
      <c r="K88" s="115">
        <v>1435</v>
      </c>
      <c r="L88" s="72">
        <f t="shared" si="6"/>
        <v>3549.9999999999995</v>
      </c>
      <c r="M88" s="72">
        <f t="shared" si="7"/>
        <v>650</v>
      </c>
      <c r="N88" s="74">
        <f t="shared" si="8"/>
        <v>1520</v>
      </c>
      <c r="O88" s="72">
        <f t="shared" si="9"/>
        <v>3545.0000000000005</v>
      </c>
      <c r="P88" s="85">
        <v>125</v>
      </c>
      <c r="Q88" s="72">
        <f t="shared" si="10"/>
        <v>10825</v>
      </c>
      <c r="R88" s="115">
        <v>4934</v>
      </c>
      <c r="S88" s="72">
        <f t="shared" si="11"/>
        <v>7745</v>
      </c>
      <c r="T88" s="140">
        <v>45066</v>
      </c>
      <c r="U88" s="73" t="s">
        <v>165</v>
      </c>
      <c r="V88" s="74" t="s">
        <v>266</v>
      </c>
    </row>
    <row r="89" spans="1:22" s="116" customFormat="1" ht="24.75" customHeight="1">
      <c r="A89" s="85">
        <v>82</v>
      </c>
      <c r="B89" s="85" t="s">
        <v>290</v>
      </c>
      <c r="C89" s="139" t="s">
        <v>67</v>
      </c>
      <c r="D89" s="139" t="s">
        <v>1100</v>
      </c>
      <c r="E89" s="86" t="s">
        <v>1250</v>
      </c>
      <c r="F89" s="87">
        <v>45901</v>
      </c>
      <c r="G89" s="87">
        <v>46082</v>
      </c>
      <c r="H89" s="140">
        <v>46000</v>
      </c>
      <c r="I89" s="140">
        <v>1289.46</v>
      </c>
      <c r="J89" s="88">
        <v>25</v>
      </c>
      <c r="K89" s="115">
        <v>1320.2</v>
      </c>
      <c r="L89" s="72">
        <f t="shared" si="6"/>
        <v>3265.9999999999995</v>
      </c>
      <c r="M89" s="72">
        <f t="shared" si="7"/>
        <v>598</v>
      </c>
      <c r="N89" s="74">
        <f t="shared" si="8"/>
        <v>1398.4</v>
      </c>
      <c r="O89" s="72">
        <f t="shared" si="9"/>
        <v>3261.4</v>
      </c>
      <c r="P89" s="115">
        <v>4551.6000000000004</v>
      </c>
      <c r="Q89" s="72">
        <f t="shared" si="10"/>
        <v>14395.6</v>
      </c>
      <c r="R89" s="115">
        <v>5220.0600000000004</v>
      </c>
      <c r="S89" s="72">
        <f t="shared" si="11"/>
        <v>7125.4</v>
      </c>
      <c r="T89" s="140">
        <v>35756.839999999997</v>
      </c>
      <c r="U89" s="73" t="s">
        <v>165</v>
      </c>
      <c r="V89" s="74" t="s">
        <v>267</v>
      </c>
    </row>
    <row r="90" spans="1:22" s="116" customFormat="1" ht="22.5" customHeight="1">
      <c r="A90" s="85">
        <v>83</v>
      </c>
      <c r="B90" s="85" t="s">
        <v>251</v>
      </c>
      <c r="C90" s="139" t="s">
        <v>79</v>
      </c>
      <c r="D90" s="139" t="s">
        <v>1133</v>
      </c>
      <c r="E90" s="86" t="s">
        <v>1250</v>
      </c>
      <c r="F90" s="87">
        <v>45778</v>
      </c>
      <c r="G90" s="87">
        <v>45962</v>
      </c>
      <c r="H90" s="140">
        <v>60000</v>
      </c>
      <c r="I90" s="140">
        <v>3143.58</v>
      </c>
      <c r="J90" s="88">
        <v>25</v>
      </c>
      <c r="K90" s="115">
        <v>1722</v>
      </c>
      <c r="L90" s="72">
        <f t="shared" si="6"/>
        <v>4260</v>
      </c>
      <c r="M90" s="72">
        <f t="shared" si="7"/>
        <v>780</v>
      </c>
      <c r="N90" s="74">
        <f t="shared" si="8"/>
        <v>1824</v>
      </c>
      <c r="O90" s="72">
        <f t="shared" si="9"/>
        <v>4254</v>
      </c>
      <c r="P90" s="115">
        <v>1740.46</v>
      </c>
      <c r="Q90" s="72">
        <f t="shared" si="10"/>
        <v>14580.46</v>
      </c>
      <c r="R90" s="115">
        <v>11935.64</v>
      </c>
      <c r="S90" s="72">
        <f t="shared" si="11"/>
        <v>9294</v>
      </c>
      <c r="T90" s="140">
        <v>51569.96</v>
      </c>
      <c r="U90" s="73" t="s">
        <v>165</v>
      </c>
      <c r="V90" s="74" t="s">
        <v>266</v>
      </c>
    </row>
    <row r="91" spans="1:22" s="116" customFormat="1" ht="21" customHeight="1">
      <c r="A91" s="85">
        <v>84</v>
      </c>
      <c r="B91" s="85" t="s">
        <v>897</v>
      </c>
      <c r="C91" s="139" t="s">
        <v>41</v>
      </c>
      <c r="D91" s="139" t="s">
        <v>1134</v>
      </c>
      <c r="E91" s="86" t="s">
        <v>1250</v>
      </c>
      <c r="F91" s="87">
        <v>45748</v>
      </c>
      <c r="G91" s="87">
        <v>45962</v>
      </c>
      <c r="H91" s="140">
        <v>50000</v>
      </c>
      <c r="I91" s="140">
        <v>1854</v>
      </c>
      <c r="J91" s="88">
        <v>25</v>
      </c>
      <c r="K91" s="115">
        <v>1435</v>
      </c>
      <c r="L91" s="72">
        <f t="shared" si="6"/>
        <v>3549.9999999999995</v>
      </c>
      <c r="M91" s="72">
        <f t="shared" si="7"/>
        <v>650</v>
      </c>
      <c r="N91" s="74">
        <f t="shared" si="8"/>
        <v>1520</v>
      </c>
      <c r="O91" s="72">
        <f t="shared" si="9"/>
        <v>3545.0000000000005</v>
      </c>
      <c r="P91" s="85">
        <v>25</v>
      </c>
      <c r="Q91" s="72">
        <f t="shared" si="10"/>
        <v>10725</v>
      </c>
      <c r="R91" s="115">
        <v>4834</v>
      </c>
      <c r="S91" s="72">
        <f t="shared" si="11"/>
        <v>7745</v>
      </c>
      <c r="T91" s="140">
        <v>45166</v>
      </c>
      <c r="U91" s="73" t="s">
        <v>165</v>
      </c>
      <c r="V91" s="74" t="s">
        <v>267</v>
      </c>
    </row>
    <row r="92" spans="1:22" s="116" customFormat="1" ht="21.75" customHeight="1">
      <c r="A92" s="85">
        <v>85</v>
      </c>
      <c r="B92" s="85" t="s">
        <v>772</v>
      </c>
      <c r="C92" s="139" t="s">
        <v>373</v>
      </c>
      <c r="D92" s="139" t="s">
        <v>1135</v>
      </c>
      <c r="E92" s="86" t="s">
        <v>1250</v>
      </c>
      <c r="F92" s="87">
        <v>45778</v>
      </c>
      <c r="G92" s="87">
        <v>45962</v>
      </c>
      <c r="H92" s="140">
        <v>40000</v>
      </c>
      <c r="I92" s="139">
        <v>442.65</v>
      </c>
      <c r="J92" s="88">
        <v>25</v>
      </c>
      <c r="K92" s="115">
        <v>1148</v>
      </c>
      <c r="L92" s="72">
        <f t="shared" si="6"/>
        <v>2839.9999999999995</v>
      </c>
      <c r="M92" s="72">
        <f t="shared" si="7"/>
        <v>520</v>
      </c>
      <c r="N92" s="74">
        <f t="shared" si="8"/>
        <v>1216</v>
      </c>
      <c r="O92" s="72">
        <f t="shared" si="9"/>
        <v>2836</v>
      </c>
      <c r="P92" s="85">
        <v>25</v>
      </c>
      <c r="Q92" s="72">
        <f t="shared" si="10"/>
        <v>8585</v>
      </c>
      <c r="R92" s="115">
        <v>2831.65</v>
      </c>
      <c r="S92" s="72">
        <f t="shared" si="11"/>
        <v>6196</v>
      </c>
      <c r="T92" s="140">
        <v>37168.35</v>
      </c>
      <c r="U92" s="73" t="s">
        <v>165</v>
      </c>
      <c r="V92" s="74" t="s">
        <v>266</v>
      </c>
    </row>
    <row r="93" spans="1:22" s="116" customFormat="1" ht="20.25" customHeight="1">
      <c r="A93" s="85">
        <v>86</v>
      </c>
      <c r="B93" s="85" t="s">
        <v>129</v>
      </c>
      <c r="C93" s="139" t="s">
        <v>79</v>
      </c>
      <c r="D93" s="139" t="s">
        <v>1136</v>
      </c>
      <c r="E93" s="86" t="s">
        <v>1250</v>
      </c>
      <c r="F93" s="87">
        <v>45778</v>
      </c>
      <c r="G93" s="87">
        <v>45962</v>
      </c>
      <c r="H93" s="140">
        <v>60000</v>
      </c>
      <c r="I93" s="140">
        <v>3486.68</v>
      </c>
      <c r="J93" s="88">
        <v>25</v>
      </c>
      <c r="K93" s="115">
        <v>1722</v>
      </c>
      <c r="L93" s="72">
        <f t="shared" si="6"/>
        <v>4260</v>
      </c>
      <c r="M93" s="72">
        <f t="shared" si="7"/>
        <v>780</v>
      </c>
      <c r="N93" s="74">
        <f t="shared" si="8"/>
        <v>1824</v>
      </c>
      <c r="O93" s="72">
        <f t="shared" si="9"/>
        <v>4254</v>
      </c>
      <c r="P93" s="85">
        <v>125</v>
      </c>
      <c r="Q93" s="72">
        <f t="shared" si="10"/>
        <v>12965</v>
      </c>
      <c r="R93" s="115">
        <v>7157.68</v>
      </c>
      <c r="S93" s="72">
        <f t="shared" si="11"/>
        <v>9294</v>
      </c>
      <c r="T93" s="140">
        <v>52842.32</v>
      </c>
      <c r="U93" s="73" t="s">
        <v>165</v>
      </c>
      <c r="V93" s="74" t="s">
        <v>266</v>
      </c>
    </row>
    <row r="94" spans="1:22" s="116" customFormat="1" ht="23.25" customHeight="1">
      <c r="A94" s="85">
        <v>87</v>
      </c>
      <c r="B94" s="85" t="s">
        <v>813</v>
      </c>
      <c r="C94" s="139" t="s">
        <v>35</v>
      </c>
      <c r="D94" s="139" t="s">
        <v>171</v>
      </c>
      <c r="E94" s="86" t="s">
        <v>1250</v>
      </c>
      <c r="F94" s="87">
        <v>45839</v>
      </c>
      <c r="G94" s="87">
        <v>46023</v>
      </c>
      <c r="H94" s="140">
        <v>80000</v>
      </c>
      <c r="I94" s="140">
        <v>7400.87</v>
      </c>
      <c r="J94" s="88">
        <v>25</v>
      </c>
      <c r="K94" s="115">
        <v>2296</v>
      </c>
      <c r="L94" s="72">
        <f t="shared" si="6"/>
        <v>5679.9999999999991</v>
      </c>
      <c r="M94" s="72">
        <f t="shared" si="7"/>
        <v>1040</v>
      </c>
      <c r="N94" s="74">
        <f t="shared" si="8"/>
        <v>2432</v>
      </c>
      <c r="O94" s="72">
        <f t="shared" si="9"/>
        <v>5672</v>
      </c>
      <c r="P94" s="85">
        <v>25</v>
      </c>
      <c r="Q94" s="72">
        <f t="shared" si="10"/>
        <v>17145</v>
      </c>
      <c r="R94" s="115">
        <v>12153.87</v>
      </c>
      <c r="S94" s="72">
        <f t="shared" si="11"/>
        <v>12392</v>
      </c>
      <c r="T94" s="140">
        <v>67846.13</v>
      </c>
      <c r="U94" s="73" t="s">
        <v>165</v>
      </c>
      <c r="V94" s="74" t="s">
        <v>267</v>
      </c>
    </row>
    <row r="95" spans="1:22" s="116" customFormat="1" ht="24.75" customHeight="1">
      <c r="A95" s="85">
        <v>88</v>
      </c>
      <c r="B95" s="85" t="s">
        <v>345</v>
      </c>
      <c r="C95" s="139" t="s">
        <v>21</v>
      </c>
      <c r="D95" s="139" t="s">
        <v>1110</v>
      </c>
      <c r="E95" s="86" t="s">
        <v>1250</v>
      </c>
      <c r="F95" s="87">
        <v>45778</v>
      </c>
      <c r="G95" s="87">
        <v>45962</v>
      </c>
      <c r="H95" s="140">
        <v>20000</v>
      </c>
      <c r="I95" s="139">
        <v>0</v>
      </c>
      <c r="J95" s="88">
        <v>25</v>
      </c>
      <c r="K95" s="85">
        <v>574</v>
      </c>
      <c r="L95" s="72">
        <f t="shared" si="6"/>
        <v>1419.9999999999998</v>
      </c>
      <c r="M95" s="72">
        <f t="shared" si="7"/>
        <v>260</v>
      </c>
      <c r="N95" s="74">
        <f t="shared" si="8"/>
        <v>608</v>
      </c>
      <c r="O95" s="72">
        <f t="shared" si="9"/>
        <v>1418</v>
      </c>
      <c r="P95" s="85">
        <v>125</v>
      </c>
      <c r="Q95" s="72">
        <f t="shared" si="10"/>
        <v>4405</v>
      </c>
      <c r="R95" s="115">
        <v>1307</v>
      </c>
      <c r="S95" s="72">
        <f t="shared" si="11"/>
        <v>3098</v>
      </c>
      <c r="T95" s="140">
        <v>18693</v>
      </c>
      <c r="U95" s="73" t="s">
        <v>165</v>
      </c>
      <c r="V95" s="74" t="s">
        <v>267</v>
      </c>
    </row>
    <row r="96" spans="1:22" s="116" customFormat="1" ht="26.25" customHeight="1">
      <c r="A96" s="85">
        <v>89</v>
      </c>
      <c r="B96" s="85" t="s">
        <v>44</v>
      </c>
      <c r="C96" s="139" t="s">
        <v>8</v>
      </c>
      <c r="D96" s="139" t="s">
        <v>1137</v>
      </c>
      <c r="E96" s="86" t="s">
        <v>1250</v>
      </c>
      <c r="F96" s="87">
        <v>45807</v>
      </c>
      <c r="G96" s="87">
        <v>45991</v>
      </c>
      <c r="H96" s="140">
        <v>15000</v>
      </c>
      <c r="I96" s="139">
        <v>0</v>
      </c>
      <c r="J96" s="88">
        <v>25</v>
      </c>
      <c r="K96" s="85">
        <v>430.5</v>
      </c>
      <c r="L96" s="72">
        <f t="shared" si="6"/>
        <v>1065</v>
      </c>
      <c r="M96" s="72">
        <f t="shared" si="7"/>
        <v>195</v>
      </c>
      <c r="N96" s="74">
        <f t="shared" si="8"/>
        <v>456</v>
      </c>
      <c r="O96" s="72">
        <f t="shared" si="9"/>
        <v>1063.5</v>
      </c>
      <c r="P96" s="85">
        <v>25</v>
      </c>
      <c r="Q96" s="72">
        <f t="shared" si="10"/>
        <v>3235</v>
      </c>
      <c r="R96" s="115">
        <v>2289.16</v>
      </c>
      <c r="S96" s="72">
        <f t="shared" si="11"/>
        <v>2323.5</v>
      </c>
      <c r="T96" s="140">
        <v>14088.5</v>
      </c>
      <c r="U96" s="73" t="s">
        <v>165</v>
      </c>
      <c r="V96" s="74" t="s">
        <v>266</v>
      </c>
    </row>
    <row r="97" spans="1:22" s="116" customFormat="1" ht="19.5" customHeight="1">
      <c r="A97" s="85">
        <v>90</v>
      </c>
      <c r="B97" s="85" t="s">
        <v>1302</v>
      </c>
      <c r="C97" s="139" t="s">
        <v>518</v>
      </c>
      <c r="D97" s="139" t="s">
        <v>1115</v>
      </c>
      <c r="E97" s="86" t="s">
        <v>638</v>
      </c>
      <c r="F97" s="87">
        <v>45870</v>
      </c>
      <c r="G97" s="87">
        <v>46054</v>
      </c>
      <c r="H97" s="140">
        <v>50000</v>
      </c>
      <c r="I97" s="140">
        <v>1854</v>
      </c>
      <c r="J97" s="88">
        <v>25</v>
      </c>
      <c r="K97" s="115">
        <v>1435</v>
      </c>
      <c r="L97" s="72">
        <f t="shared" si="6"/>
        <v>3549.9999999999995</v>
      </c>
      <c r="M97" s="72">
        <f t="shared" si="7"/>
        <v>650</v>
      </c>
      <c r="N97" s="74">
        <f t="shared" si="8"/>
        <v>1520</v>
      </c>
      <c r="O97" s="72">
        <f t="shared" si="9"/>
        <v>3545.0000000000005</v>
      </c>
      <c r="P97" s="85">
        <v>25</v>
      </c>
      <c r="Q97" s="72">
        <f t="shared" si="10"/>
        <v>10725</v>
      </c>
      <c r="R97" s="115">
        <v>4834</v>
      </c>
      <c r="S97" s="72">
        <f t="shared" si="11"/>
        <v>7745</v>
      </c>
      <c r="T97" s="140">
        <v>45166</v>
      </c>
      <c r="U97" s="73" t="s">
        <v>165</v>
      </c>
      <c r="V97" s="74" t="s">
        <v>266</v>
      </c>
    </row>
    <row r="98" spans="1:22" s="116" customFormat="1" ht="24" customHeight="1">
      <c r="A98" s="85">
        <v>91</v>
      </c>
      <c r="B98" s="85" t="s">
        <v>392</v>
      </c>
      <c r="C98" s="139" t="s">
        <v>400</v>
      </c>
      <c r="D98" s="139" t="s">
        <v>1138</v>
      </c>
      <c r="E98" s="86" t="s">
        <v>1250</v>
      </c>
      <c r="F98" s="87">
        <v>45839</v>
      </c>
      <c r="G98" s="87">
        <v>46023</v>
      </c>
      <c r="H98" s="140">
        <v>25400</v>
      </c>
      <c r="I98" s="139">
        <v>0</v>
      </c>
      <c r="J98" s="88">
        <v>25</v>
      </c>
      <c r="K98" s="85">
        <v>728.98</v>
      </c>
      <c r="L98" s="72">
        <f t="shared" si="6"/>
        <v>1803.3999999999999</v>
      </c>
      <c r="M98" s="72">
        <f t="shared" si="7"/>
        <v>330.2</v>
      </c>
      <c r="N98" s="74">
        <f t="shared" si="8"/>
        <v>772.16</v>
      </c>
      <c r="O98" s="72">
        <f t="shared" si="9"/>
        <v>1800.8600000000001</v>
      </c>
      <c r="P98" s="115">
        <v>2025</v>
      </c>
      <c r="Q98" s="72">
        <f t="shared" si="10"/>
        <v>7460.6</v>
      </c>
      <c r="R98" s="115">
        <v>1526.14</v>
      </c>
      <c r="S98" s="72">
        <f t="shared" si="11"/>
        <v>3934.46</v>
      </c>
      <c r="T98" s="140">
        <v>17838.45</v>
      </c>
      <c r="U98" s="73" t="s">
        <v>165</v>
      </c>
      <c r="V98" s="74" t="s">
        <v>266</v>
      </c>
    </row>
    <row r="99" spans="1:22" s="116" customFormat="1" ht="25.5" customHeight="1">
      <c r="A99" s="85">
        <v>92</v>
      </c>
      <c r="B99" s="85" t="s">
        <v>396</v>
      </c>
      <c r="C99" s="139" t="s">
        <v>101</v>
      </c>
      <c r="D99" s="139" t="s">
        <v>1139</v>
      </c>
      <c r="E99" s="86" t="s">
        <v>1250</v>
      </c>
      <c r="F99" s="87">
        <v>45870</v>
      </c>
      <c r="G99" s="87">
        <v>46054</v>
      </c>
      <c r="H99" s="140">
        <v>20000</v>
      </c>
      <c r="I99" s="139">
        <v>0</v>
      </c>
      <c r="J99" s="88">
        <v>25</v>
      </c>
      <c r="K99" s="85">
        <v>574</v>
      </c>
      <c r="L99" s="72">
        <f t="shared" si="6"/>
        <v>1419.9999999999998</v>
      </c>
      <c r="M99" s="72">
        <f t="shared" si="7"/>
        <v>260</v>
      </c>
      <c r="N99" s="74">
        <f t="shared" si="8"/>
        <v>608</v>
      </c>
      <c r="O99" s="72">
        <f t="shared" si="9"/>
        <v>1418</v>
      </c>
      <c r="P99" s="85">
        <v>25</v>
      </c>
      <c r="Q99" s="72">
        <f t="shared" si="10"/>
        <v>4305</v>
      </c>
      <c r="R99" s="115">
        <v>1207</v>
      </c>
      <c r="S99" s="72">
        <f t="shared" si="11"/>
        <v>3098</v>
      </c>
      <c r="T99" s="140">
        <v>18793</v>
      </c>
      <c r="U99" s="73" t="s">
        <v>165</v>
      </c>
      <c r="V99" s="74" t="s">
        <v>267</v>
      </c>
    </row>
    <row r="100" spans="1:22" s="116" customFormat="1" ht="30" customHeight="1">
      <c r="A100" s="85">
        <v>93</v>
      </c>
      <c r="B100" s="85" t="s">
        <v>859</v>
      </c>
      <c r="C100" s="139" t="s">
        <v>374</v>
      </c>
      <c r="D100" s="139" t="s">
        <v>892</v>
      </c>
      <c r="E100" s="86" t="s">
        <v>1250</v>
      </c>
      <c r="F100" s="87">
        <v>45807</v>
      </c>
      <c r="G100" s="87">
        <v>45991</v>
      </c>
      <c r="H100" s="140">
        <v>60000</v>
      </c>
      <c r="I100" s="140">
        <v>3486.68</v>
      </c>
      <c r="J100" s="88">
        <v>25</v>
      </c>
      <c r="K100" s="115">
        <v>1722</v>
      </c>
      <c r="L100" s="72">
        <f t="shared" si="6"/>
        <v>4260</v>
      </c>
      <c r="M100" s="72">
        <f t="shared" si="7"/>
        <v>780</v>
      </c>
      <c r="N100" s="74">
        <f t="shared" si="8"/>
        <v>1824</v>
      </c>
      <c r="O100" s="72">
        <f t="shared" si="9"/>
        <v>4254</v>
      </c>
      <c r="P100" s="85">
        <v>25</v>
      </c>
      <c r="Q100" s="72">
        <f t="shared" si="10"/>
        <v>12865</v>
      </c>
      <c r="R100" s="115">
        <v>7057.68</v>
      </c>
      <c r="S100" s="72">
        <f t="shared" si="11"/>
        <v>9294</v>
      </c>
      <c r="T100" s="140">
        <v>52942.32</v>
      </c>
      <c r="U100" s="73" t="s">
        <v>165</v>
      </c>
      <c r="V100" s="74" t="s">
        <v>267</v>
      </c>
    </row>
    <row r="101" spans="1:22" s="116" customFormat="1" ht="26.25" customHeight="1">
      <c r="A101" s="85">
        <v>94</v>
      </c>
      <c r="B101" s="85" t="s">
        <v>1257</v>
      </c>
      <c r="C101" s="139" t="s">
        <v>6</v>
      </c>
      <c r="D101" s="139" t="s">
        <v>1271</v>
      </c>
      <c r="E101" s="86" t="s">
        <v>1250</v>
      </c>
      <c r="F101" s="87">
        <v>45809</v>
      </c>
      <c r="G101" s="87">
        <v>45992</v>
      </c>
      <c r="H101" s="140">
        <v>145000</v>
      </c>
      <c r="I101" s="140">
        <v>22690.49</v>
      </c>
      <c r="J101" s="88">
        <v>25</v>
      </c>
      <c r="K101" s="115">
        <v>4161.5</v>
      </c>
      <c r="L101" s="72">
        <f t="shared" si="6"/>
        <v>10294.999999999998</v>
      </c>
      <c r="M101" s="72">
        <f t="shared" si="7"/>
        <v>1885</v>
      </c>
      <c r="N101" s="74">
        <f t="shared" si="8"/>
        <v>4408</v>
      </c>
      <c r="O101" s="72">
        <f t="shared" si="9"/>
        <v>10280.5</v>
      </c>
      <c r="P101" s="115">
        <v>5525</v>
      </c>
      <c r="Q101" s="72">
        <f t="shared" si="10"/>
        <v>36555</v>
      </c>
      <c r="R101" s="115">
        <v>36784.99</v>
      </c>
      <c r="S101" s="72">
        <f t="shared" si="11"/>
        <v>22460.5</v>
      </c>
      <c r="T101" s="140">
        <v>108615.01</v>
      </c>
      <c r="U101" s="73" t="s">
        <v>165</v>
      </c>
      <c r="V101" s="74" t="s">
        <v>267</v>
      </c>
    </row>
    <row r="102" spans="1:22" s="116" customFormat="1" ht="27.75" customHeight="1">
      <c r="A102" s="85">
        <v>95</v>
      </c>
      <c r="B102" s="85" t="s">
        <v>530</v>
      </c>
      <c r="C102" s="139" t="s">
        <v>79</v>
      </c>
      <c r="D102" s="139" t="s">
        <v>1122</v>
      </c>
      <c r="E102" s="86" t="s">
        <v>1250</v>
      </c>
      <c r="F102" s="87">
        <v>45778</v>
      </c>
      <c r="G102" s="87">
        <v>45962</v>
      </c>
      <c r="H102" s="140">
        <v>60000</v>
      </c>
      <c r="I102" s="140">
        <v>3486.68</v>
      </c>
      <c r="J102" s="88">
        <v>25</v>
      </c>
      <c r="K102" s="115">
        <v>1722</v>
      </c>
      <c r="L102" s="72">
        <f t="shared" si="6"/>
        <v>4260</v>
      </c>
      <c r="M102" s="72">
        <f t="shared" si="7"/>
        <v>780</v>
      </c>
      <c r="N102" s="74">
        <f t="shared" si="8"/>
        <v>1824</v>
      </c>
      <c r="O102" s="72">
        <f t="shared" si="9"/>
        <v>4254</v>
      </c>
      <c r="P102" s="85">
        <v>25</v>
      </c>
      <c r="Q102" s="72">
        <f t="shared" si="10"/>
        <v>12865</v>
      </c>
      <c r="R102" s="115">
        <v>7057.68</v>
      </c>
      <c r="S102" s="72">
        <f t="shared" si="11"/>
        <v>9294</v>
      </c>
      <c r="T102" s="140">
        <v>52942.32</v>
      </c>
      <c r="U102" s="73" t="s">
        <v>165</v>
      </c>
      <c r="V102" s="74" t="s">
        <v>266</v>
      </c>
    </row>
    <row r="103" spans="1:22" s="116" customFormat="1" ht="25.5" customHeight="1">
      <c r="A103" s="85">
        <v>96</v>
      </c>
      <c r="B103" s="85" t="s">
        <v>697</v>
      </c>
      <c r="C103" s="139" t="s">
        <v>54</v>
      </c>
      <c r="D103" s="139" t="s">
        <v>1108</v>
      </c>
      <c r="E103" s="86" t="s">
        <v>1250</v>
      </c>
      <c r="F103" s="87">
        <v>45807</v>
      </c>
      <c r="G103" s="87">
        <v>45991</v>
      </c>
      <c r="H103" s="140">
        <v>70000</v>
      </c>
      <c r="I103" s="140">
        <v>5368.48</v>
      </c>
      <c r="J103" s="88">
        <v>25</v>
      </c>
      <c r="K103" s="115">
        <v>2009</v>
      </c>
      <c r="L103" s="72">
        <f t="shared" si="6"/>
        <v>4970</v>
      </c>
      <c r="M103" s="72">
        <f t="shared" si="7"/>
        <v>910</v>
      </c>
      <c r="N103" s="74">
        <f t="shared" si="8"/>
        <v>2128</v>
      </c>
      <c r="O103" s="72">
        <f t="shared" si="9"/>
        <v>4963</v>
      </c>
      <c r="P103" s="85">
        <v>25</v>
      </c>
      <c r="Q103" s="72">
        <f t="shared" si="10"/>
        <v>15005</v>
      </c>
      <c r="R103" s="115">
        <v>9530.48</v>
      </c>
      <c r="S103" s="72">
        <f t="shared" si="11"/>
        <v>10843</v>
      </c>
      <c r="T103" s="140">
        <v>60469.52</v>
      </c>
      <c r="U103" s="73" t="s">
        <v>165</v>
      </c>
      <c r="V103" s="74" t="s">
        <v>266</v>
      </c>
    </row>
    <row r="104" spans="1:22" s="116" customFormat="1" ht="26.25" customHeight="1">
      <c r="A104" s="85">
        <v>97</v>
      </c>
      <c r="B104" s="85" t="s">
        <v>599</v>
      </c>
      <c r="C104" s="139" t="s">
        <v>67</v>
      </c>
      <c r="D104" s="139" t="s">
        <v>207</v>
      </c>
      <c r="E104" s="86" t="s">
        <v>1250</v>
      </c>
      <c r="F104" s="87">
        <v>45870</v>
      </c>
      <c r="G104" s="87">
        <v>46054</v>
      </c>
      <c r="H104" s="140">
        <v>46000</v>
      </c>
      <c r="I104" s="140">
        <v>1289.46</v>
      </c>
      <c r="J104" s="88">
        <v>25</v>
      </c>
      <c r="K104" s="115">
        <v>1320.2</v>
      </c>
      <c r="L104" s="72">
        <f t="shared" si="6"/>
        <v>3265.9999999999995</v>
      </c>
      <c r="M104" s="72">
        <f t="shared" si="7"/>
        <v>598</v>
      </c>
      <c r="N104" s="74">
        <f t="shared" si="8"/>
        <v>1398.4</v>
      </c>
      <c r="O104" s="72">
        <f t="shared" si="9"/>
        <v>3261.4</v>
      </c>
      <c r="P104" s="85">
        <v>125</v>
      </c>
      <c r="Q104" s="72">
        <f t="shared" si="10"/>
        <v>9969</v>
      </c>
      <c r="R104" s="115">
        <v>4133.0600000000004</v>
      </c>
      <c r="S104" s="72">
        <f t="shared" si="11"/>
        <v>7125.4</v>
      </c>
      <c r="T104" s="140">
        <v>41866.94</v>
      </c>
      <c r="U104" s="73" t="s">
        <v>165</v>
      </c>
      <c r="V104" s="74" t="s">
        <v>266</v>
      </c>
    </row>
    <row r="105" spans="1:22" s="116" customFormat="1" ht="30" customHeight="1">
      <c r="A105" s="85">
        <v>98</v>
      </c>
      <c r="B105" s="85" t="s">
        <v>1023</v>
      </c>
      <c r="C105" s="139" t="s">
        <v>1008</v>
      </c>
      <c r="D105" s="139" t="s">
        <v>1105</v>
      </c>
      <c r="E105" s="86" t="s">
        <v>1250</v>
      </c>
      <c r="F105" s="87">
        <v>45901</v>
      </c>
      <c r="G105" s="87">
        <v>46082</v>
      </c>
      <c r="H105" s="140">
        <v>60000</v>
      </c>
      <c r="I105" s="140">
        <v>3486.68</v>
      </c>
      <c r="J105" s="88">
        <v>25</v>
      </c>
      <c r="K105" s="115">
        <v>1722</v>
      </c>
      <c r="L105" s="72">
        <f t="shared" si="6"/>
        <v>4260</v>
      </c>
      <c r="M105" s="72">
        <f t="shared" si="7"/>
        <v>780</v>
      </c>
      <c r="N105" s="74">
        <f t="shared" si="8"/>
        <v>1824</v>
      </c>
      <c r="O105" s="72">
        <f t="shared" si="9"/>
        <v>4254</v>
      </c>
      <c r="P105" s="85">
        <v>25</v>
      </c>
      <c r="Q105" s="72">
        <f t="shared" si="10"/>
        <v>12865</v>
      </c>
      <c r="R105" s="115">
        <v>7057.68</v>
      </c>
      <c r="S105" s="72">
        <f t="shared" si="11"/>
        <v>9294</v>
      </c>
      <c r="T105" s="140">
        <v>52942.32</v>
      </c>
      <c r="U105" s="73" t="s">
        <v>165</v>
      </c>
      <c r="V105" s="74" t="s">
        <v>266</v>
      </c>
    </row>
    <row r="106" spans="1:22" s="116" customFormat="1" ht="24" customHeight="1">
      <c r="A106" s="85">
        <v>99</v>
      </c>
      <c r="B106" s="85" t="s">
        <v>39</v>
      </c>
      <c r="C106" s="139" t="s">
        <v>2</v>
      </c>
      <c r="D106" s="139" t="s">
        <v>188</v>
      </c>
      <c r="E106" s="86" t="s">
        <v>1250</v>
      </c>
      <c r="F106" s="87">
        <v>45778</v>
      </c>
      <c r="G106" s="87">
        <v>45962</v>
      </c>
      <c r="H106" s="140">
        <v>130000</v>
      </c>
      <c r="I106" s="140">
        <v>19162.12</v>
      </c>
      <c r="J106" s="88">
        <v>25</v>
      </c>
      <c r="K106" s="115">
        <v>3731</v>
      </c>
      <c r="L106" s="72">
        <f t="shared" si="6"/>
        <v>9230</v>
      </c>
      <c r="M106" s="72">
        <f t="shared" si="7"/>
        <v>1690</v>
      </c>
      <c r="N106" s="74">
        <f t="shared" si="8"/>
        <v>3952</v>
      </c>
      <c r="O106" s="72">
        <f t="shared" si="9"/>
        <v>9217</v>
      </c>
      <c r="P106" s="85">
        <v>25</v>
      </c>
      <c r="Q106" s="72">
        <f t="shared" si="10"/>
        <v>27845</v>
      </c>
      <c r="R106" s="115">
        <v>28156.71</v>
      </c>
      <c r="S106" s="72">
        <f t="shared" si="11"/>
        <v>20137</v>
      </c>
      <c r="T106" s="140">
        <v>103129.88</v>
      </c>
      <c r="U106" s="73" t="s">
        <v>165</v>
      </c>
      <c r="V106" s="74" t="s">
        <v>266</v>
      </c>
    </row>
    <row r="107" spans="1:22" s="116" customFormat="1" ht="21.75" customHeight="1">
      <c r="A107" s="85">
        <v>100</v>
      </c>
      <c r="B107" s="85" t="s">
        <v>1024</v>
      </c>
      <c r="C107" s="139" t="s">
        <v>61</v>
      </c>
      <c r="D107" s="139" t="s">
        <v>182</v>
      </c>
      <c r="E107" s="86" t="s">
        <v>1250</v>
      </c>
      <c r="F107" s="87">
        <v>45901</v>
      </c>
      <c r="G107" s="87">
        <v>46082</v>
      </c>
      <c r="H107" s="140">
        <v>60000</v>
      </c>
      <c r="I107" s="140">
        <v>3486.68</v>
      </c>
      <c r="J107" s="88">
        <v>25</v>
      </c>
      <c r="K107" s="115">
        <v>1722</v>
      </c>
      <c r="L107" s="72">
        <f t="shared" si="6"/>
        <v>4260</v>
      </c>
      <c r="M107" s="72">
        <f t="shared" si="7"/>
        <v>780</v>
      </c>
      <c r="N107" s="74">
        <f t="shared" si="8"/>
        <v>1824</v>
      </c>
      <c r="O107" s="72">
        <f t="shared" si="9"/>
        <v>4254</v>
      </c>
      <c r="P107" s="85">
        <v>25</v>
      </c>
      <c r="Q107" s="72">
        <f t="shared" si="10"/>
        <v>12865</v>
      </c>
      <c r="R107" s="115">
        <v>7057.68</v>
      </c>
      <c r="S107" s="72">
        <f t="shared" si="11"/>
        <v>9294</v>
      </c>
      <c r="T107" s="140">
        <v>46960.38</v>
      </c>
      <c r="U107" s="73" t="s">
        <v>165</v>
      </c>
      <c r="V107" s="74" t="s">
        <v>267</v>
      </c>
    </row>
    <row r="108" spans="1:22" s="116" customFormat="1" ht="27" customHeight="1">
      <c r="A108" s="85">
        <v>101</v>
      </c>
      <c r="B108" s="85" t="s">
        <v>600</v>
      </c>
      <c r="C108" s="139" t="s">
        <v>79</v>
      </c>
      <c r="D108" s="139" t="s">
        <v>172</v>
      </c>
      <c r="E108" s="86" t="s">
        <v>1250</v>
      </c>
      <c r="F108" s="87">
        <v>45778</v>
      </c>
      <c r="G108" s="87">
        <v>45962</v>
      </c>
      <c r="H108" s="140">
        <v>85000</v>
      </c>
      <c r="I108" s="140">
        <v>8576.99</v>
      </c>
      <c r="J108" s="88">
        <v>25</v>
      </c>
      <c r="K108" s="115">
        <v>2439.5</v>
      </c>
      <c r="L108" s="72">
        <f t="shared" si="6"/>
        <v>6034.9999999999991</v>
      </c>
      <c r="M108" s="72">
        <f t="shared" si="7"/>
        <v>1105</v>
      </c>
      <c r="N108" s="74">
        <f t="shared" si="8"/>
        <v>2584</v>
      </c>
      <c r="O108" s="72">
        <f t="shared" si="9"/>
        <v>6026.5</v>
      </c>
      <c r="P108" s="115">
        <v>1125</v>
      </c>
      <c r="Q108" s="72">
        <f t="shared" si="10"/>
        <v>19315</v>
      </c>
      <c r="R108" s="115">
        <v>14725.49</v>
      </c>
      <c r="S108" s="72">
        <f t="shared" si="11"/>
        <v>13166.5</v>
      </c>
      <c r="T108" s="140">
        <v>65251.41</v>
      </c>
      <c r="U108" s="73" t="s">
        <v>165</v>
      </c>
      <c r="V108" s="74" t="s">
        <v>266</v>
      </c>
    </row>
    <row r="109" spans="1:22" s="116" customFormat="1" ht="24.75" customHeight="1">
      <c r="A109" s="85">
        <v>102</v>
      </c>
      <c r="B109" s="85" t="s">
        <v>1213</v>
      </c>
      <c r="C109" s="139" t="s">
        <v>375</v>
      </c>
      <c r="D109" s="139" t="s">
        <v>1114</v>
      </c>
      <c r="E109" s="86" t="s">
        <v>1250</v>
      </c>
      <c r="F109" s="87">
        <v>45748</v>
      </c>
      <c r="G109" s="87">
        <v>45962</v>
      </c>
      <c r="H109" s="140">
        <v>70000</v>
      </c>
      <c r="I109" s="140">
        <v>5368.48</v>
      </c>
      <c r="J109" s="88">
        <v>25</v>
      </c>
      <c r="K109" s="115">
        <v>2009</v>
      </c>
      <c r="L109" s="72">
        <f t="shared" si="6"/>
        <v>4970</v>
      </c>
      <c r="M109" s="72">
        <f t="shared" si="7"/>
        <v>910</v>
      </c>
      <c r="N109" s="74">
        <f t="shared" si="8"/>
        <v>2128</v>
      </c>
      <c r="O109" s="72">
        <f t="shared" si="9"/>
        <v>4963</v>
      </c>
      <c r="P109" s="85">
        <v>25</v>
      </c>
      <c r="Q109" s="72">
        <f t="shared" si="10"/>
        <v>15005</v>
      </c>
      <c r="R109" s="115">
        <v>9530.48</v>
      </c>
      <c r="S109" s="72">
        <f t="shared" si="11"/>
        <v>10843</v>
      </c>
      <c r="T109" s="140">
        <v>60469.52</v>
      </c>
      <c r="U109" s="73" t="s">
        <v>165</v>
      </c>
      <c r="V109" s="74" t="s">
        <v>266</v>
      </c>
    </row>
    <row r="110" spans="1:22" s="116" customFormat="1" ht="27" customHeight="1">
      <c r="A110" s="85">
        <v>103</v>
      </c>
      <c r="B110" s="85" t="s">
        <v>107</v>
      </c>
      <c r="C110" s="139" t="s">
        <v>21</v>
      </c>
      <c r="D110" s="139" t="s">
        <v>1141</v>
      </c>
      <c r="E110" s="86" t="s">
        <v>1250</v>
      </c>
      <c r="F110" s="87">
        <v>45807</v>
      </c>
      <c r="G110" s="87">
        <v>45991</v>
      </c>
      <c r="H110" s="140">
        <v>20000</v>
      </c>
      <c r="I110" s="139">
        <v>0</v>
      </c>
      <c r="J110" s="88">
        <v>25</v>
      </c>
      <c r="K110" s="85">
        <v>574</v>
      </c>
      <c r="L110" s="72">
        <f t="shared" si="6"/>
        <v>1419.9999999999998</v>
      </c>
      <c r="M110" s="72">
        <f t="shared" si="7"/>
        <v>260</v>
      </c>
      <c r="N110" s="74">
        <f t="shared" si="8"/>
        <v>608</v>
      </c>
      <c r="O110" s="72">
        <f t="shared" si="9"/>
        <v>1418</v>
      </c>
      <c r="P110" s="85">
        <v>125</v>
      </c>
      <c r="Q110" s="72">
        <f t="shared" si="10"/>
        <v>4405</v>
      </c>
      <c r="R110" s="115">
        <v>1307</v>
      </c>
      <c r="S110" s="72">
        <f t="shared" si="11"/>
        <v>3098</v>
      </c>
      <c r="T110" s="140">
        <v>18693</v>
      </c>
      <c r="U110" s="73" t="s">
        <v>165</v>
      </c>
      <c r="V110" s="74" t="s">
        <v>266</v>
      </c>
    </row>
    <row r="111" spans="1:22" s="116" customFormat="1" ht="27" customHeight="1">
      <c r="A111" s="85">
        <v>104</v>
      </c>
      <c r="B111" s="85" t="s">
        <v>860</v>
      </c>
      <c r="C111" s="139" t="s">
        <v>889</v>
      </c>
      <c r="D111" s="139" t="s">
        <v>369</v>
      </c>
      <c r="E111" s="86" t="s">
        <v>1250</v>
      </c>
      <c r="F111" s="87">
        <v>45778</v>
      </c>
      <c r="G111" s="87">
        <v>45962</v>
      </c>
      <c r="H111" s="140">
        <v>60000</v>
      </c>
      <c r="I111" s="140">
        <v>3486.68</v>
      </c>
      <c r="J111" s="88">
        <v>25</v>
      </c>
      <c r="K111" s="115">
        <v>1722</v>
      </c>
      <c r="L111" s="72">
        <f t="shared" si="6"/>
        <v>4260</v>
      </c>
      <c r="M111" s="72">
        <f t="shared" si="7"/>
        <v>780</v>
      </c>
      <c r="N111" s="74">
        <f t="shared" si="8"/>
        <v>1824</v>
      </c>
      <c r="O111" s="72">
        <f t="shared" si="9"/>
        <v>4254</v>
      </c>
      <c r="P111" s="85">
        <v>125</v>
      </c>
      <c r="Q111" s="72">
        <f t="shared" si="10"/>
        <v>12965</v>
      </c>
      <c r="R111" s="115">
        <v>7057.68</v>
      </c>
      <c r="S111" s="72">
        <f t="shared" si="11"/>
        <v>9294</v>
      </c>
      <c r="T111" s="140">
        <v>52842.32</v>
      </c>
      <c r="U111" s="73" t="s">
        <v>165</v>
      </c>
      <c r="V111" s="89" t="s">
        <v>266</v>
      </c>
    </row>
    <row r="112" spans="1:22" s="116" customFormat="1" ht="24.75" customHeight="1">
      <c r="A112" s="85">
        <v>105</v>
      </c>
      <c r="B112" s="85" t="s">
        <v>898</v>
      </c>
      <c r="C112" s="139" t="s">
        <v>258</v>
      </c>
      <c r="D112" s="139" t="s">
        <v>1142</v>
      </c>
      <c r="E112" s="86" t="s">
        <v>1250</v>
      </c>
      <c r="F112" s="87">
        <v>45748</v>
      </c>
      <c r="G112" s="87">
        <v>45962</v>
      </c>
      <c r="H112" s="140">
        <v>46000</v>
      </c>
      <c r="I112" s="140">
        <v>1289.46</v>
      </c>
      <c r="J112" s="88">
        <v>25</v>
      </c>
      <c r="K112" s="115">
        <v>1320.2</v>
      </c>
      <c r="L112" s="72">
        <f t="shared" si="6"/>
        <v>3265.9999999999995</v>
      </c>
      <c r="M112" s="72">
        <f t="shared" si="7"/>
        <v>598</v>
      </c>
      <c r="N112" s="74">
        <f t="shared" si="8"/>
        <v>1398.4</v>
      </c>
      <c r="O112" s="72">
        <f t="shared" si="9"/>
        <v>3261.4</v>
      </c>
      <c r="P112" s="85">
        <v>25</v>
      </c>
      <c r="Q112" s="72">
        <f t="shared" si="10"/>
        <v>9869</v>
      </c>
      <c r="R112" s="115">
        <v>4033.06</v>
      </c>
      <c r="S112" s="72">
        <f t="shared" si="11"/>
        <v>7125.4</v>
      </c>
      <c r="T112" s="140">
        <v>41966.94</v>
      </c>
      <c r="U112" s="73" t="s">
        <v>165</v>
      </c>
      <c r="V112" s="74" t="s">
        <v>266</v>
      </c>
    </row>
    <row r="113" spans="1:22" s="116" customFormat="1" ht="26.25" customHeight="1">
      <c r="A113" s="85">
        <v>106</v>
      </c>
      <c r="B113" s="85" t="s">
        <v>1025</v>
      </c>
      <c r="C113" s="139" t="s">
        <v>62</v>
      </c>
      <c r="D113" s="139" t="s">
        <v>1143</v>
      </c>
      <c r="E113" s="86" t="s">
        <v>1250</v>
      </c>
      <c r="F113" s="87">
        <v>45901</v>
      </c>
      <c r="G113" s="87">
        <v>46082</v>
      </c>
      <c r="H113" s="140">
        <v>40000</v>
      </c>
      <c r="I113" s="139">
        <v>442.65</v>
      </c>
      <c r="J113" s="88">
        <v>25</v>
      </c>
      <c r="K113" s="115">
        <v>1148</v>
      </c>
      <c r="L113" s="72">
        <f t="shared" si="6"/>
        <v>2839.9999999999995</v>
      </c>
      <c r="M113" s="72">
        <f t="shared" si="7"/>
        <v>520</v>
      </c>
      <c r="N113" s="74">
        <f t="shared" si="8"/>
        <v>1216</v>
      </c>
      <c r="O113" s="72">
        <f t="shared" si="9"/>
        <v>2836</v>
      </c>
      <c r="P113" s="85">
        <v>25</v>
      </c>
      <c r="Q113" s="72">
        <f t="shared" si="10"/>
        <v>8585</v>
      </c>
      <c r="R113" s="115">
        <v>2831.65</v>
      </c>
      <c r="S113" s="72">
        <f t="shared" si="11"/>
        <v>6196</v>
      </c>
      <c r="T113" s="140">
        <v>37168.35</v>
      </c>
      <c r="U113" s="73" t="s">
        <v>165</v>
      </c>
      <c r="V113" s="74" t="s">
        <v>267</v>
      </c>
    </row>
    <row r="114" spans="1:22" s="116" customFormat="1" ht="30" customHeight="1">
      <c r="A114" s="85">
        <v>107</v>
      </c>
      <c r="B114" s="85" t="s">
        <v>141</v>
      </c>
      <c r="C114" s="139" t="s">
        <v>21</v>
      </c>
      <c r="D114" s="139" t="s">
        <v>1144</v>
      </c>
      <c r="E114" s="86" t="s">
        <v>1250</v>
      </c>
      <c r="F114" s="87">
        <v>45778</v>
      </c>
      <c r="G114" s="87">
        <v>45962</v>
      </c>
      <c r="H114" s="140">
        <v>20000</v>
      </c>
      <c r="I114" s="139">
        <v>0</v>
      </c>
      <c r="J114" s="88">
        <v>25</v>
      </c>
      <c r="K114" s="85">
        <v>574</v>
      </c>
      <c r="L114" s="72">
        <f t="shared" si="6"/>
        <v>1419.9999999999998</v>
      </c>
      <c r="M114" s="72">
        <f t="shared" si="7"/>
        <v>260</v>
      </c>
      <c r="N114" s="74">
        <f t="shared" si="8"/>
        <v>608</v>
      </c>
      <c r="O114" s="72">
        <f t="shared" si="9"/>
        <v>1418</v>
      </c>
      <c r="P114" s="85">
        <v>25</v>
      </c>
      <c r="Q114" s="72">
        <f t="shared" si="10"/>
        <v>4305</v>
      </c>
      <c r="R114" s="115">
        <v>1207</v>
      </c>
      <c r="S114" s="72">
        <f t="shared" si="11"/>
        <v>3098</v>
      </c>
      <c r="T114" s="140">
        <v>18793</v>
      </c>
      <c r="U114" s="73" t="s">
        <v>165</v>
      </c>
      <c r="V114" s="74" t="s">
        <v>267</v>
      </c>
    </row>
    <row r="115" spans="1:22" s="116" customFormat="1" ht="30" customHeight="1">
      <c r="A115" s="85">
        <v>108</v>
      </c>
      <c r="B115" s="85" t="s">
        <v>391</v>
      </c>
      <c r="C115" s="139" t="s">
        <v>400</v>
      </c>
      <c r="D115" s="139" t="s">
        <v>1138</v>
      </c>
      <c r="E115" s="86" t="s">
        <v>1250</v>
      </c>
      <c r="F115" s="87">
        <v>45778</v>
      </c>
      <c r="G115" s="87">
        <v>45962</v>
      </c>
      <c r="H115" s="140">
        <v>25400</v>
      </c>
      <c r="I115" s="139">
        <v>0</v>
      </c>
      <c r="J115" s="88">
        <v>25</v>
      </c>
      <c r="K115" s="85">
        <v>728.98</v>
      </c>
      <c r="L115" s="72">
        <f t="shared" si="6"/>
        <v>1803.3999999999999</v>
      </c>
      <c r="M115" s="72">
        <f t="shared" si="7"/>
        <v>330.2</v>
      </c>
      <c r="N115" s="74">
        <f t="shared" si="8"/>
        <v>772.16</v>
      </c>
      <c r="O115" s="72">
        <f t="shared" si="9"/>
        <v>1800.8600000000001</v>
      </c>
      <c r="P115" s="85">
        <v>25</v>
      </c>
      <c r="Q115" s="72">
        <f t="shared" si="10"/>
        <v>5460.6</v>
      </c>
      <c r="R115" s="115">
        <v>1526.14</v>
      </c>
      <c r="S115" s="72">
        <f t="shared" si="11"/>
        <v>3934.46</v>
      </c>
      <c r="T115" s="140">
        <v>23873.86</v>
      </c>
      <c r="U115" s="73" t="s">
        <v>165</v>
      </c>
      <c r="V115" s="74" t="s">
        <v>266</v>
      </c>
    </row>
    <row r="116" spans="1:22" s="116" customFormat="1" ht="30" customHeight="1">
      <c r="A116" s="85">
        <v>109</v>
      </c>
      <c r="B116" s="85" t="s">
        <v>531</v>
      </c>
      <c r="C116" s="139" t="s">
        <v>21</v>
      </c>
      <c r="D116" s="139" t="s">
        <v>1122</v>
      </c>
      <c r="E116" s="86" t="s">
        <v>1250</v>
      </c>
      <c r="F116" s="87">
        <v>45839</v>
      </c>
      <c r="G116" s="87">
        <v>46023</v>
      </c>
      <c r="H116" s="140">
        <v>20000</v>
      </c>
      <c r="I116" s="139">
        <v>0</v>
      </c>
      <c r="J116" s="88">
        <v>25</v>
      </c>
      <c r="K116" s="85">
        <v>574</v>
      </c>
      <c r="L116" s="72">
        <f t="shared" si="6"/>
        <v>1419.9999999999998</v>
      </c>
      <c r="M116" s="72">
        <f t="shared" si="7"/>
        <v>260</v>
      </c>
      <c r="N116" s="74">
        <f t="shared" si="8"/>
        <v>608</v>
      </c>
      <c r="O116" s="72">
        <f t="shared" si="9"/>
        <v>1418</v>
      </c>
      <c r="P116" s="115">
        <v>1740.46</v>
      </c>
      <c r="Q116" s="72">
        <f t="shared" si="10"/>
        <v>6020.46</v>
      </c>
      <c r="R116" s="115">
        <v>2922.46</v>
      </c>
      <c r="S116" s="72">
        <f t="shared" si="11"/>
        <v>3098</v>
      </c>
      <c r="T116" s="140">
        <v>17077.54</v>
      </c>
      <c r="U116" s="73" t="s">
        <v>165</v>
      </c>
      <c r="V116" s="74" t="s">
        <v>266</v>
      </c>
    </row>
    <row r="117" spans="1:22" s="116" customFormat="1" ht="30" customHeight="1">
      <c r="A117" s="85">
        <v>110</v>
      </c>
      <c r="B117" s="85" t="s">
        <v>40</v>
      </c>
      <c r="C117" s="139" t="s">
        <v>23</v>
      </c>
      <c r="D117" s="139" t="s">
        <v>1120</v>
      </c>
      <c r="E117" s="86" t="s">
        <v>1250</v>
      </c>
      <c r="F117" s="87">
        <v>45870</v>
      </c>
      <c r="G117" s="87">
        <v>46054</v>
      </c>
      <c r="H117" s="140">
        <v>45000</v>
      </c>
      <c r="I117" s="140">
        <v>1148.33</v>
      </c>
      <c r="J117" s="88">
        <v>25</v>
      </c>
      <c r="K117" s="115">
        <v>1291.5</v>
      </c>
      <c r="L117" s="72">
        <f t="shared" si="6"/>
        <v>3194.9999999999995</v>
      </c>
      <c r="M117" s="72">
        <f t="shared" si="7"/>
        <v>585</v>
      </c>
      <c r="N117" s="74">
        <f t="shared" si="8"/>
        <v>1368</v>
      </c>
      <c r="O117" s="72">
        <f t="shared" si="9"/>
        <v>3190.5</v>
      </c>
      <c r="P117" s="85">
        <v>25</v>
      </c>
      <c r="Q117" s="72">
        <f t="shared" si="10"/>
        <v>9655</v>
      </c>
      <c r="R117" s="115">
        <v>911.5</v>
      </c>
      <c r="S117" s="72">
        <f t="shared" si="11"/>
        <v>6970.5</v>
      </c>
      <c r="T117" s="140">
        <v>41167.17</v>
      </c>
      <c r="U117" s="73" t="s">
        <v>165</v>
      </c>
      <c r="V117" s="74" t="s">
        <v>266</v>
      </c>
    </row>
    <row r="118" spans="1:22" s="116" customFormat="1" ht="30" customHeight="1">
      <c r="A118" s="85">
        <v>111</v>
      </c>
      <c r="B118" s="139" t="s">
        <v>1320</v>
      </c>
      <c r="C118" s="139" t="s">
        <v>6</v>
      </c>
      <c r="D118" s="139" t="s">
        <v>201</v>
      </c>
      <c r="E118" s="86" t="s">
        <v>1250</v>
      </c>
      <c r="F118" s="87">
        <v>45901</v>
      </c>
      <c r="G118" s="87">
        <v>46082</v>
      </c>
      <c r="H118" s="140">
        <v>155000</v>
      </c>
      <c r="I118" s="140">
        <v>25042.74</v>
      </c>
      <c r="J118" s="88">
        <v>25</v>
      </c>
      <c r="K118" s="140">
        <v>4448.5</v>
      </c>
      <c r="L118" s="72">
        <f t="shared" si="6"/>
        <v>11004.999999999998</v>
      </c>
      <c r="M118" s="72">
        <f t="shared" si="7"/>
        <v>2015</v>
      </c>
      <c r="N118" s="74">
        <f t="shared" si="8"/>
        <v>4712</v>
      </c>
      <c r="O118" s="72">
        <f t="shared" si="9"/>
        <v>10989.5</v>
      </c>
      <c r="P118" s="85">
        <v>25</v>
      </c>
      <c r="Q118" s="72">
        <f t="shared" si="10"/>
        <v>33195</v>
      </c>
      <c r="R118" s="115">
        <v>12154.87</v>
      </c>
      <c r="S118" s="72">
        <f t="shared" si="11"/>
        <v>24009.5</v>
      </c>
      <c r="T118" s="140">
        <v>120771.76</v>
      </c>
      <c r="U118" s="73" t="s">
        <v>165</v>
      </c>
      <c r="V118" s="141" t="s">
        <v>266</v>
      </c>
    </row>
    <row r="119" spans="1:22" s="116" customFormat="1" ht="30" customHeight="1">
      <c r="A119" s="85">
        <v>112</v>
      </c>
      <c r="B119" s="85" t="s">
        <v>281</v>
      </c>
      <c r="C119" s="139" t="s">
        <v>67</v>
      </c>
      <c r="D119" s="139" t="s">
        <v>1100</v>
      </c>
      <c r="E119" s="86" t="s">
        <v>1250</v>
      </c>
      <c r="F119" s="87">
        <v>45778</v>
      </c>
      <c r="G119" s="87">
        <v>45962</v>
      </c>
      <c r="H119" s="140">
        <v>46000</v>
      </c>
      <c r="I119" s="139">
        <v>774.82</v>
      </c>
      <c r="J119" s="88">
        <v>25</v>
      </c>
      <c r="K119" s="115">
        <v>1320.2</v>
      </c>
      <c r="L119" s="72">
        <f t="shared" si="6"/>
        <v>3265.9999999999995</v>
      </c>
      <c r="M119" s="72">
        <f t="shared" si="7"/>
        <v>598</v>
      </c>
      <c r="N119" s="74">
        <f t="shared" si="8"/>
        <v>1398.4</v>
      </c>
      <c r="O119" s="72">
        <f t="shared" si="9"/>
        <v>3261.4</v>
      </c>
      <c r="P119" s="115">
        <v>9139.92</v>
      </c>
      <c r="Q119" s="72">
        <f t="shared" si="10"/>
        <v>18983.919999999998</v>
      </c>
      <c r="R119" s="115">
        <v>8933.41</v>
      </c>
      <c r="S119" s="72">
        <f t="shared" si="11"/>
        <v>7125.4</v>
      </c>
      <c r="T119" s="140">
        <v>33366.660000000003</v>
      </c>
      <c r="U119" s="73" t="s">
        <v>165</v>
      </c>
      <c r="V119" s="74" t="s">
        <v>266</v>
      </c>
    </row>
    <row r="120" spans="1:22" s="116" customFormat="1" ht="30" customHeight="1">
      <c r="A120" s="85">
        <v>113</v>
      </c>
      <c r="B120" s="139" t="s">
        <v>1321</v>
      </c>
      <c r="C120" s="139" t="s">
        <v>400</v>
      </c>
      <c r="D120" s="139" t="s">
        <v>185</v>
      </c>
      <c r="E120" s="86" t="s">
        <v>1334</v>
      </c>
      <c r="F120" s="87">
        <v>45901</v>
      </c>
      <c r="G120" s="87">
        <v>46082</v>
      </c>
      <c r="H120" s="140">
        <v>50000</v>
      </c>
      <c r="I120" s="140">
        <v>1854</v>
      </c>
      <c r="J120" s="88">
        <v>25</v>
      </c>
      <c r="K120" s="140">
        <v>1435</v>
      </c>
      <c r="L120" s="72">
        <f t="shared" si="6"/>
        <v>3549.9999999999995</v>
      </c>
      <c r="M120" s="72">
        <f t="shared" si="7"/>
        <v>650</v>
      </c>
      <c r="N120" s="74">
        <f t="shared" si="8"/>
        <v>1520</v>
      </c>
      <c r="O120" s="72">
        <f t="shared" si="9"/>
        <v>3545.0000000000005</v>
      </c>
      <c r="P120" s="85">
        <v>25</v>
      </c>
      <c r="Q120" s="72">
        <f t="shared" si="10"/>
        <v>10725</v>
      </c>
      <c r="R120" s="115">
        <v>12155.87</v>
      </c>
      <c r="S120" s="72">
        <f t="shared" si="11"/>
        <v>7745</v>
      </c>
      <c r="T120" s="140">
        <v>45166</v>
      </c>
      <c r="U120" s="73" t="s">
        <v>165</v>
      </c>
      <c r="V120" s="141" t="s">
        <v>266</v>
      </c>
    </row>
    <row r="121" spans="1:22" s="116" customFormat="1" ht="30" customHeight="1">
      <c r="A121" s="85">
        <v>114</v>
      </c>
      <c r="B121" s="85" t="s">
        <v>297</v>
      </c>
      <c r="C121" s="139" t="s">
        <v>41</v>
      </c>
      <c r="D121" s="139" t="s">
        <v>1146</v>
      </c>
      <c r="E121" s="86" t="s">
        <v>1250</v>
      </c>
      <c r="F121" s="87">
        <v>45778</v>
      </c>
      <c r="G121" s="87">
        <v>45962</v>
      </c>
      <c r="H121" s="140">
        <v>50000</v>
      </c>
      <c r="I121" s="140">
        <v>1854</v>
      </c>
      <c r="J121" s="88">
        <v>25</v>
      </c>
      <c r="K121" s="115">
        <v>1435</v>
      </c>
      <c r="L121" s="72">
        <f t="shared" si="6"/>
        <v>3549.9999999999995</v>
      </c>
      <c r="M121" s="72">
        <f t="shared" si="7"/>
        <v>650</v>
      </c>
      <c r="N121" s="74">
        <f t="shared" si="8"/>
        <v>1520</v>
      </c>
      <c r="O121" s="72">
        <f t="shared" si="9"/>
        <v>3545.0000000000005</v>
      </c>
      <c r="P121" s="85">
        <v>25</v>
      </c>
      <c r="Q121" s="72">
        <f t="shared" si="10"/>
        <v>10725</v>
      </c>
      <c r="R121" s="115">
        <v>2679.64</v>
      </c>
      <c r="S121" s="72">
        <f t="shared" si="11"/>
        <v>7745</v>
      </c>
      <c r="T121" s="140">
        <v>45166</v>
      </c>
      <c r="U121" s="73" t="s">
        <v>165</v>
      </c>
      <c r="V121" s="74" t="s">
        <v>266</v>
      </c>
    </row>
    <row r="122" spans="1:22" s="116" customFormat="1" ht="30" customHeight="1">
      <c r="A122" s="85">
        <v>115</v>
      </c>
      <c r="B122" s="85" t="s">
        <v>571</v>
      </c>
      <c r="C122" s="139" t="s">
        <v>563</v>
      </c>
      <c r="D122" s="139" t="s">
        <v>1108</v>
      </c>
      <c r="E122" s="86" t="s">
        <v>1250</v>
      </c>
      <c r="F122" s="87">
        <v>45839</v>
      </c>
      <c r="G122" s="87">
        <v>46023</v>
      </c>
      <c r="H122" s="140">
        <v>35000</v>
      </c>
      <c r="I122" s="139">
        <v>0</v>
      </c>
      <c r="J122" s="88">
        <v>25</v>
      </c>
      <c r="K122" s="115">
        <v>1004.5</v>
      </c>
      <c r="L122" s="72">
        <f t="shared" si="6"/>
        <v>2485</v>
      </c>
      <c r="M122" s="72">
        <f t="shared" si="7"/>
        <v>455</v>
      </c>
      <c r="N122" s="74">
        <f t="shared" si="8"/>
        <v>1064</v>
      </c>
      <c r="O122" s="72">
        <f t="shared" si="9"/>
        <v>2481.5</v>
      </c>
      <c r="P122" s="115">
        <v>4714.17</v>
      </c>
      <c r="Q122" s="72">
        <f t="shared" si="10"/>
        <v>12204.17</v>
      </c>
      <c r="R122" s="115">
        <v>4093.5</v>
      </c>
      <c r="S122" s="72">
        <f t="shared" si="11"/>
        <v>5421.5</v>
      </c>
      <c r="T122" s="140">
        <v>20290.25</v>
      </c>
      <c r="U122" s="73" t="s">
        <v>165</v>
      </c>
      <c r="V122" s="74" t="s">
        <v>266</v>
      </c>
    </row>
    <row r="123" spans="1:22" s="116" customFormat="1" ht="30" customHeight="1">
      <c r="A123" s="85">
        <v>116</v>
      </c>
      <c r="B123" s="85" t="s">
        <v>383</v>
      </c>
      <c r="C123" s="139" t="s">
        <v>21</v>
      </c>
      <c r="D123" s="139" t="s">
        <v>1147</v>
      </c>
      <c r="E123" s="86" t="s">
        <v>1250</v>
      </c>
      <c r="F123" s="87">
        <v>45778</v>
      </c>
      <c r="G123" s="87">
        <v>45962</v>
      </c>
      <c r="H123" s="140">
        <v>20000</v>
      </c>
      <c r="I123" s="139">
        <v>0</v>
      </c>
      <c r="J123" s="88">
        <v>25</v>
      </c>
      <c r="K123" s="85">
        <v>574</v>
      </c>
      <c r="L123" s="72">
        <f t="shared" si="6"/>
        <v>1419.9999999999998</v>
      </c>
      <c r="M123" s="72">
        <f t="shared" si="7"/>
        <v>260</v>
      </c>
      <c r="N123" s="74">
        <f t="shared" si="8"/>
        <v>608</v>
      </c>
      <c r="O123" s="72">
        <f t="shared" si="9"/>
        <v>1418</v>
      </c>
      <c r="P123" s="85">
        <v>25</v>
      </c>
      <c r="Q123" s="72">
        <f t="shared" si="10"/>
        <v>4305</v>
      </c>
      <c r="R123" s="115">
        <v>1207</v>
      </c>
      <c r="S123" s="72">
        <f t="shared" si="11"/>
        <v>3098</v>
      </c>
      <c r="T123" s="140">
        <v>18793</v>
      </c>
      <c r="U123" s="73" t="s">
        <v>165</v>
      </c>
      <c r="V123" s="74" t="s">
        <v>266</v>
      </c>
    </row>
    <row r="124" spans="1:22" s="116" customFormat="1" ht="30" customHeight="1">
      <c r="A124" s="85">
        <v>117</v>
      </c>
      <c r="B124" s="85" t="s">
        <v>460</v>
      </c>
      <c r="C124" s="139" t="s">
        <v>79</v>
      </c>
      <c r="D124" s="139" t="s">
        <v>204</v>
      </c>
      <c r="E124" s="86" t="s">
        <v>1250</v>
      </c>
      <c r="F124" s="87">
        <v>45839</v>
      </c>
      <c r="G124" s="87">
        <v>46023</v>
      </c>
      <c r="H124" s="140">
        <v>60000</v>
      </c>
      <c r="I124" s="140">
        <v>3486.68</v>
      </c>
      <c r="J124" s="88">
        <v>25</v>
      </c>
      <c r="K124" s="115">
        <v>1722</v>
      </c>
      <c r="L124" s="72">
        <f t="shared" si="6"/>
        <v>4260</v>
      </c>
      <c r="M124" s="72">
        <f t="shared" si="7"/>
        <v>780</v>
      </c>
      <c r="N124" s="74">
        <f t="shared" si="8"/>
        <v>1824</v>
      </c>
      <c r="O124" s="72">
        <f t="shared" si="9"/>
        <v>4254</v>
      </c>
      <c r="P124" s="85">
        <v>25</v>
      </c>
      <c r="Q124" s="72">
        <f t="shared" si="10"/>
        <v>12865</v>
      </c>
      <c r="R124" s="115">
        <v>7057.68</v>
      </c>
      <c r="S124" s="72">
        <f t="shared" si="11"/>
        <v>9294</v>
      </c>
      <c r="T124" s="140">
        <v>52942.32</v>
      </c>
      <c r="U124" s="73" t="s">
        <v>165</v>
      </c>
      <c r="V124" s="74" t="s">
        <v>266</v>
      </c>
    </row>
    <row r="125" spans="1:22" s="116" customFormat="1" ht="30" customHeight="1">
      <c r="A125" s="85">
        <v>118</v>
      </c>
      <c r="B125" s="85" t="s">
        <v>442</v>
      </c>
      <c r="C125" s="139" t="s">
        <v>373</v>
      </c>
      <c r="D125" s="139" t="s">
        <v>182</v>
      </c>
      <c r="E125" s="86" t="s">
        <v>1250</v>
      </c>
      <c r="F125" s="87">
        <v>45778</v>
      </c>
      <c r="G125" s="87">
        <v>45962</v>
      </c>
      <c r="H125" s="140">
        <v>60000</v>
      </c>
      <c r="I125" s="140">
        <v>3486.68</v>
      </c>
      <c r="J125" s="88">
        <v>25</v>
      </c>
      <c r="K125" s="115">
        <v>1722</v>
      </c>
      <c r="L125" s="72">
        <f t="shared" si="6"/>
        <v>4260</v>
      </c>
      <c r="M125" s="72">
        <f t="shared" si="7"/>
        <v>780</v>
      </c>
      <c r="N125" s="74">
        <f t="shared" si="8"/>
        <v>1824</v>
      </c>
      <c r="O125" s="72">
        <f t="shared" si="9"/>
        <v>4254</v>
      </c>
      <c r="P125" s="85">
        <v>125</v>
      </c>
      <c r="Q125" s="72">
        <f t="shared" si="10"/>
        <v>12965</v>
      </c>
      <c r="R125" s="115">
        <v>7157.68</v>
      </c>
      <c r="S125" s="72">
        <f t="shared" si="11"/>
        <v>9294</v>
      </c>
      <c r="T125" s="140">
        <v>52842.32</v>
      </c>
      <c r="U125" s="73" t="s">
        <v>165</v>
      </c>
      <c r="V125" s="74" t="s">
        <v>266</v>
      </c>
    </row>
    <row r="126" spans="1:22" s="116" customFormat="1" ht="30" customHeight="1">
      <c r="A126" s="85">
        <v>119</v>
      </c>
      <c r="B126" s="85" t="s">
        <v>899</v>
      </c>
      <c r="C126" s="139" t="s">
        <v>258</v>
      </c>
      <c r="D126" s="139" t="s">
        <v>1148</v>
      </c>
      <c r="E126" s="86" t="s">
        <v>1250</v>
      </c>
      <c r="F126" s="87">
        <v>45748</v>
      </c>
      <c r="G126" s="87">
        <v>45962</v>
      </c>
      <c r="H126" s="140">
        <v>80000</v>
      </c>
      <c r="I126" s="140">
        <v>7400.87</v>
      </c>
      <c r="J126" s="88">
        <v>25</v>
      </c>
      <c r="K126" s="115">
        <v>2296</v>
      </c>
      <c r="L126" s="72">
        <f t="shared" si="6"/>
        <v>5679.9999999999991</v>
      </c>
      <c r="M126" s="72">
        <f t="shared" si="7"/>
        <v>1040</v>
      </c>
      <c r="N126" s="74">
        <f t="shared" si="8"/>
        <v>2432</v>
      </c>
      <c r="O126" s="72">
        <f t="shared" si="9"/>
        <v>5672</v>
      </c>
      <c r="P126" s="85">
        <v>25</v>
      </c>
      <c r="Q126" s="72">
        <f t="shared" si="10"/>
        <v>17145</v>
      </c>
      <c r="R126" s="115">
        <v>9530.48</v>
      </c>
      <c r="S126" s="72">
        <f t="shared" si="11"/>
        <v>12392</v>
      </c>
      <c r="T126" s="140">
        <v>67846.13</v>
      </c>
      <c r="U126" s="73" t="s">
        <v>165</v>
      </c>
      <c r="V126" s="74" t="s">
        <v>267</v>
      </c>
    </row>
    <row r="127" spans="1:22" s="116" customFormat="1" ht="30" customHeight="1">
      <c r="A127" s="85">
        <v>120</v>
      </c>
      <c r="B127" s="85" t="s">
        <v>698</v>
      </c>
      <c r="C127" s="139" t="s">
        <v>67</v>
      </c>
      <c r="D127" s="139" t="s">
        <v>1120</v>
      </c>
      <c r="E127" s="86" t="s">
        <v>1250</v>
      </c>
      <c r="F127" s="87">
        <v>45901</v>
      </c>
      <c r="G127" s="87">
        <v>46082</v>
      </c>
      <c r="H127" s="140">
        <v>50000</v>
      </c>
      <c r="I127" s="140">
        <v>1854</v>
      </c>
      <c r="J127" s="88">
        <v>25</v>
      </c>
      <c r="K127" s="115">
        <v>1435</v>
      </c>
      <c r="L127" s="72">
        <f t="shared" si="6"/>
        <v>3549.9999999999995</v>
      </c>
      <c r="M127" s="72">
        <f t="shared" si="7"/>
        <v>650</v>
      </c>
      <c r="N127" s="74">
        <f t="shared" si="8"/>
        <v>1520</v>
      </c>
      <c r="O127" s="72">
        <f t="shared" si="9"/>
        <v>3545.0000000000005</v>
      </c>
      <c r="P127" s="85">
        <v>25</v>
      </c>
      <c r="Q127" s="72">
        <f t="shared" si="10"/>
        <v>10725</v>
      </c>
      <c r="R127" s="115">
        <v>4834</v>
      </c>
      <c r="S127" s="72">
        <f t="shared" si="11"/>
        <v>7745</v>
      </c>
      <c r="T127" s="140">
        <v>45166</v>
      </c>
      <c r="U127" s="73" t="s">
        <v>165</v>
      </c>
      <c r="V127" s="74" t="s">
        <v>266</v>
      </c>
    </row>
    <row r="128" spans="1:22" s="116" customFormat="1" ht="30" customHeight="1">
      <c r="A128" s="85">
        <v>121</v>
      </c>
      <c r="B128" s="85" t="s">
        <v>128</v>
      </c>
      <c r="C128" s="139" t="s">
        <v>80</v>
      </c>
      <c r="D128" s="139" t="s">
        <v>1144</v>
      </c>
      <c r="E128" s="86" t="s">
        <v>1250</v>
      </c>
      <c r="F128" s="87">
        <v>45778</v>
      </c>
      <c r="G128" s="87">
        <v>45962</v>
      </c>
      <c r="H128" s="140">
        <v>50000</v>
      </c>
      <c r="I128" s="140">
        <v>1854</v>
      </c>
      <c r="J128" s="88">
        <v>25</v>
      </c>
      <c r="K128" s="115">
        <v>1435</v>
      </c>
      <c r="L128" s="72">
        <f t="shared" si="6"/>
        <v>3549.9999999999995</v>
      </c>
      <c r="M128" s="72">
        <f t="shared" si="7"/>
        <v>650</v>
      </c>
      <c r="N128" s="74">
        <f t="shared" si="8"/>
        <v>1520</v>
      </c>
      <c r="O128" s="72">
        <f t="shared" si="9"/>
        <v>3545.0000000000005</v>
      </c>
      <c r="P128" s="85">
        <v>25</v>
      </c>
      <c r="Q128" s="72">
        <f t="shared" si="10"/>
        <v>10725</v>
      </c>
      <c r="R128" s="115">
        <v>4834</v>
      </c>
      <c r="S128" s="72">
        <f t="shared" si="11"/>
        <v>7745</v>
      </c>
      <c r="T128" s="140">
        <v>45166</v>
      </c>
      <c r="U128" s="73" t="s">
        <v>165</v>
      </c>
      <c r="V128" s="74" t="s">
        <v>266</v>
      </c>
    </row>
    <row r="129" spans="1:22" s="116" customFormat="1" ht="30" customHeight="1">
      <c r="A129" s="85">
        <v>122</v>
      </c>
      <c r="B129" s="85" t="s">
        <v>699</v>
      </c>
      <c r="C129" s="139" t="s">
        <v>374</v>
      </c>
      <c r="D129" s="139" t="s">
        <v>499</v>
      </c>
      <c r="E129" s="86" t="s">
        <v>1250</v>
      </c>
      <c r="F129" s="87">
        <v>45778</v>
      </c>
      <c r="G129" s="87">
        <v>45962</v>
      </c>
      <c r="H129" s="140">
        <v>20000</v>
      </c>
      <c r="I129" s="139">
        <v>0</v>
      </c>
      <c r="J129" s="88">
        <v>25</v>
      </c>
      <c r="K129" s="85">
        <v>574</v>
      </c>
      <c r="L129" s="72">
        <f t="shared" si="6"/>
        <v>1419.9999999999998</v>
      </c>
      <c r="M129" s="72">
        <f t="shared" si="7"/>
        <v>260</v>
      </c>
      <c r="N129" s="74">
        <f t="shared" si="8"/>
        <v>608</v>
      </c>
      <c r="O129" s="72">
        <f t="shared" si="9"/>
        <v>1418</v>
      </c>
      <c r="P129" s="115">
        <v>1525</v>
      </c>
      <c r="Q129" s="72">
        <f t="shared" si="10"/>
        <v>5805</v>
      </c>
      <c r="R129" s="115">
        <v>5743.16</v>
      </c>
      <c r="S129" s="72">
        <f t="shared" si="11"/>
        <v>3098</v>
      </c>
      <c r="T129" s="140">
        <v>15651.93</v>
      </c>
      <c r="U129" s="73" t="s">
        <v>165</v>
      </c>
      <c r="V129" s="74" t="s">
        <v>266</v>
      </c>
    </row>
    <row r="130" spans="1:22" s="116" customFormat="1" ht="30" customHeight="1">
      <c r="A130" s="85">
        <v>123</v>
      </c>
      <c r="B130" s="85" t="s">
        <v>861</v>
      </c>
      <c r="C130" s="139" t="s">
        <v>80</v>
      </c>
      <c r="D130" s="139" t="s">
        <v>1149</v>
      </c>
      <c r="E130" s="86" t="s">
        <v>1250</v>
      </c>
      <c r="F130" s="87">
        <v>45839</v>
      </c>
      <c r="G130" s="87">
        <v>46023</v>
      </c>
      <c r="H130" s="140">
        <v>60000</v>
      </c>
      <c r="I130" s="140">
        <v>3486.68</v>
      </c>
      <c r="J130" s="88">
        <v>25</v>
      </c>
      <c r="K130" s="115">
        <v>1722</v>
      </c>
      <c r="L130" s="72">
        <f t="shared" si="6"/>
        <v>4260</v>
      </c>
      <c r="M130" s="72">
        <f t="shared" si="7"/>
        <v>780</v>
      </c>
      <c r="N130" s="74">
        <f t="shared" si="8"/>
        <v>1824</v>
      </c>
      <c r="O130" s="72">
        <f t="shared" si="9"/>
        <v>4254</v>
      </c>
      <c r="P130" s="85">
        <v>25</v>
      </c>
      <c r="Q130" s="72">
        <f t="shared" si="10"/>
        <v>12865</v>
      </c>
      <c r="R130" s="115">
        <v>7057.68</v>
      </c>
      <c r="S130" s="72">
        <f t="shared" si="11"/>
        <v>9294</v>
      </c>
      <c r="T130" s="140">
        <v>52942.32</v>
      </c>
      <c r="U130" s="73" t="s">
        <v>165</v>
      </c>
      <c r="V130" s="74" t="s">
        <v>266</v>
      </c>
    </row>
    <row r="131" spans="1:22" s="116" customFormat="1" ht="30" customHeight="1">
      <c r="A131" s="85">
        <v>124</v>
      </c>
      <c r="B131" s="139" t="s">
        <v>1322</v>
      </c>
      <c r="C131" s="139" t="s">
        <v>4</v>
      </c>
      <c r="D131" s="139" t="s">
        <v>1192</v>
      </c>
      <c r="E131" s="86" t="s">
        <v>1250</v>
      </c>
      <c r="F131" s="87">
        <v>45901</v>
      </c>
      <c r="G131" s="87">
        <v>46082</v>
      </c>
      <c r="H131" s="140">
        <v>85000</v>
      </c>
      <c r="I131" s="140">
        <v>8576.99</v>
      </c>
      <c r="J131" s="88">
        <v>25</v>
      </c>
      <c r="K131" s="140">
        <v>2439.5</v>
      </c>
      <c r="L131" s="72">
        <f t="shared" si="6"/>
        <v>6034.9999999999991</v>
      </c>
      <c r="M131" s="72">
        <f t="shared" si="7"/>
        <v>1105</v>
      </c>
      <c r="N131" s="74">
        <f t="shared" si="8"/>
        <v>2584</v>
      </c>
      <c r="O131" s="72">
        <f t="shared" si="9"/>
        <v>6026.5</v>
      </c>
      <c r="P131" s="85">
        <v>25</v>
      </c>
      <c r="Q131" s="72">
        <f t="shared" si="10"/>
        <v>18215</v>
      </c>
      <c r="R131" s="115">
        <v>12156.87</v>
      </c>
      <c r="S131" s="72">
        <f t="shared" si="11"/>
        <v>13166.5</v>
      </c>
      <c r="T131" s="140">
        <v>71374.509999999995</v>
      </c>
      <c r="U131" s="73" t="s">
        <v>165</v>
      </c>
      <c r="V131" s="141" t="s">
        <v>266</v>
      </c>
    </row>
    <row r="132" spans="1:22" s="116" customFormat="1" ht="30" customHeight="1">
      <c r="A132" s="85">
        <v>125</v>
      </c>
      <c r="B132" s="85" t="s">
        <v>964</v>
      </c>
      <c r="C132" s="139" t="s">
        <v>59</v>
      </c>
      <c r="D132" s="139" t="s">
        <v>207</v>
      </c>
      <c r="E132" s="86" t="s">
        <v>1250</v>
      </c>
      <c r="F132" s="87">
        <v>45870</v>
      </c>
      <c r="G132" s="87">
        <v>46054</v>
      </c>
      <c r="H132" s="140">
        <v>46000</v>
      </c>
      <c r="I132" s="140">
        <v>1289.46</v>
      </c>
      <c r="J132" s="88">
        <v>25</v>
      </c>
      <c r="K132" s="115">
        <v>1320.2</v>
      </c>
      <c r="L132" s="72">
        <f t="shared" si="6"/>
        <v>3265.9999999999995</v>
      </c>
      <c r="M132" s="72">
        <f t="shared" si="7"/>
        <v>598</v>
      </c>
      <c r="N132" s="74">
        <f t="shared" si="8"/>
        <v>1398.4</v>
      </c>
      <c r="O132" s="72">
        <f t="shared" si="9"/>
        <v>3261.4</v>
      </c>
      <c r="P132" s="85">
        <v>25</v>
      </c>
      <c r="Q132" s="72">
        <f t="shared" si="10"/>
        <v>9869</v>
      </c>
      <c r="R132" s="115">
        <v>4033.06</v>
      </c>
      <c r="S132" s="72">
        <f t="shared" si="11"/>
        <v>7125.4</v>
      </c>
      <c r="T132" s="140">
        <v>41966.94</v>
      </c>
      <c r="U132" s="73" t="s">
        <v>165</v>
      </c>
      <c r="V132" s="74" t="s">
        <v>266</v>
      </c>
    </row>
    <row r="133" spans="1:22" s="116" customFormat="1" ht="30" customHeight="1">
      <c r="A133" s="85">
        <v>126</v>
      </c>
      <c r="B133" s="85" t="s">
        <v>365</v>
      </c>
      <c r="C133" s="139" t="s">
        <v>376</v>
      </c>
      <c r="D133" s="139" t="s">
        <v>175</v>
      </c>
      <c r="E133" s="86" t="s">
        <v>1250</v>
      </c>
      <c r="F133" s="87">
        <v>45778</v>
      </c>
      <c r="G133" s="87">
        <v>45962</v>
      </c>
      <c r="H133" s="140">
        <v>65000</v>
      </c>
      <c r="I133" s="140">
        <v>4427.58</v>
      </c>
      <c r="J133" s="88">
        <v>25</v>
      </c>
      <c r="K133" s="115">
        <v>1865.5</v>
      </c>
      <c r="L133" s="72">
        <f t="shared" si="6"/>
        <v>4615</v>
      </c>
      <c r="M133" s="72">
        <f t="shared" si="7"/>
        <v>845</v>
      </c>
      <c r="N133" s="74">
        <f t="shared" si="8"/>
        <v>1976</v>
      </c>
      <c r="O133" s="72">
        <f t="shared" si="9"/>
        <v>4608.5</v>
      </c>
      <c r="P133" s="85">
        <v>25</v>
      </c>
      <c r="Q133" s="72">
        <f t="shared" si="10"/>
        <v>13935</v>
      </c>
      <c r="R133" s="115">
        <v>8294.08</v>
      </c>
      <c r="S133" s="72">
        <f t="shared" si="11"/>
        <v>10068.5</v>
      </c>
      <c r="T133" s="140">
        <v>56705.919999999998</v>
      </c>
      <c r="U133" s="73" t="s">
        <v>165</v>
      </c>
      <c r="V133" s="74" t="s">
        <v>266</v>
      </c>
    </row>
    <row r="134" spans="1:22" s="116" customFormat="1" ht="30" customHeight="1">
      <c r="A134" s="85">
        <v>127</v>
      </c>
      <c r="B134" s="85" t="s">
        <v>114</v>
      </c>
      <c r="C134" s="139" t="s">
        <v>21</v>
      </c>
      <c r="D134" s="139" t="s">
        <v>170</v>
      </c>
      <c r="E134" s="86" t="s">
        <v>1250</v>
      </c>
      <c r="F134" s="87">
        <v>45839</v>
      </c>
      <c r="G134" s="87">
        <v>46023</v>
      </c>
      <c r="H134" s="140">
        <v>20000</v>
      </c>
      <c r="I134" s="139">
        <v>0</v>
      </c>
      <c r="J134" s="88">
        <v>25</v>
      </c>
      <c r="K134" s="85">
        <v>574</v>
      </c>
      <c r="L134" s="72">
        <f t="shared" si="6"/>
        <v>1419.9999999999998</v>
      </c>
      <c r="M134" s="72">
        <f t="shared" si="7"/>
        <v>260</v>
      </c>
      <c r="N134" s="74">
        <f t="shared" si="8"/>
        <v>608</v>
      </c>
      <c r="O134" s="72">
        <f t="shared" si="9"/>
        <v>1418</v>
      </c>
      <c r="P134" s="85">
        <v>125</v>
      </c>
      <c r="Q134" s="72">
        <f t="shared" si="10"/>
        <v>4405</v>
      </c>
      <c r="R134" s="115">
        <v>1307</v>
      </c>
      <c r="S134" s="72">
        <f t="shared" si="11"/>
        <v>3098</v>
      </c>
      <c r="T134" s="140">
        <v>18693</v>
      </c>
      <c r="U134" s="73" t="s">
        <v>165</v>
      </c>
      <c r="V134" s="74" t="s">
        <v>266</v>
      </c>
    </row>
    <row r="135" spans="1:22" s="116" customFormat="1" ht="30" customHeight="1">
      <c r="A135" s="85">
        <v>128</v>
      </c>
      <c r="B135" s="85" t="s">
        <v>814</v>
      </c>
      <c r="C135" s="139" t="s">
        <v>79</v>
      </c>
      <c r="D135" s="139" t="s">
        <v>170</v>
      </c>
      <c r="E135" s="86" t="s">
        <v>1250</v>
      </c>
      <c r="F135" s="87">
        <v>45778</v>
      </c>
      <c r="G135" s="87">
        <v>45962</v>
      </c>
      <c r="H135" s="140">
        <v>95000</v>
      </c>
      <c r="I135" s="140">
        <v>10500.38</v>
      </c>
      <c r="J135" s="88">
        <v>25</v>
      </c>
      <c r="K135" s="115">
        <v>2726.5</v>
      </c>
      <c r="L135" s="72">
        <f t="shared" si="6"/>
        <v>6744.9999999999991</v>
      </c>
      <c r="M135" s="72">
        <f t="shared" si="7"/>
        <v>1235</v>
      </c>
      <c r="N135" s="74">
        <f t="shared" si="8"/>
        <v>2888</v>
      </c>
      <c r="O135" s="72">
        <f t="shared" si="9"/>
        <v>6735.5</v>
      </c>
      <c r="P135" s="115">
        <v>1740.46</v>
      </c>
      <c r="Q135" s="72">
        <f t="shared" si="10"/>
        <v>22070.46</v>
      </c>
      <c r="R135" s="115">
        <v>16568.740000000002</v>
      </c>
      <c r="S135" s="72">
        <f t="shared" si="11"/>
        <v>14715.5</v>
      </c>
      <c r="T135" s="140">
        <v>77144.66</v>
      </c>
      <c r="U135" s="73" t="s">
        <v>165</v>
      </c>
      <c r="V135" s="74" t="s">
        <v>266</v>
      </c>
    </row>
    <row r="136" spans="1:22" s="116" customFormat="1" ht="30" customHeight="1">
      <c r="A136" s="85">
        <v>129</v>
      </c>
      <c r="B136" s="85" t="s">
        <v>226</v>
      </c>
      <c r="C136" s="139" t="s">
        <v>84</v>
      </c>
      <c r="D136" s="139" t="s">
        <v>1150</v>
      </c>
      <c r="E136" s="86" t="s">
        <v>1250</v>
      </c>
      <c r="F136" s="87">
        <v>45839</v>
      </c>
      <c r="G136" s="87">
        <v>46023</v>
      </c>
      <c r="H136" s="140">
        <v>17500</v>
      </c>
      <c r="I136" s="139">
        <v>0</v>
      </c>
      <c r="J136" s="88">
        <v>25</v>
      </c>
      <c r="K136" s="85">
        <v>502.25</v>
      </c>
      <c r="L136" s="72">
        <f t="shared" ref="L136:L199" si="12">H136*0.071</f>
        <v>1242.5</v>
      </c>
      <c r="M136" s="72">
        <f t="shared" ref="M136:M199" si="13">H136*0.013</f>
        <v>227.5</v>
      </c>
      <c r="N136" s="74">
        <f t="shared" ref="N136:N199" si="14">+H136*0.0304</f>
        <v>532</v>
      </c>
      <c r="O136" s="72">
        <f t="shared" ref="O136:O199" si="15">H136*0.0709</f>
        <v>1240.75</v>
      </c>
      <c r="P136" s="85">
        <v>25</v>
      </c>
      <c r="Q136" s="72">
        <f t="shared" ref="Q136:Q199" si="16">SUM(K136:P136)</f>
        <v>3770</v>
      </c>
      <c r="R136" s="115">
        <v>1059.25</v>
      </c>
      <c r="S136" s="72">
        <f t="shared" ref="S136:S199" si="17">L136+M136+O136</f>
        <v>2710.75</v>
      </c>
      <c r="T136" s="140">
        <v>16440.75</v>
      </c>
      <c r="U136" s="73" t="s">
        <v>165</v>
      </c>
      <c r="V136" s="74" t="s">
        <v>266</v>
      </c>
    </row>
    <row r="137" spans="1:22" s="116" customFormat="1" ht="30" customHeight="1">
      <c r="A137" s="85">
        <v>130</v>
      </c>
      <c r="B137" s="85" t="s">
        <v>965</v>
      </c>
      <c r="C137" s="139" t="s">
        <v>59</v>
      </c>
      <c r="D137" s="139" t="s">
        <v>1151</v>
      </c>
      <c r="E137" s="86" t="s">
        <v>1250</v>
      </c>
      <c r="F137" s="87">
        <v>45870</v>
      </c>
      <c r="G137" s="87">
        <v>46054</v>
      </c>
      <c r="H137" s="140">
        <v>60000</v>
      </c>
      <c r="I137" s="140">
        <v>3486.68</v>
      </c>
      <c r="J137" s="88">
        <v>25</v>
      </c>
      <c r="K137" s="115">
        <v>1722</v>
      </c>
      <c r="L137" s="72">
        <f t="shared" si="12"/>
        <v>4260</v>
      </c>
      <c r="M137" s="72">
        <f t="shared" si="13"/>
        <v>780</v>
      </c>
      <c r="N137" s="74">
        <f t="shared" si="14"/>
        <v>1824</v>
      </c>
      <c r="O137" s="72">
        <f t="shared" si="15"/>
        <v>4254</v>
      </c>
      <c r="P137" s="85">
        <v>25</v>
      </c>
      <c r="Q137" s="72">
        <f t="shared" si="16"/>
        <v>12865</v>
      </c>
      <c r="R137" s="115">
        <v>7057.68</v>
      </c>
      <c r="S137" s="72">
        <f t="shared" si="17"/>
        <v>9294</v>
      </c>
      <c r="T137" s="140">
        <v>52942.32</v>
      </c>
      <c r="U137" s="73" t="s">
        <v>165</v>
      </c>
      <c r="V137" s="74" t="s">
        <v>266</v>
      </c>
    </row>
    <row r="138" spans="1:22" s="116" customFormat="1" ht="30" customHeight="1">
      <c r="A138" s="85">
        <v>131</v>
      </c>
      <c r="B138" s="85" t="s">
        <v>394</v>
      </c>
      <c r="C138" s="139" t="s">
        <v>79</v>
      </c>
      <c r="D138" s="139" t="s">
        <v>1113</v>
      </c>
      <c r="E138" s="86" t="s">
        <v>1250</v>
      </c>
      <c r="F138" s="87">
        <v>45778</v>
      </c>
      <c r="G138" s="87">
        <v>45962</v>
      </c>
      <c r="H138" s="140">
        <v>90000</v>
      </c>
      <c r="I138" s="140">
        <v>9753.1200000000008</v>
      </c>
      <c r="J138" s="88">
        <v>25</v>
      </c>
      <c r="K138" s="115">
        <v>2583</v>
      </c>
      <c r="L138" s="72">
        <f t="shared" si="12"/>
        <v>6389.9999999999991</v>
      </c>
      <c r="M138" s="72">
        <f t="shared" si="13"/>
        <v>1170</v>
      </c>
      <c r="N138" s="74">
        <f t="shared" si="14"/>
        <v>2736</v>
      </c>
      <c r="O138" s="72">
        <f t="shared" si="15"/>
        <v>6381</v>
      </c>
      <c r="P138" s="85">
        <v>25</v>
      </c>
      <c r="Q138" s="72">
        <f t="shared" si="16"/>
        <v>19285</v>
      </c>
      <c r="R138" s="115">
        <v>15097.12</v>
      </c>
      <c r="S138" s="72">
        <f t="shared" si="17"/>
        <v>13941</v>
      </c>
      <c r="T138" s="140">
        <v>74902.880000000005</v>
      </c>
      <c r="U138" s="73" t="s">
        <v>165</v>
      </c>
      <c r="V138" s="74" t="s">
        <v>266</v>
      </c>
    </row>
    <row r="139" spans="1:22" s="116" customFormat="1" ht="30" customHeight="1">
      <c r="A139" s="85">
        <v>132</v>
      </c>
      <c r="B139" s="85" t="s">
        <v>274</v>
      </c>
      <c r="C139" s="139" t="s">
        <v>260</v>
      </c>
      <c r="D139" s="139" t="s">
        <v>1152</v>
      </c>
      <c r="E139" s="86" t="s">
        <v>1250</v>
      </c>
      <c r="F139" s="87">
        <v>45839</v>
      </c>
      <c r="G139" s="87">
        <v>46023</v>
      </c>
      <c r="H139" s="140">
        <v>46000</v>
      </c>
      <c r="I139" s="140">
        <v>1289.46</v>
      </c>
      <c r="J139" s="88">
        <v>25</v>
      </c>
      <c r="K139" s="115">
        <v>1320.2</v>
      </c>
      <c r="L139" s="72">
        <f t="shared" si="12"/>
        <v>3265.9999999999995</v>
      </c>
      <c r="M139" s="72">
        <f t="shared" si="13"/>
        <v>598</v>
      </c>
      <c r="N139" s="74">
        <f t="shared" si="14"/>
        <v>1398.4</v>
      </c>
      <c r="O139" s="72">
        <f t="shared" si="15"/>
        <v>3261.4</v>
      </c>
      <c r="P139" s="115">
        <v>4106.9399999999996</v>
      </c>
      <c r="Q139" s="72">
        <f t="shared" si="16"/>
        <v>13950.939999999999</v>
      </c>
      <c r="R139" s="115">
        <v>10390.11</v>
      </c>
      <c r="S139" s="72">
        <f t="shared" si="17"/>
        <v>7125.4</v>
      </c>
      <c r="T139" s="140">
        <v>40866.94</v>
      </c>
      <c r="U139" s="73" t="s">
        <v>165</v>
      </c>
      <c r="V139" s="74" t="s">
        <v>266</v>
      </c>
    </row>
    <row r="140" spans="1:22" s="116" customFormat="1" ht="30" customHeight="1">
      <c r="A140" s="85">
        <v>133</v>
      </c>
      <c r="B140" s="85" t="s">
        <v>1026</v>
      </c>
      <c r="C140" s="139" t="s">
        <v>741</v>
      </c>
      <c r="D140" s="139" t="s">
        <v>185</v>
      </c>
      <c r="E140" s="86" t="s">
        <v>677</v>
      </c>
      <c r="F140" s="87">
        <v>45901</v>
      </c>
      <c r="G140" s="87">
        <v>46082</v>
      </c>
      <c r="H140" s="140">
        <v>30000</v>
      </c>
      <c r="I140" s="139">
        <v>0</v>
      </c>
      <c r="J140" s="88">
        <v>25</v>
      </c>
      <c r="K140" s="85">
        <v>861</v>
      </c>
      <c r="L140" s="72">
        <f t="shared" si="12"/>
        <v>2130</v>
      </c>
      <c r="M140" s="72">
        <f t="shared" si="13"/>
        <v>390</v>
      </c>
      <c r="N140" s="74">
        <f t="shared" si="14"/>
        <v>912</v>
      </c>
      <c r="O140" s="72">
        <f t="shared" si="15"/>
        <v>2127</v>
      </c>
      <c r="P140" s="85">
        <v>25</v>
      </c>
      <c r="Q140" s="72">
        <f t="shared" si="16"/>
        <v>6445</v>
      </c>
      <c r="R140" s="115">
        <v>1798</v>
      </c>
      <c r="S140" s="72">
        <f t="shared" si="17"/>
        <v>4647</v>
      </c>
      <c r="T140" s="140">
        <v>28202</v>
      </c>
      <c r="U140" s="73" t="s">
        <v>165</v>
      </c>
      <c r="V140" s="74" t="s">
        <v>266</v>
      </c>
    </row>
    <row r="141" spans="1:22" s="116" customFormat="1" ht="30" customHeight="1">
      <c r="A141" s="85">
        <v>134</v>
      </c>
      <c r="B141" s="85" t="s">
        <v>33</v>
      </c>
      <c r="C141" s="139" t="s">
        <v>34</v>
      </c>
      <c r="D141" s="139" t="s">
        <v>1152</v>
      </c>
      <c r="E141" s="86" t="s">
        <v>1250</v>
      </c>
      <c r="F141" s="87">
        <v>45778</v>
      </c>
      <c r="G141" s="87">
        <v>45962</v>
      </c>
      <c r="H141" s="140">
        <v>46000</v>
      </c>
      <c r="I141" s="140">
        <v>1289.46</v>
      </c>
      <c r="J141" s="88">
        <v>25</v>
      </c>
      <c r="K141" s="115">
        <v>1320.2</v>
      </c>
      <c r="L141" s="72">
        <f t="shared" si="12"/>
        <v>3265.9999999999995</v>
      </c>
      <c r="M141" s="72">
        <f t="shared" si="13"/>
        <v>598</v>
      </c>
      <c r="N141" s="74">
        <f t="shared" si="14"/>
        <v>1398.4</v>
      </c>
      <c r="O141" s="72">
        <f t="shared" si="15"/>
        <v>3261.4</v>
      </c>
      <c r="P141" s="115">
        <v>22324.67</v>
      </c>
      <c r="Q141" s="72">
        <f t="shared" si="16"/>
        <v>32168.67</v>
      </c>
      <c r="R141" s="115">
        <v>24241.72</v>
      </c>
      <c r="S141" s="72">
        <f t="shared" si="17"/>
        <v>7125.4</v>
      </c>
      <c r="T141" s="140">
        <v>31366.14</v>
      </c>
      <c r="U141" s="73" t="s">
        <v>165</v>
      </c>
      <c r="V141" s="89" t="s">
        <v>266</v>
      </c>
    </row>
    <row r="142" spans="1:22" s="116" customFormat="1" ht="30" customHeight="1">
      <c r="A142" s="85">
        <v>135</v>
      </c>
      <c r="B142" s="85" t="s">
        <v>213</v>
      </c>
      <c r="C142" s="139" t="s">
        <v>21</v>
      </c>
      <c r="D142" s="139" t="s">
        <v>1144</v>
      </c>
      <c r="E142" s="86" t="s">
        <v>1250</v>
      </c>
      <c r="F142" s="87">
        <v>45778</v>
      </c>
      <c r="G142" s="87">
        <v>45962</v>
      </c>
      <c r="H142" s="140">
        <v>45000</v>
      </c>
      <c r="I142" s="140">
        <v>1148.33</v>
      </c>
      <c r="J142" s="88">
        <v>25</v>
      </c>
      <c r="K142" s="115">
        <v>1291.5</v>
      </c>
      <c r="L142" s="72">
        <f t="shared" si="12"/>
        <v>3194.9999999999995</v>
      </c>
      <c r="M142" s="72">
        <f t="shared" si="13"/>
        <v>585</v>
      </c>
      <c r="N142" s="74">
        <f t="shared" si="14"/>
        <v>1368</v>
      </c>
      <c r="O142" s="72">
        <f t="shared" si="15"/>
        <v>3190.5</v>
      </c>
      <c r="P142" s="85">
        <v>25</v>
      </c>
      <c r="Q142" s="72">
        <f t="shared" si="16"/>
        <v>9655</v>
      </c>
      <c r="R142" s="115">
        <v>5054.47</v>
      </c>
      <c r="S142" s="72">
        <f t="shared" si="17"/>
        <v>6970.5</v>
      </c>
      <c r="T142" s="140">
        <v>41167.17</v>
      </c>
      <c r="U142" s="73" t="s">
        <v>165</v>
      </c>
      <c r="V142" s="74" t="s">
        <v>266</v>
      </c>
    </row>
    <row r="143" spans="1:22" s="116" customFormat="1" ht="30" customHeight="1">
      <c r="A143" s="85">
        <v>136</v>
      </c>
      <c r="B143" s="85" t="s">
        <v>610</v>
      </c>
      <c r="C143" s="139" t="s">
        <v>21</v>
      </c>
      <c r="D143" s="139" t="s">
        <v>1128</v>
      </c>
      <c r="E143" s="86" t="s">
        <v>1250</v>
      </c>
      <c r="F143" s="87">
        <v>45839</v>
      </c>
      <c r="G143" s="87">
        <v>46023</v>
      </c>
      <c r="H143" s="140">
        <v>20000</v>
      </c>
      <c r="I143" s="139">
        <v>0</v>
      </c>
      <c r="J143" s="88">
        <v>25</v>
      </c>
      <c r="K143" s="85">
        <v>574</v>
      </c>
      <c r="L143" s="72">
        <f t="shared" si="12"/>
        <v>1419.9999999999998</v>
      </c>
      <c r="M143" s="72">
        <f t="shared" si="13"/>
        <v>260</v>
      </c>
      <c r="N143" s="74">
        <f t="shared" si="14"/>
        <v>608</v>
      </c>
      <c r="O143" s="72">
        <f t="shared" si="15"/>
        <v>1418</v>
      </c>
      <c r="P143" s="85">
        <v>25</v>
      </c>
      <c r="Q143" s="72">
        <f t="shared" si="16"/>
        <v>4305</v>
      </c>
      <c r="R143" s="115">
        <v>1207</v>
      </c>
      <c r="S143" s="72">
        <f t="shared" si="17"/>
        <v>3098</v>
      </c>
      <c r="T143" s="140">
        <v>18793</v>
      </c>
      <c r="U143" s="73" t="s">
        <v>165</v>
      </c>
      <c r="V143" s="74" t="s">
        <v>266</v>
      </c>
    </row>
    <row r="144" spans="1:22" s="116" customFormat="1" ht="30" customHeight="1">
      <c r="A144" s="85">
        <v>137</v>
      </c>
      <c r="B144" s="85" t="s">
        <v>1027</v>
      </c>
      <c r="C144" s="139" t="s">
        <v>258</v>
      </c>
      <c r="D144" s="139" t="s">
        <v>1153</v>
      </c>
      <c r="E144" s="86" t="s">
        <v>1250</v>
      </c>
      <c r="F144" s="87">
        <v>45901</v>
      </c>
      <c r="G144" s="87">
        <v>46082</v>
      </c>
      <c r="H144" s="140">
        <v>50000</v>
      </c>
      <c r="I144" s="140">
        <v>1854</v>
      </c>
      <c r="J144" s="88">
        <v>25</v>
      </c>
      <c r="K144" s="115">
        <v>1435</v>
      </c>
      <c r="L144" s="72">
        <f t="shared" si="12"/>
        <v>3549.9999999999995</v>
      </c>
      <c r="M144" s="72">
        <f t="shared" si="13"/>
        <v>650</v>
      </c>
      <c r="N144" s="74">
        <f t="shared" si="14"/>
        <v>1520</v>
      </c>
      <c r="O144" s="72">
        <f t="shared" si="15"/>
        <v>3545.0000000000005</v>
      </c>
      <c r="P144" s="85">
        <v>25</v>
      </c>
      <c r="Q144" s="72">
        <f t="shared" si="16"/>
        <v>10725</v>
      </c>
      <c r="R144" s="115">
        <v>4834</v>
      </c>
      <c r="S144" s="72">
        <f t="shared" si="17"/>
        <v>7745</v>
      </c>
      <c r="T144" s="140">
        <v>45166</v>
      </c>
      <c r="U144" s="73" t="s">
        <v>165</v>
      </c>
      <c r="V144" s="74" t="s">
        <v>266</v>
      </c>
    </row>
    <row r="145" spans="1:22" s="116" customFormat="1" ht="30" customHeight="1">
      <c r="A145" s="85">
        <v>138</v>
      </c>
      <c r="B145" s="85" t="s">
        <v>461</v>
      </c>
      <c r="C145" s="139" t="s">
        <v>257</v>
      </c>
      <c r="D145" s="139" t="s">
        <v>1104</v>
      </c>
      <c r="E145" s="86" t="s">
        <v>1250</v>
      </c>
      <c r="F145" s="87">
        <v>45870</v>
      </c>
      <c r="G145" s="87">
        <v>46054</v>
      </c>
      <c r="H145" s="140">
        <v>50000</v>
      </c>
      <c r="I145" s="140">
        <v>1596.68</v>
      </c>
      <c r="J145" s="88">
        <v>25</v>
      </c>
      <c r="K145" s="115">
        <v>1435</v>
      </c>
      <c r="L145" s="72">
        <f t="shared" si="12"/>
        <v>3549.9999999999995</v>
      </c>
      <c r="M145" s="72">
        <f t="shared" si="13"/>
        <v>650</v>
      </c>
      <c r="N145" s="74">
        <f t="shared" si="14"/>
        <v>1520</v>
      </c>
      <c r="O145" s="72">
        <f t="shared" si="15"/>
        <v>3545.0000000000005</v>
      </c>
      <c r="P145" s="115">
        <v>1740.46</v>
      </c>
      <c r="Q145" s="72">
        <f t="shared" si="16"/>
        <v>12440.46</v>
      </c>
      <c r="R145" s="115">
        <v>6292.14</v>
      </c>
      <c r="S145" s="72">
        <f t="shared" si="17"/>
        <v>7745</v>
      </c>
      <c r="T145" s="140">
        <v>43707.86</v>
      </c>
      <c r="U145" s="73" t="s">
        <v>165</v>
      </c>
      <c r="V145" s="74" t="s">
        <v>266</v>
      </c>
    </row>
    <row r="146" spans="1:22" s="116" customFormat="1" ht="30" customHeight="1">
      <c r="A146" s="85">
        <v>139</v>
      </c>
      <c r="B146" s="85" t="s">
        <v>520</v>
      </c>
      <c r="C146" s="139" t="s">
        <v>4</v>
      </c>
      <c r="D146" s="139" t="s">
        <v>169</v>
      </c>
      <c r="E146" s="86" t="s">
        <v>1250</v>
      </c>
      <c r="F146" s="87">
        <v>45839</v>
      </c>
      <c r="G146" s="87">
        <v>46023</v>
      </c>
      <c r="H146" s="140">
        <v>50000</v>
      </c>
      <c r="I146" s="140">
        <v>1596.68</v>
      </c>
      <c r="J146" s="88">
        <v>25</v>
      </c>
      <c r="K146" s="115">
        <v>1435</v>
      </c>
      <c r="L146" s="72">
        <f t="shared" si="12"/>
        <v>3549.9999999999995</v>
      </c>
      <c r="M146" s="72">
        <f t="shared" si="13"/>
        <v>650</v>
      </c>
      <c r="N146" s="74">
        <f t="shared" si="14"/>
        <v>1520</v>
      </c>
      <c r="O146" s="72">
        <f t="shared" si="15"/>
        <v>3545.0000000000005</v>
      </c>
      <c r="P146" s="115">
        <v>1740.46</v>
      </c>
      <c r="Q146" s="72">
        <f t="shared" si="16"/>
        <v>12440.46</v>
      </c>
      <c r="R146" s="115">
        <v>6292.14</v>
      </c>
      <c r="S146" s="72">
        <f t="shared" si="17"/>
        <v>7745</v>
      </c>
      <c r="T146" s="140">
        <v>43707.86</v>
      </c>
      <c r="U146" s="73" t="s">
        <v>165</v>
      </c>
      <c r="V146" s="74" t="s">
        <v>266</v>
      </c>
    </row>
    <row r="147" spans="1:22" s="116" customFormat="1" ht="30" customHeight="1">
      <c r="A147" s="85">
        <v>140</v>
      </c>
      <c r="B147" s="85" t="s">
        <v>1214</v>
      </c>
      <c r="C147" s="139" t="s">
        <v>258</v>
      </c>
      <c r="D147" s="139" t="s">
        <v>1165</v>
      </c>
      <c r="E147" s="86" t="s">
        <v>1250</v>
      </c>
      <c r="F147" s="87">
        <v>45748</v>
      </c>
      <c r="G147" s="87">
        <v>45962</v>
      </c>
      <c r="H147" s="140">
        <v>80000</v>
      </c>
      <c r="I147" s="140">
        <v>7400.87</v>
      </c>
      <c r="J147" s="88">
        <v>25</v>
      </c>
      <c r="K147" s="115">
        <v>2296</v>
      </c>
      <c r="L147" s="72">
        <f t="shared" si="12"/>
        <v>5679.9999999999991</v>
      </c>
      <c r="M147" s="72">
        <f t="shared" si="13"/>
        <v>1040</v>
      </c>
      <c r="N147" s="74">
        <f t="shared" si="14"/>
        <v>2432</v>
      </c>
      <c r="O147" s="72">
        <f t="shared" si="15"/>
        <v>5672</v>
      </c>
      <c r="P147" s="85">
        <v>25</v>
      </c>
      <c r="Q147" s="72">
        <f t="shared" si="16"/>
        <v>17145</v>
      </c>
      <c r="R147" s="115">
        <v>12153.87</v>
      </c>
      <c r="S147" s="72">
        <f t="shared" si="17"/>
        <v>12392</v>
      </c>
      <c r="T147" s="140">
        <v>67846.13</v>
      </c>
      <c r="U147" s="73" t="s">
        <v>165</v>
      </c>
      <c r="V147" s="74" t="s">
        <v>266</v>
      </c>
    </row>
    <row r="148" spans="1:22" s="116" customFormat="1" ht="30" customHeight="1">
      <c r="A148" s="85">
        <v>141</v>
      </c>
      <c r="B148" s="85" t="s">
        <v>27</v>
      </c>
      <c r="C148" s="139" t="s">
        <v>28</v>
      </c>
      <c r="D148" s="139" t="s">
        <v>1154</v>
      </c>
      <c r="E148" s="86" t="s">
        <v>1250</v>
      </c>
      <c r="F148" s="87">
        <v>45778</v>
      </c>
      <c r="G148" s="87">
        <v>45962</v>
      </c>
      <c r="H148" s="140">
        <v>150000</v>
      </c>
      <c r="I148" s="140">
        <v>23866.62</v>
      </c>
      <c r="J148" s="88">
        <v>25</v>
      </c>
      <c r="K148" s="115">
        <v>4305</v>
      </c>
      <c r="L148" s="72">
        <f t="shared" si="12"/>
        <v>10649.999999999998</v>
      </c>
      <c r="M148" s="72">
        <f t="shared" si="13"/>
        <v>1950</v>
      </c>
      <c r="N148" s="74">
        <f t="shared" si="14"/>
        <v>4560</v>
      </c>
      <c r="O148" s="72">
        <f t="shared" si="15"/>
        <v>10635</v>
      </c>
      <c r="P148" s="85">
        <v>25</v>
      </c>
      <c r="Q148" s="72">
        <f t="shared" si="16"/>
        <v>32125</v>
      </c>
      <c r="R148" s="115">
        <v>32756.62</v>
      </c>
      <c r="S148" s="72">
        <f t="shared" si="17"/>
        <v>23235</v>
      </c>
      <c r="T148" s="140">
        <v>117243.38</v>
      </c>
      <c r="U148" s="73" t="s">
        <v>165</v>
      </c>
      <c r="V148" s="74" t="s">
        <v>266</v>
      </c>
    </row>
    <row r="149" spans="1:22" s="116" customFormat="1" ht="30" customHeight="1">
      <c r="A149" s="85">
        <v>142</v>
      </c>
      <c r="B149" s="85" t="s">
        <v>1028</v>
      </c>
      <c r="C149" s="139" t="s">
        <v>518</v>
      </c>
      <c r="D149" s="139" t="s">
        <v>1100</v>
      </c>
      <c r="E149" s="86" t="s">
        <v>1250</v>
      </c>
      <c r="F149" s="87">
        <v>45901</v>
      </c>
      <c r="G149" s="87">
        <v>46082</v>
      </c>
      <c r="H149" s="140">
        <v>60000</v>
      </c>
      <c r="I149" s="140">
        <v>3486.68</v>
      </c>
      <c r="J149" s="88">
        <v>25</v>
      </c>
      <c r="K149" s="115">
        <v>1722</v>
      </c>
      <c r="L149" s="72">
        <f t="shared" si="12"/>
        <v>4260</v>
      </c>
      <c r="M149" s="72">
        <f t="shared" si="13"/>
        <v>780</v>
      </c>
      <c r="N149" s="74">
        <f t="shared" si="14"/>
        <v>1824</v>
      </c>
      <c r="O149" s="72">
        <f t="shared" si="15"/>
        <v>4254</v>
      </c>
      <c r="P149" s="115">
        <v>1525</v>
      </c>
      <c r="Q149" s="72">
        <f t="shared" si="16"/>
        <v>14365</v>
      </c>
      <c r="R149" s="115">
        <v>7057.68</v>
      </c>
      <c r="S149" s="72">
        <f t="shared" si="17"/>
        <v>9294</v>
      </c>
      <c r="T149" s="140">
        <v>48842.32</v>
      </c>
      <c r="U149" s="73" t="s">
        <v>165</v>
      </c>
      <c r="V149" s="74" t="s">
        <v>267</v>
      </c>
    </row>
    <row r="150" spans="1:22" s="116" customFormat="1" ht="30" customHeight="1">
      <c r="A150" s="85">
        <v>143</v>
      </c>
      <c r="B150" s="85" t="s">
        <v>435</v>
      </c>
      <c r="C150" s="139" t="s">
        <v>405</v>
      </c>
      <c r="D150" s="139" t="s">
        <v>207</v>
      </c>
      <c r="E150" s="86" t="s">
        <v>1250</v>
      </c>
      <c r="F150" s="87">
        <v>45778</v>
      </c>
      <c r="G150" s="87">
        <v>45962</v>
      </c>
      <c r="H150" s="140">
        <v>50000</v>
      </c>
      <c r="I150" s="140">
        <v>1854</v>
      </c>
      <c r="J150" s="88">
        <v>25</v>
      </c>
      <c r="K150" s="115">
        <v>1435</v>
      </c>
      <c r="L150" s="72">
        <f t="shared" si="12"/>
        <v>3549.9999999999995</v>
      </c>
      <c r="M150" s="72">
        <f t="shared" si="13"/>
        <v>650</v>
      </c>
      <c r="N150" s="74">
        <f t="shared" si="14"/>
        <v>1520</v>
      </c>
      <c r="O150" s="72">
        <f t="shared" si="15"/>
        <v>3545.0000000000005</v>
      </c>
      <c r="P150" s="85">
        <v>125</v>
      </c>
      <c r="Q150" s="72">
        <f t="shared" si="16"/>
        <v>10825</v>
      </c>
      <c r="R150" s="115">
        <v>4834</v>
      </c>
      <c r="S150" s="72">
        <f t="shared" si="17"/>
        <v>7745</v>
      </c>
      <c r="T150" s="140">
        <v>45066</v>
      </c>
      <c r="U150" s="73" t="s">
        <v>165</v>
      </c>
      <c r="V150" s="74" t="s">
        <v>267</v>
      </c>
    </row>
    <row r="151" spans="1:22" s="116" customFormat="1" ht="30" customHeight="1">
      <c r="A151" s="85">
        <v>144</v>
      </c>
      <c r="B151" s="85" t="s">
        <v>462</v>
      </c>
      <c r="C151" s="139" t="s">
        <v>257</v>
      </c>
      <c r="D151" s="139" t="s">
        <v>1100</v>
      </c>
      <c r="E151" s="86" t="s">
        <v>1250</v>
      </c>
      <c r="F151" s="87">
        <v>45839</v>
      </c>
      <c r="G151" s="87">
        <v>46023</v>
      </c>
      <c r="H151" s="140">
        <v>50000</v>
      </c>
      <c r="I151" s="140">
        <v>1854</v>
      </c>
      <c r="J151" s="88">
        <v>25</v>
      </c>
      <c r="K151" s="115">
        <v>1435</v>
      </c>
      <c r="L151" s="72">
        <f t="shared" si="12"/>
        <v>3549.9999999999995</v>
      </c>
      <c r="M151" s="72">
        <f t="shared" si="13"/>
        <v>650</v>
      </c>
      <c r="N151" s="74">
        <f t="shared" si="14"/>
        <v>1520</v>
      </c>
      <c r="O151" s="72">
        <f t="shared" si="15"/>
        <v>3545.0000000000005</v>
      </c>
      <c r="P151" s="85">
        <v>125</v>
      </c>
      <c r="Q151" s="72">
        <f t="shared" si="16"/>
        <v>10825</v>
      </c>
      <c r="R151" s="115">
        <v>4934</v>
      </c>
      <c r="S151" s="72">
        <f t="shared" si="17"/>
        <v>7745</v>
      </c>
      <c r="T151" s="140">
        <v>45066</v>
      </c>
      <c r="U151" s="73" t="s">
        <v>165</v>
      </c>
      <c r="V151" s="74" t="s">
        <v>266</v>
      </c>
    </row>
    <row r="152" spans="1:22" s="116" customFormat="1" ht="30" customHeight="1">
      <c r="A152" s="85">
        <v>145</v>
      </c>
      <c r="B152" s="85" t="s">
        <v>52</v>
      </c>
      <c r="C152" s="139" t="s">
        <v>5</v>
      </c>
      <c r="D152" s="139" t="s">
        <v>1100</v>
      </c>
      <c r="E152" s="86" t="s">
        <v>1250</v>
      </c>
      <c r="F152" s="87">
        <v>45778</v>
      </c>
      <c r="G152" s="87">
        <v>45962</v>
      </c>
      <c r="H152" s="140">
        <v>160000</v>
      </c>
      <c r="I152" s="140">
        <v>25361.14</v>
      </c>
      <c r="J152" s="88">
        <v>25</v>
      </c>
      <c r="K152" s="115">
        <v>4592</v>
      </c>
      <c r="L152" s="72">
        <f t="shared" si="12"/>
        <v>11359.999999999998</v>
      </c>
      <c r="M152" s="72">
        <f t="shared" si="13"/>
        <v>2080</v>
      </c>
      <c r="N152" s="74">
        <f t="shared" si="14"/>
        <v>4864</v>
      </c>
      <c r="O152" s="72">
        <f t="shared" si="15"/>
        <v>11344</v>
      </c>
      <c r="P152" s="115">
        <v>3555.92</v>
      </c>
      <c r="Q152" s="72">
        <f t="shared" si="16"/>
        <v>37795.919999999998</v>
      </c>
      <c r="R152" s="115">
        <v>38373.06</v>
      </c>
      <c r="S152" s="72">
        <f t="shared" si="17"/>
        <v>24784</v>
      </c>
      <c r="T152" s="140">
        <v>121626.94</v>
      </c>
      <c r="U152" s="73" t="s">
        <v>165</v>
      </c>
      <c r="V152" s="74" t="s">
        <v>266</v>
      </c>
    </row>
    <row r="153" spans="1:22" s="116" customFormat="1" ht="30" customHeight="1">
      <c r="A153" s="85">
        <v>146</v>
      </c>
      <c r="B153" s="85" t="s">
        <v>683</v>
      </c>
      <c r="C153" s="139" t="s">
        <v>14</v>
      </c>
      <c r="D153" s="139" t="s">
        <v>1107</v>
      </c>
      <c r="E153" s="86" t="s">
        <v>1250</v>
      </c>
      <c r="F153" s="87">
        <v>45778</v>
      </c>
      <c r="G153" s="87">
        <v>45962</v>
      </c>
      <c r="H153" s="140">
        <v>46000</v>
      </c>
      <c r="I153" s="140">
        <v>1289.46</v>
      </c>
      <c r="J153" s="88">
        <v>25</v>
      </c>
      <c r="K153" s="115">
        <v>1320.2</v>
      </c>
      <c r="L153" s="72">
        <f t="shared" si="12"/>
        <v>3265.9999999999995</v>
      </c>
      <c r="M153" s="72">
        <f t="shared" si="13"/>
        <v>598</v>
      </c>
      <c r="N153" s="74">
        <f t="shared" si="14"/>
        <v>1398.4</v>
      </c>
      <c r="O153" s="72">
        <f t="shared" si="15"/>
        <v>3261.4</v>
      </c>
      <c r="P153" s="85">
        <v>25</v>
      </c>
      <c r="Q153" s="72">
        <f t="shared" si="16"/>
        <v>9869</v>
      </c>
      <c r="R153" s="115">
        <v>4033.06</v>
      </c>
      <c r="S153" s="72">
        <f t="shared" si="17"/>
        <v>7125.4</v>
      </c>
      <c r="T153" s="140">
        <v>41966.94</v>
      </c>
      <c r="U153" s="73" t="s">
        <v>165</v>
      </c>
      <c r="V153" s="74" t="s">
        <v>266</v>
      </c>
    </row>
    <row r="154" spans="1:22" s="116" customFormat="1" ht="30" customHeight="1">
      <c r="A154" s="85">
        <v>147</v>
      </c>
      <c r="B154" s="85" t="s">
        <v>9</v>
      </c>
      <c r="C154" s="139" t="s">
        <v>13</v>
      </c>
      <c r="D154" s="139" t="s">
        <v>182</v>
      </c>
      <c r="E154" s="86" t="s">
        <v>1250</v>
      </c>
      <c r="F154" s="87">
        <v>45778</v>
      </c>
      <c r="G154" s="87">
        <v>45962</v>
      </c>
      <c r="H154" s="140">
        <v>65000</v>
      </c>
      <c r="I154" s="140">
        <v>4084.48</v>
      </c>
      <c r="J154" s="88">
        <v>25</v>
      </c>
      <c r="K154" s="115">
        <v>1865.5</v>
      </c>
      <c r="L154" s="72">
        <f t="shared" si="12"/>
        <v>4615</v>
      </c>
      <c r="M154" s="72">
        <f t="shared" si="13"/>
        <v>845</v>
      </c>
      <c r="N154" s="74">
        <f t="shared" si="14"/>
        <v>1976</v>
      </c>
      <c r="O154" s="72">
        <f t="shared" si="15"/>
        <v>4608.5</v>
      </c>
      <c r="P154" s="115">
        <v>2927.46</v>
      </c>
      <c r="Q154" s="72">
        <f t="shared" si="16"/>
        <v>16837.46</v>
      </c>
      <c r="R154" s="115">
        <v>4895.96</v>
      </c>
      <c r="S154" s="72">
        <f t="shared" si="17"/>
        <v>10068.5</v>
      </c>
      <c r="T154" s="140">
        <v>54146.559999999998</v>
      </c>
      <c r="U154" s="73" t="s">
        <v>165</v>
      </c>
      <c r="V154" s="74" t="s">
        <v>266</v>
      </c>
    </row>
    <row r="155" spans="1:22" s="116" customFormat="1" ht="30" customHeight="1">
      <c r="A155" s="85">
        <v>148</v>
      </c>
      <c r="B155" s="85" t="s">
        <v>1029</v>
      </c>
      <c r="C155" s="139" t="s">
        <v>54</v>
      </c>
      <c r="D155" s="139" t="s">
        <v>172</v>
      </c>
      <c r="E155" s="86" t="s">
        <v>1250</v>
      </c>
      <c r="F155" s="87">
        <v>45901</v>
      </c>
      <c r="G155" s="87">
        <v>46082</v>
      </c>
      <c r="H155" s="140">
        <v>60000</v>
      </c>
      <c r="I155" s="140">
        <v>3486.68</v>
      </c>
      <c r="J155" s="88">
        <v>25</v>
      </c>
      <c r="K155" s="115">
        <v>1722</v>
      </c>
      <c r="L155" s="72">
        <f t="shared" si="12"/>
        <v>4260</v>
      </c>
      <c r="M155" s="72">
        <f t="shared" si="13"/>
        <v>780</v>
      </c>
      <c r="N155" s="74">
        <f t="shared" si="14"/>
        <v>1824</v>
      </c>
      <c r="O155" s="72">
        <f t="shared" si="15"/>
        <v>4254</v>
      </c>
      <c r="P155" s="85">
        <v>25</v>
      </c>
      <c r="Q155" s="72">
        <f t="shared" si="16"/>
        <v>12865</v>
      </c>
      <c r="R155" s="115">
        <v>7057.68</v>
      </c>
      <c r="S155" s="72">
        <f t="shared" si="17"/>
        <v>9294</v>
      </c>
      <c r="T155" s="140">
        <v>48942.32</v>
      </c>
      <c r="U155" s="73" t="s">
        <v>165</v>
      </c>
      <c r="V155" s="74" t="s">
        <v>267</v>
      </c>
    </row>
    <row r="156" spans="1:22" s="116" customFormat="1" ht="30" customHeight="1">
      <c r="A156" s="85">
        <v>149</v>
      </c>
      <c r="B156" s="85" t="s">
        <v>508</v>
      </c>
      <c r="C156" s="139" t="s">
        <v>54</v>
      </c>
      <c r="D156" s="139" t="s">
        <v>175</v>
      </c>
      <c r="E156" s="86" t="s">
        <v>1250</v>
      </c>
      <c r="F156" s="87">
        <v>45778</v>
      </c>
      <c r="G156" s="87">
        <v>45962</v>
      </c>
      <c r="H156" s="140">
        <v>55000</v>
      </c>
      <c r="I156" s="140">
        <v>2559.6799999999998</v>
      </c>
      <c r="J156" s="88">
        <v>25</v>
      </c>
      <c r="K156" s="115">
        <v>1578.5</v>
      </c>
      <c r="L156" s="72">
        <f t="shared" si="12"/>
        <v>3904.9999999999995</v>
      </c>
      <c r="M156" s="72">
        <f t="shared" si="13"/>
        <v>715</v>
      </c>
      <c r="N156" s="74">
        <f t="shared" si="14"/>
        <v>1672</v>
      </c>
      <c r="O156" s="72">
        <f t="shared" si="15"/>
        <v>3899.5000000000005</v>
      </c>
      <c r="P156" s="85">
        <v>25</v>
      </c>
      <c r="Q156" s="72">
        <f t="shared" si="16"/>
        <v>11795</v>
      </c>
      <c r="R156" s="115">
        <v>5835.18</v>
      </c>
      <c r="S156" s="72">
        <f t="shared" si="17"/>
        <v>8519.5</v>
      </c>
      <c r="T156" s="140">
        <v>49164.82</v>
      </c>
      <c r="U156" s="73" t="s">
        <v>165</v>
      </c>
      <c r="V156" s="74" t="s">
        <v>267</v>
      </c>
    </row>
    <row r="157" spans="1:22" s="116" customFormat="1" ht="30" customHeight="1">
      <c r="A157" s="85">
        <v>150</v>
      </c>
      <c r="B157" s="85" t="s">
        <v>700</v>
      </c>
      <c r="C157" s="139" t="s">
        <v>51</v>
      </c>
      <c r="D157" s="139" t="s">
        <v>264</v>
      </c>
      <c r="E157" s="86" t="s">
        <v>1250</v>
      </c>
      <c r="F157" s="87">
        <v>45839</v>
      </c>
      <c r="G157" s="87">
        <v>46023</v>
      </c>
      <c r="H157" s="140">
        <v>65000</v>
      </c>
      <c r="I157" s="140">
        <v>4084.48</v>
      </c>
      <c r="J157" s="88">
        <v>25</v>
      </c>
      <c r="K157" s="115">
        <v>1865.5</v>
      </c>
      <c r="L157" s="72">
        <f t="shared" si="12"/>
        <v>4615</v>
      </c>
      <c r="M157" s="72">
        <f t="shared" si="13"/>
        <v>845</v>
      </c>
      <c r="N157" s="74">
        <f t="shared" si="14"/>
        <v>1976</v>
      </c>
      <c r="O157" s="72">
        <f t="shared" si="15"/>
        <v>4608.5</v>
      </c>
      <c r="P157" s="115">
        <v>8177.83</v>
      </c>
      <c r="Q157" s="72">
        <f t="shared" si="16"/>
        <v>22087.83</v>
      </c>
      <c r="R157" s="115">
        <v>11766.44</v>
      </c>
      <c r="S157" s="72">
        <f t="shared" si="17"/>
        <v>10068.5</v>
      </c>
      <c r="T157" s="140">
        <v>48896.19</v>
      </c>
      <c r="U157" s="73" t="s">
        <v>165</v>
      </c>
      <c r="V157" s="74" t="s">
        <v>266</v>
      </c>
    </row>
    <row r="158" spans="1:22" s="116" customFormat="1" ht="30" customHeight="1">
      <c r="A158" s="85">
        <v>151</v>
      </c>
      <c r="B158" s="85" t="s">
        <v>1030</v>
      </c>
      <c r="C158" s="139" t="s">
        <v>891</v>
      </c>
      <c r="D158" s="139" t="s">
        <v>170</v>
      </c>
      <c r="E158" s="86" t="s">
        <v>1250</v>
      </c>
      <c r="F158" s="87">
        <v>45901</v>
      </c>
      <c r="G158" s="87">
        <v>46082</v>
      </c>
      <c r="H158" s="140">
        <v>90000</v>
      </c>
      <c r="I158" s="140">
        <v>9753.1200000000008</v>
      </c>
      <c r="J158" s="88">
        <v>25</v>
      </c>
      <c r="K158" s="115">
        <v>2583</v>
      </c>
      <c r="L158" s="72">
        <f t="shared" si="12"/>
        <v>6389.9999999999991</v>
      </c>
      <c r="M158" s="72">
        <f t="shared" si="13"/>
        <v>1170</v>
      </c>
      <c r="N158" s="74">
        <f t="shared" si="14"/>
        <v>2736</v>
      </c>
      <c r="O158" s="72">
        <f t="shared" si="15"/>
        <v>6381</v>
      </c>
      <c r="P158" s="85">
        <v>25</v>
      </c>
      <c r="Q158" s="72">
        <f t="shared" si="16"/>
        <v>19285</v>
      </c>
      <c r="R158" s="115">
        <v>15097.12</v>
      </c>
      <c r="S158" s="72">
        <f t="shared" si="17"/>
        <v>13941</v>
      </c>
      <c r="T158" s="140">
        <v>74902.880000000005</v>
      </c>
      <c r="U158" s="73" t="s">
        <v>165</v>
      </c>
      <c r="V158" s="74" t="s">
        <v>267</v>
      </c>
    </row>
    <row r="159" spans="1:22" s="116" customFormat="1" ht="30" customHeight="1">
      <c r="A159" s="85">
        <v>152</v>
      </c>
      <c r="B159" s="85" t="s">
        <v>966</v>
      </c>
      <c r="C159" s="139" t="s">
        <v>1297</v>
      </c>
      <c r="D159" s="139" t="s">
        <v>177</v>
      </c>
      <c r="E159" s="86" t="s">
        <v>1250</v>
      </c>
      <c r="F159" s="87">
        <v>45870</v>
      </c>
      <c r="G159" s="87">
        <v>46054</v>
      </c>
      <c r="H159" s="140">
        <v>85000</v>
      </c>
      <c r="I159" s="140">
        <v>8576.99</v>
      </c>
      <c r="J159" s="88">
        <v>25</v>
      </c>
      <c r="K159" s="115">
        <v>2439.5</v>
      </c>
      <c r="L159" s="72">
        <f t="shared" si="12"/>
        <v>6034.9999999999991</v>
      </c>
      <c r="M159" s="72">
        <f t="shared" si="13"/>
        <v>1105</v>
      </c>
      <c r="N159" s="74">
        <f t="shared" si="14"/>
        <v>2584</v>
      </c>
      <c r="O159" s="72">
        <f t="shared" si="15"/>
        <v>6026.5</v>
      </c>
      <c r="P159" s="85">
        <v>25</v>
      </c>
      <c r="Q159" s="72">
        <f t="shared" si="16"/>
        <v>18215</v>
      </c>
      <c r="R159" s="115">
        <v>8294.08</v>
      </c>
      <c r="S159" s="72">
        <f t="shared" si="17"/>
        <v>13166.5</v>
      </c>
      <c r="T159" s="140">
        <v>71274.509999999995</v>
      </c>
      <c r="U159" s="73" t="s">
        <v>165</v>
      </c>
      <c r="V159" s="74" t="s">
        <v>267</v>
      </c>
    </row>
    <row r="160" spans="1:22" s="116" customFormat="1" ht="30" customHeight="1">
      <c r="A160" s="85">
        <v>153</v>
      </c>
      <c r="B160" s="85" t="s">
        <v>611</v>
      </c>
      <c r="C160" s="139" t="s">
        <v>61</v>
      </c>
      <c r="D160" s="139" t="s">
        <v>1155</v>
      </c>
      <c r="E160" s="86" t="s">
        <v>1250</v>
      </c>
      <c r="F160" s="87">
        <v>45778</v>
      </c>
      <c r="G160" s="87">
        <v>45962</v>
      </c>
      <c r="H160" s="140">
        <v>22000</v>
      </c>
      <c r="I160" s="139">
        <v>0</v>
      </c>
      <c r="J160" s="88">
        <v>25</v>
      </c>
      <c r="K160" s="85">
        <v>631.4</v>
      </c>
      <c r="L160" s="72">
        <f t="shared" si="12"/>
        <v>1561.9999999999998</v>
      </c>
      <c r="M160" s="72">
        <f t="shared" si="13"/>
        <v>286</v>
      </c>
      <c r="N160" s="74">
        <f t="shared" si="14"/>
        <v>668.8</v>
      </c>
      <c r="O160" s="72">
        <f t="shared" si="15"/>
        <v>1559.8000000000002</v>
      </c>
      <c r="P160" s="85">
        <v>25</v>
      </c>
      <c r="Q160" s="72">
        <f t="shared" si="16"/>
        <v>4733</v>
      </c>
      <c r="R160" s="115">
        <v>1325.2</v>
      </c>
      <c r="S160" s="72">
        <f t="shared" si="17"/>
        <v>3407.8</v>
      </c>
      <c r="T160" s="140">
        <v>20674.8</v>
      </c>
      <c r="U160" s="73" t="s">
        <v>165</v>
      </c>
      <c r="V160" s="74" t="s">
        <v>266</v>
      </c>
    </row>
    <row r="161" spans="1:22" s="116" customFormat="1" ht="30" customHeight="1">
      <c r="A161" s="85">
        <v>154</v>
      </c>
      <c r="B161" s="85" t="s">
        <v>572</v>
      </c>
      <c r="C161" s="139" t="s">
        <v>14</v>
      </c>
      <c r="D161" s="139" t="s">
        <v>1108</v>
      </c>
      <c r="E161" s="86" t="s">
        <v>1250</v>
      </c>
      <c r="F161" s="87">
        <v>45839</v>
      </c>
      <c r="G161" s="87">
        <v>46023</v>
      </c>
      <c r="H161" s="140">
        <v>25000</v>
      </c>
      <c r="I161" s="139">
        <v>0</v>
      </c>
      <c r="J161" s="88">
        <v>25</v>
      </c>
      <c r="K161" s="85">
        <v>717.5</v>
      </c>
      <c r="L161" s="72">
        <f t="shared" si="12"/>
        <v>1774.9999999999998</v>
      </c>
      <c r="M161" s="72">
        <f t="shared" si="13"/>
        <v>325</v>
      </c>
      <c r="N161" s="74">
        <f t="shared" si="14"/>
        <v>760</v>
      </c>
      <c r="O161" s="72">
        <f t="shared" si="15"/>
        <v>1772.5000000000002</v>
      </c>
      <c r="P161" s="85">
        <v>25</v>
      </c>
      <c r="Q161" s="72">
        <f t="shared" si="16"/>
        <v>5375</v>
      </c>
      <c r="R161" s="115">
        <v>1502.5</v>
      </c>
      <c r="S161" s="72">
        <f t="shared" si="17"/>
        <v>3872.5</v>
      </c>
      <c r="T161" s="140">
        <v>23497.5</v>
      </c>
      <c r="U161" s="73" t="s">
        <v>165</v>
      </c>
      <c r="V161" s="74" t="s">
        <v>266</v>
      </c>
    </row>
    <row r="162" spans="1:22" s="116" customFormat="1" ht="30" customHeight="1">
      <c r="A162" s="85">
        <v>155</v>
      </c>
      <c r="B162" s="85" t="s">
        <v>1274</v>
      </c>
      <c r="C162" s="139" t="s">
        <v>6</v>
      </c>
      <c r="D162" s="139" t="s">
        <v>1206</v>
      </c>
      <c r="E162" s="86" t="s">
        <v>677</v>
      </c>
      <c r="F162" s="87">
        <v>45839</v>
      </c>
      <c r="G162" s="87">
        <v>46023</v>
      </c>
      <c r="H162" s="140">
        <v>145000</v>
      </c>
      <c r="I162" s="140">
        <v>22690.49</v>
      </c>
      <c r="J162" s="88">
        <v>25</v>
      </c>
      <c r="K162" s="115">
        <v>4161.5</v>
      </c>
      <c r="L162" s="72">
        <f t="shared" si="12"/>
        <v>10294.999999999998</v>
      </c>
      <c r="M162" s="72">
        <f t="shared" si="13"/>
        <v>1885</v>
      </c>
      <c r="N162" s="74">
        <f t="shared" si="14"/>
        <v>4408</v>
      </c>
      <c r="O162" s="72">
        <f t="shared" si="15"/>
        <v>10280.5</v>
      </c>
      <c r="P162" s="85">
        <v>25</v>
      </c>
      <c r="Q162" s="72">
        <f t="shared" si="16"/>
        <v>31055</v>
      </c>
      <c r="R162" s="115">
        <v>31284.99</v>
      </c>
      <c r="S162" s="72">
        <f t="shared" si="17"/>
        <v>22460.5</v>
      </c>
      <c r="T162" s="140">
        <v>113715.01</v>
      </c>
      <c r="U162" s="73" t="s">
        <v>165</v>
      </c>
      <c r="V162" s="74" t="s">
        <v>267</v>
      </c>
    </row>
    <row r="163" spans="1:22" s="116" customFormat="1" ht="30" customHeight="1">
      <c r="A163" s="85">
        <v>156</v>
      </c>
      <c r="B163" s="85" t="s">
        <v>701</v>
      </c>
      <c r="C163" s="139" t="s">
        <v>54</v>
      </c>
      <c r="D163" s="139" t="s">
        <v>172</v>
      </c>
      <c r="E163" s="86" t="s">
        <v>1250</v>
      </c>
      <c r="F163" s="87">
        <v>45778</v>
      </c>
      <c r="G163" s="87">
        <v>45962</v>
      </c>
      <c r="H163" s="140">
        <v>65000</v>
      </c>
      <c r="I163" s="140">
        <v>4427.58</v>
      </c>
      <c r="J163" s="88">
        <v>25</v>
      </c>
      <c r="K163" s="115">
        <v>1865.5</v>
      </c>
      <c r="L163" s="72">
        <f t="shared" si="12"/>
        <v>4615</v>
      </c>
      <c r="M163" s="72">
        <f t="shared" si="13"/>
        <v>845</v>
      </c>
      <c r="N163" s="74">
        <f t="shared" si="14"/>
        <v>1976</v>
      </c>
      <c r="O163" s="72">
        <f t="shared" si="15"/>
        <v>4608.5</v>
      </c>
      <c r="P163" s="85">
        <v>25</v>
      </c>
      <c r="Q163" s="72">
        <f t="shared" si="16"/>
        <v>13935</v>
      </c>
      <c r="R163" s="115">
        <v>8294.08</v>
      </c>
      <c r="S163" s="72">
        <f t="shared" si="17"/>
        <v>10068.5</v>
      </c>
      <c r="T163" s="140">
        <v>56705.919999999998</v>
      </c>
      <c r="U163" s="73" t="s">
        <v>165</v>
      </c>
      <c r="V163" s="74" t="s">
        <v>267</v>
      </c>
    </row>
    <row r="164" spans="1:22" s="116" customFormat="1" ht="30" customHeight="1">
      <c r="A164" s="85">
        <v>157</v>
      </c>
      <c r="B164" s="85" t="s">
        <v>1215</v>
      </c>
      <c r="C164" s="139" t="s">
        <v>1008</v>
      </c>
      <c r="D164" s="139" t="s">
        <v>1105</v>
      </c>
      <c r="E164" s="86" t="s">
        <v>1250</v>
      </c>
      <c r="F164" s="87">
        <v>45748</v>
      </c>
      <c r="G164" s="87">
        <v>45962</v>
      </c>
      <c r="H164" s="140">
        <v>60000</v>
      </c>
      <c r="I164" s="140">
        <v>3486.68</v>
      </c>
      <c r="J164" s="88">
        <v>25</v>
      </c>
      <c r="K164" s="115">
        <v>1722</v>
      </c>
      <c r="L164" s="72">
        <f t="shared" si="12"/>
        <v>4260</v>
      </c>
      <c r="M164" s="72">
        <f t="shared" si="13"/>
        <v>780</v>
      </c>
      <c r="N164" s="74">
        <f t="shared" si="14"/>
        <v>1824</v>
      </c>
      <c r="O164" s="72">
        <f t="shared" si="15"/>
        <v>4254</v>
      </c>
      <c r="P164" s="85">
        <v>25</v>
      </c>
      <c r="Q164" s="72">
        <f t="shared" si="16"/>
        <v>12865</v>
      </c>
      <c r="R164" s="115">
        <v>7057.68</v>
      </c>
      <c r="S164" s="72">
        <f t="shared" si="17"/>
        <v>9294</v>
      </c>
      <c r="T164" s="140">
        <v>44842.32</v>
      </c>
      <c r="U164" s="73" t="s">
        <v>165</v>
      </c>
      <c r="V164" s="74" t="s">
        <v>267</v>
      </c>
    </row>
    <row r="165" spans="1:22" s="116" customFormat="1" ht="30" customHeight="1">
      <c r="A165" s="85">
        <v>158</v>
      </c>
      <c r="B165" s="85" t="s">
        <v>782</v>
      </c>
      <c r="C165" s="139" t="s">
        <v>374</v>
      </c>
      <c r="D165" s="139" t="s">
        <v>1108</v>
      </c>
      <c r="E165" s="86" t="s">
        <v>1250</v>
      </c>
      <c r="F165" s="87">
        <v>45778</v>
      </c>
      <c r="G165" s="87">
        <v>45962</v>
      </c>
      <c r="H165" s="140">
        <v>30000</v>
      </c>
      <c r="I165" s="139">
        <v>0</v>
      </c>
      <c r="J165" s="88">
        <v>25</v>
      </c>
      <c r="K165" s="85">
        <v>861</v>
      </c>
      <c r="L165" s="72">
        <f t="shared" si="12"/>
        <v>2130</v>
      </c>
      <c r="M165" s="72">
        <f t="shared" si="13"/>
        <v>390</v>
      </c>
      <c r="N165" s="74">
        <f t="shared" si="14"/>
        <v>912</v>
      </c>
      <c r="O165" s="72">
        <f t="shared" si="15"/>
        <v>2127</v>
      </c>
      <c r="P165" s="85">
        <v>25</v>
      </c>
      <c r="Q165" s="72">
        <f t="shared" si="16"/>
        <v>6445</v>
      </c>
      <c r="R165" s="115">
        <v>1798</v>
      </c>
      <c r="S165" s="72">
        <f t="shared" si="17"/>
        <v>4647</v>
      </c>
      <c r="T165" s="140">
        <v>28202</v>
      </c>
      <c r="U165" s="73" t="s">
        <v>165</v>
      </c>
      <c r="V165" s="74" t="s">
        <v>266</v>
      </c>
    </row>
    <row r="166" spans="1:22" s="116" customFormat="1" ht="30" customHeight="1">
      <c r="A166" s="85">
        <v>159</v>
      </c>
      <c r="B166" s="85" t="s">
        <v>665</v>
      </c>
      <c r="C166" s="139" t="s">
        <v>6</v>
      </c>
      <c r="D166" s="139" t="s">
        <v>177</v>
      </c>
      <c r="E166" s="86" t="s">
        <v>1250</v>
      </c>
      <c r="F166" s="87">
        <v>45807</v>
      </c>
      <c r="G166" s="87">
        <v>45991</v>
      </c>
      <c r="H166" s="140">
        <v>115000</v>
      </c>
      <c r="I166" s="140">
        <v>15633.74</v>
      </c>
      <c r="J166" s="88">
        <v>25</v>
      </c>
      <c r="K166" s="115">
        <v>3300.5</v>
      </c>
      <c r="L166" s="72">
        <f t="shared" si="12"/>
        <v>8164.9999999999991</v>
      </c>
      <c r="M166" s="72">
        <f t="shared" si="13"/>
        <v>1495</v>
      </c>
      <c r="N166" s="74">
        <f t="shared" si="14"/>
        <v>3496</v>
      </c>
      <c r="O166" s="72">
        <f t="shared" si="15"/>
        <v>8153.5000000000009</v>
      </c>
      <c r="P166" s="85">
        <v>125</v>
      </c>
      <c r="Q166" s="72">
        <f t="shared" si="16"/>
        <v>24735</v>
      </c>
      <c r="R166" s="115">
        <v>15197.12</v>
      </c>
      <c r="S166" s="72">
        <f t="shared" si="17"/>
        <v>17813.5</v>
      </c>
      <c r="T166" s="140">
        <v>92444.76</v>
      </c>
      <c r="U166" s="73" t="s">
        <v>165</v>
      </c>
      <c r="V166" s="74" t="s">
        <v>266</v>
      </c>
    </row>
    <row r="167" spans="1:22" s="116" customFormat="1" ht="30" customHeight="1">
      <c r="A167" s="85">
        <v>160</v>
      </c>
      <c r="B167" s="85" t="s">
        <v>573</v>
      </c>
      <c r="C167" s="139" t="s">
        <v>54</v>
      </c>
      <c r="D167" s="139" t="s">
        <v>1108</v>
      </c>
      <c r="E167" s="86" t="s">
        <v>1250</v>
      </c>
      <c r="F167" s="87">
        <v>45870</v>
      </c>
      <c r="G167" s="87">
        <v>46054</v>
      </c>
      <c r="H167" s="140">
        <v>100000</v>
      </c>
      <c r="I167" s="140">
        <v>12105.37</v>
      </c>
      <c r="J167" s="88">
        <v>25</v>
      </c>
      <c r="K167" s="115">
        <v>2870</v>
      </c>
      <c r="L167" s="72">
        <f t="shared" si="12"/>
        <v>7099.9999999999991</v>
      </c>
      <c r="M167" s="72">
        <f t="shared" si="13"/>
        <v>1300</v>
      </c>
      <c r="N167" s="74">
        <f t="shared" si="14"/>
        <v>3040</v>
      </c>
      <c r="O167" s="72">
        <f t="shared" si="15"/>
        <v>7090.0000000000009</v>
      </c>
      <c r="P167" s="85">
        <v>25</v>
      </c>
      <c r="Q167" s="72">
        <f t="shared" si="16"/>
        <v>21425</v>
      </c>
      <c r="R167" s="115">
        <v>18040.37</v>
      </c>
      <c r="S167" s="72">
        <f t="shared" si="17"/>
        <v>15490</v>
      </c>
      <c r="T167" s="140">
        <v>81959.63</v>
      </c>
      <c r="U167" s="73" t="s">
        <v>165</v>
      </c>
      <c r="V167" s="74" t="s">
        <v>266</v>
      </c>
    </row>
    <row r="168" spans="1:22" s="116" customFormat="1" ht="30" customHeight="1">
      <c r="A168" s="85">
        <v>161</v>
      </c>
      <c r="B168" s="85" t="s">
        <v>1031</v>
      </c>
      <c r="C168" s="139" t="s">
        <v>770</v>
      </c>
      <c r="D168" s="139" t="s">
        <v>1118</v>
      </c>
      <c r="E168" s="86" t="s">
        <v>1250</v>
      </c>
      <c r="F168" s="87">
        <v>45901</v>
      </c>
      <c r="G168" s="87">
        <v>46082</v>
      </c>
      <c r="H168" s="140">
        <v>145000</v>
      </c>
      <c r="I168" s="140">
        <v>22690.49</v>
      </c>
      <c r="J168" s="88">
        <v>25</v>
      </c>
      <c r="K168" s="115">
        <v>4161.5</v>
      </c>
      <c r="L168" s="72">
        <f t="shared" si="12"/>
        <v>10294.999999999998</v>
      </c>
      <c r="M168" s="72">
        <f t="shared" si="13"/>
        <v>1885</v>
      </c>
      <c r="N168" s="74">
        <f t="shared" si="14"/>
        <v>4408</v>
      </c>
      <c r="O168" s="72">
        <f t="shared" si="15"/>
        <v>10280.5</v>
      </c>
      <c r="P168" s="85">
        <v>25</v>
      </c>
      <c r="Q168" s="72">
        <f t="shared" si="16"/>
        <v>31055</v>
      </c>
      <c r="R168" s="115">
        <v>31284.99</v>
      </c>
      <c r="S168" s="72">
        <f t="shared" si="17"/>
        <v>22460.5</v>
      </c>
      <c r="T168" s="140">
        <v>113715.01</v>
      </c>
      <c r="U168" s="73" t="s">
        <v>165</v>
      </c>
      <c r="V168" s="74" t="s">
        <v>266</v>
      </c>
    </row>
    <row r="169" spans="1:22" s="116" customFormat="1" ht="30" customHeight="1">
      <c r="A169" s="85">
        <v>162</v>
      </c>
      <c r="B169" s="85" t="s">
        <v>475</v>
      </c>
      <c r="C169" s="139" t="s">
        <v>21</v>
      </c>
      <c r="D169" s="139" t="s">
        <v>1111</v>
      </c>
      <c r="E169" s="86" t="s">
        <v>1250</v>
      </c>
      <c r="F169" s="87">
        <v>45839</v>
      </c>
      <c r="G169" s="87">
        <v>46023</v>
      </c>
      <c r="H169" s="140">
        <v>20000</v>
      </c>
      <c r="I169" s="139">
        <v>0</v>
      </c>
      <c r="J169" s="88">
        <v>25</v>
      </c>
      <c r="K169" s="85">
        <v>574</v>
      </c>
      <c r="L169" s="72">
        <f t="shared" si="12"/>
        <v>1419.9999999999998</v>
      </c>
      <c r="M169" s="72">
        <f t="shared" si="13"/>
        <v>260</v>
      </c>
      <c r="N169" s="74">
        <f t="shared" si="14"/>
        <v>608</v>
      </c>
      <c r="O169" s="72">
        <f t="shared" si="15"/>
        <v>1418</v>
      </c>
      <c r="P169" s="85">
        <v>125</v>
      </c>
      <c r="Q169" s="72">
        <f t="shared" si="16"/>
        <v>4405</v>
      </c>
      <c r="R169" s="115">
        <v>1307</v>
      </c>
      <c r="S169" s="72">
        <f t="shared" si="17"/>
        <v>3098</v>
      </c>
      <c r="T169" s="140">
        <v>18693</v>
      </c>
      <c r="U169" s="73" t="s">
        <v>165</v>
      </c>
      <c r="V169" s="74" t="s">
        <v>266</v>
      </c>
    </row>
    <row r="170" spans="1:22" s="116" customFormat="1" ht="30" customHeight="1">
      <c r="A170" s="85">
        <v>163</v>
      </c>
      <c r="B170" s="85" t="s">
        <v>443</v>
      </c>
      <c r="C170" s="139" t="s">
        <v>54</v>
      </c>
      <c r="D170" s="139" t="s">
        <v>175</v>
      </c>
      <c r="E170" s="86" t="s">
        <v>1250</v>
      </c>
      <c r="F170" s="87">
        <v>45901</v>
      </c>
      <c r="G170" s="87">
        <v>46082</v>
      </c>
      <c r="H170" s="140">
        <v>55000</v>
      </c>
      <c r="I170" s="140">
        <v>2559.6799999999998</v>
      </c>
      <c r="J170" s="88">
        <v>25</v>
      </c>
      <c r="K170" s="115">
        <v>1578.5</v>
      </c>
      <c r="L170" s="72">
        <f t="shared" si="12"/>
        <v>3904.9999999999995</v>
      </c>
      <c r="M170" s="72">
        <f t="shared" si="13"/>
        <v>715</v>
      </c>
      <c r="N170" s="74">
        <f t="shared" si="14"/>
        <v>1672</v>
      </c>
      <c r="O170" s="72">
        <f t="shared" si="15"/>
        <v>3899.5000000000005</v>
      </c>
      <c r="P170" s="115">
        <v>3112</v>
      </c>
      <c r="Q170" s="72">
        <f t="shared" si="16"/>
        <v>14882</v>
      </c>
      <c r="R170" s="115">
        <v>9422.18</v>
      </c>
      <c r="S170" s="72">
        <f t="shared" si="17"/>
        <v>8519.5</v>
      </c>
      <c r="T170" s="140">
        <v>46077.82</v>
      </c>
      <c r="U170" s="73" t="s">
        <v>165</v>
      </c>
      <c r="V170" s="74" t="s">
        <v>266</v>
      </c>
    </row>
    <row r="171" spans="1:22" s="116" customFormat="1" ht="30" customHeight="1">
      <c r="A171" s="85">
        <v>164</v>
      </c>
      <c r="B171" s="85" t="s">
        <v>295</v>
      </c>
      <c r="C171" s="139" t="s">
        <v>8</v>
      </c>
      <c r="D171" s="139" t="s">
        <v>1138</v>
      </c>
      <c r="E171" s="86" t="s">
        <v>1250</v>
      </c>
      <c r="F171" s="87">
        <v>45839</v>
      </c>
      <c r="G171" s="87">
        <v>46023</v>
      </c>
      <c r="H171" s="140">
        <v>15000</v>
      </c>
      <c r="I171" s="139">
        <v>0</v>
      </c>
      <c r="J171" s="88">
        <v>25</v>
      </c>
      <c r="K171" s="85">
        <v>430.5</v>
      </c>
      <c r="L171" s="72">
        <f t="shared" si="12"/>
        <v>1065</v>
      </c>
      <c r="M171" s="72">
        <f t="shared" si="13"/>
        <v>195</v>
      </c>
      <c r="N171" s="74">
        <f t="shared" si="14"/>
        <v>456</v>
      </c>
      <c r="O171" s="72">
        <f t="shared" si="15"/>
        <v>1063.5</v>
      </c>
      <c r="P171" s="85">
        <v>25</v>
      </c>
      <c r="Q171" s="72">
        <f t="shared" si="16"/>
        <v>3235</v>
      </c>
      <c r="R171" s="115">
        <v>911.5</v>
      </c>
      <c r="S171" s="72">
        <f t="shared" si="17"/>
        <v>2323.5</v>
      </c>
      <c r="T171" s="140">
        <v>14088.5</v>
      </c>
      <c r="U171" s="73" t="s">
        <v>165</v>
      </c>
      <c r="V171" s="74" t="s">
        <v>266</v>
      </c>
    </row>
    <row r="172" spans="1:22" s="116" customFormat="1" ht="30" customHeight="1">
      <c r="A172" s="85">
        <v>165</v>
      </c>
      <c r="B172" s="85" t="s">
        <v>702</v>
      </c>
      <c r="C172" s="139" t="s">
        <v>54</v>
      </c>
      <c r="D172" s="139" t="s">
        <v>1108</v>
      </c>
      <c r="E172" s="86" t="s">
        <v>1250</v>
      </c>
      <c r="F172" s="87">
        <v>45839</v>
      </c>
      <c r="G172" s="87">
        <v>46023</v>
      </c>
      <c r="H172" s="140">
        <v>60000</v>
      </c>
      <c r="I172" s="140">
        <v>3486.68</v>
      </c>
      <c r="J172" s="88">
        <v>25</v>
      </c>
      <c r="K172" s="115">
        <v>1722</v>
      </c>
      <c r="L172" s="72">
        <f t="shared" si="12"/>
        <v>4260</v>
      </c>
      <c r="M172" s="72">
        <f t="shared" si="13"/>
        <v>780</v>
      </c>
      <c r="N172" s="74">
        <f t="shared" si="14"/>
        <v>1824</v>
      </c>
      <c r="O172" s="72">
        <f t="shared" si="15"/>
        <v>4254</v>
      </c>
      <c r="P172" s="85">
        <v>25</v>
      </c>
      <c r="Q172" s="72">
        <f t="shared" si="16"/>
        <v>12865</v>
      </c>
      <c r="R172" s="115">
        <v>7057.68</v>
      </c>
      <c r="S172" s="72">
        <f t="shared" si="17"/>
        <v>9294</v>
      </c>
      <c r="T172" s="140">
        <v>52942.32</v>
      </c>
      <c r="U172" s="73" t="s">
        <v>165</v>
      </c>
      <c r="V172" s="74" t="s">
        <v>266</v>
      </c>
    </row>
    <row r="173" spans="1:22" s="116" customFormat="1" ht="30" customHeight="1">
      <c r="A173" s="85">
        <v>166</v>
      </c>
      <c r="B173" s="85" t="s">
        <v>783</v>
      </c>
      <c r="C173" s="139" t="s">
        <v>1252</v>
      </c>
      <c r="D173" s="139" t="s">
        <v>441</v>
      </c>
      <c r="E173" s="86" t="s">
        <v>1250</v>
      </c>
      <c r="F173" s="87">
        <v>45778</v>
      </c>
      <c r="G173" s="87">
        <v>45962</v>
      </c>
      <c r="H173" s="140">
        <v>85000</v>
      </c>
      <c r="I173" s="140">
        <v>8576.99</v>
      </c>
      <c r="J173" s="88">
        <v>25</v>
      </c>
      <c r="K173" s="115">
        <v>2439.5</v>
      </c>
      <c r="L173" s="72">
        <f t="shared" si="12"/>
        <v>6034.9999999999991</v>
      </c>
      <c r="M173" s="72">
        <f t="shared" si="13"/>
        <v>1105</v>
      </c>
      <c r="N173" s="74">
        <f t="shared" si="14"/>
        <v>2584</v>
      </c>
      <c r="O173" s="72">
        <f t="shared" si="15"/>
        <v>6026.5</v>
      </c>
      <c r="P173" s="85">
        <v>125</v>
      </c>
      <c r="Q173" s="72">
        <f t="shared" si="16"/>
        <v>18315</v>
      </c>
      <c r="R173" s="115">
        <v>4934</v>
      </c>
      <c r="S173" s="72">
        <f t="shared" si="17"/>
        <v>13166.5</v>
      </c>
      <c r="T173" s="140">
        <v>71274.509999999995</v>
      </c>
      <c r="U173" s="73" t="s">
        <v>165</v>
      </c>
      <c r="V173" s="74" t="s">
        <v>266</v>
      </c>
    </row>
    <row r="174" spans="1:22" s="116" customFormat="1" ht="30" customHeight="1">
      <c r="A174" s="85">
        <v>167</v>
      </c>
      <c r="B174" s="85" t="s">
        <v>967</v>
      </c>
      <c r="C174" s="139" t="s">
        <v>374</v>
      </c>
      <c r="D174" s="139" t="s">
        <v>185</v>
      </c>
      <c r="E174" s="86" t="s">
        <v>677</v>
      </c>
      <c r="F174" s="87">
        <v>45870</v>
      </c>
      <c r="G174" s="87">
        <v>46054</v>
      </c>
      <c r="H174" s="140">
        <v>150000</v>
      </c>
      <c r="I174" s="140">
        <v>23866.62</v>
      </c>
      <c r="J174" s="88">
        <v>25</v>
      </c>
      <c r="K174" s="115">
        <v>4305</v>
      </c>
      <c r="L174" s="72">
        <f t="shared" si="12"/>
        <v>10649.999999999998</v>
      </c>
      <c r="M174" s="72">
        <f t="shared" si="13"/>
        <v>1950</v>
      </c>
      <c r="N174" s="74">
        <f t="shared" si="14"/>
        <v>4560</v>
      </c>
      <c r="O174" s="72">
        <f t="shared" si="15"/>
        <v>10635</v>
      </c>
      <c r="P174" s="85">
        <v>25</v>
      </c>
      <c r="Q174" s="72">
        <f t="shared" si="16"/>
        <v>32125</v>
      </c>
      <c r="R174" s="115">
        <v>32756.62</v>
      </c>
      <c r="S174" s="72">
        <f t="shared" si="17"/>
        <v>23235</v>
      </c>
      <c r="T174" s="140">
        <v>117243.38</v>
      </c>
      <c r="U174" s="73" t="s">
        <v>165</v>
      </c>
      <c r="V174" s="74" t="s">
        <v>266</v>
      </c>
    </row>
    <row r="175" spans="1:22" s="116" customFormat="1" ht="30" customHeight="1">
      <c r="A175" s="85">
        <v>168</v>
      </c>
      <c r="B175" s="85" t="s">
        <v>574</v>
      </c>
      <c r="C175" s="139" t="s">
        <v>54</v>
      </c>
      <c r="D175" s="139" t="s">
        <v>1108</v>
      </c>
      <c r="E175" s="86" t="s">
        <v>1250</v>
      </c>
      <c r="F175" s="87">
        <v>45778</v>
      </c>
      <c r="G175" s="87">
        <v>45962</v>
      </c>
      <c r="H175" s="140">
        <v>85000</v>
      </c>
      <c r="I175" s="140">
        <v>8576.99</v>
      </c>
      <c r="J175" s="88">
        <v>25</v>
      </c>
      <c r="K175" s="115">
        <v>2439.5</v>
      </c>
      <c r="L175" s="72">
        <f t="shared" si="12"/>
        <v>6034.9999999999991</v>
      </c>
      <c r="M175" s="72">
        <f t="shared" si="13"/>
        <v>1105</v>
      </c>
      <c r="N175" s="74">
        <f t="shared" si="14"/>
        <v>2584</v>
      </c>
      <c r="O175" s="72">
        <f t="shared" si="15"/>
        <v>6026.5</v>
      </c>
      <c r="P175" s="85">
        <v>25</v>
      </c>
      <c r="Q175" s="72">
        <f t="shared" si="16"/>
        <v>18215</v>
      </c>
      <c r="R175" s="115">
        <v>13625.49</v>
      </c>
      <c r="S175" s="72">
        <f t="shared" si="17"/>
        <v>13166.5</v>
      </c>
      <c r="T175" s="140">
        <v>71374.509999999995</v>
      </c>
      <c r="U175" s="73" t="s">
        <v>165</v>
      </c>
      <c r="V175" s="74" t="s">
        <v>266</v>
      </c>
    </row>
    <row r="176" spans="1:22" s="116" customFormat="1" ht="30" customHeight="1">
      <c r="A176" s="85">
        <v>169</v>
      </c>
      <c r="B176" s="85" t="s">
        <v>968</v>
      </c>
      <c r="C176" s="139" t="s">
        <v>6</v>
      </c>
      <c r="D176" s="139" t="s">
        <v>1157</v>
      </c>
      <c r="E176" s="86" t="s">
        <v>1250</v>
      </c>
      <c r="F176" s="87">
        <v>45870</v>
      </c>
      <c r="G176" s="87">
        <v>46054</v>
      </c>
      <c r="H176" s="140">
        <v>145000</v>
      </c>
      <c r="I176" s="140">
        <v>22690.49</v>
      </c>
      <c r="J176" s="88">
        <v>25</v>
      </c>
      <c r="K176" s="115">
        <v>4161.5</v>
      </c>
      <c r="L176" s="72">
        <f t="shared" si="12"/>
        <v>10294.999999999998</v>
      </c>
      <c r="M176" s="72">
        <f t="shared" si="13"/>
        <v>1885</v>
      </c>
      <c r="N176" s="74">
        <f t="shared" si="14"/>
        <v>4408</v>
      </c>
      <c r="O176" s="72">
        <f t="shared" si="15"/>
        <v>10280.5</v>
      </c>
      <c r="P176" s="85">
        <v>25</v>
      </c>
      <c r="Q176" s="72">
        <f t="shared" si="16"/>
        <v>31055</v>
      </c>
      <c r="R176" s="115">
        <v>31284.99</v>
      </c>
      <c r="S176" s="72">
        <f t="shared" si="17"/>
        <v>22460.5</v>
      </c>
      <c r="T176" s="140">
        <v>113715.01</v>
      </c>
      <c r="U176" s="73" t="s">
        <v>165</v>
      </c>
      <c r="V176" s="74" t="s">
        <v>267</v>
      </c>
    </row>
    <row r="177" spans="1:22" s="116" customFormat="1" ht="30" customHeight="1">
      <c r="A177" s="85">
        <v>170</v>
      </c>
      <c r="B177" s="85" t="s">
        <v>900</v>
      </c>
      <c r="C177" s="139" t="s">
        <v>405</v>
      </c>
      <c r="D177" s="139" t="s">
        <v>185</v>
      </c>
      <c r="E177" s="86" t="s">
        <v>1250</v>
      </c>
      <c r="F177" s="87">
        <v>45748</v>
      </c>
      <c r="G177" s="87">
        <v>45962</v>
      </c>
      <c r="H177" s="140">
        <v>95000</v>
      </c>
      <c r="I177" s="140">
        <v>10929.24</v>
      </c>
      <c r="J177" s="88">
        <v>25</v>
      </c>
      <c r="K177" s="115">
        <v>2726.5</v>
      </c>
      <c r="L177" s="72">
        <f t="shared" si="12"/>
        <v>6744.9999999999991</v>
      </c>
      <c r="M177" s="72">
        <f t="shared" si="13"/>
        <v>1235</v>
      </c>
      <c r="N177" s="74">
        <f t="shared" si="14"/>
        <v>2888</v>
      </c>
      <c r="O177" s="72">
        <f t="shared" si="15"/>
        <v>6735.5</v>
      </c>
      <c r="P177" s="85">
        <v>25</v>
      </c>
      <c r="Q177" s="72">
        <f t="shared" si="16"/>
        <v>20355</v>
      </c>
      <c r="R177" s="115">
        <v>16568.740000000002</v>
      </c>
      <c r="S177" s="72">
        <f t="shared" si="17"/>
        <v>14715.5</v>
      </c>
      <c r="T177" s="140">
        <v>78431.259999999995</v>
      </c>
      <c r="U177" s="73" t="s">
        <v>165</v>
      </c>
      <c r="V177" s="74" t="s">
        <v>267</v>
      </c>
    </row>
    <row r="178" spans="1:22" s="116" customFormat="1" ht="30" customHeight="1">
      <c r="A178" s="85">
        <v>171</v>
      </c>
      <c r="B178" s="85" t="s">
        <v>1032</v>
      </c>
      <c r="C178" s="139" t="s">
        <v>439</v>
      </c>
      <c r="D178" s="139" t="s">
        <v>179</v>
      </c>
      <c r="E178" s="86" t="s">
        <v>677</v>
      </c>
      <c r="F178" s="87">
        <v>45901</v>
      </c>
      <c r="G178" s="87">
        <v>46082</v>
      </c>
      <c r="H178" s="140">
        <v>80000</v>
      </c>
      <c r="I178" s="140">
        <v>7400.87</v>
      </c>
      <c r="J178" s="88">
        <v>25</v>
      </c>
      <c r="K178" s="115">
        <v>2296</v>
      </c>
      <c r="L178" s="72">
        <f t="shared" si="12"/>
        <v>5679.9999999999991</v>
      </c>
      <c r="M178" s="72">
        <f t="shared" si="13"/>
        <v>1040</v>
      </c>
      <c r="N178" s="74">
        <f t="shared" si="14"/>
        <v>2432</v>
      </c>
      <c r="O178" s="72">
        <f t="shared" si="15"/>
        <v>5672</v>
      </c>
      <c r="P178" s="85">
        <v>25</v>
      </c>
      <c r="Q178" s="72">
        <f t="shared" si="16"/>
        <v>17145</v>
      </c>
      <c r="R178" s="115">
        <v>12153.87</v>
      </c>
      <c r="S178" s="72">
        <f t="shared" si="17"/>
        <v>12392</v>
      </c>
      <c r="T178" s="140">
        <v>58041.27</v>
      </c>
      <c r="U178" s="73" t="s">
        <v>165</v>
      </c>
      <c r="V178" s="74" t="s">
        <v>267</v>
      </c>
    </row>
    <row r="179" spans="1:22" s="116" customFormat="1" ht="30" customHeight="1">
      <c r="A179" s="85">
        <v>172</v>
      </c>
      <c r="B179" s="85" t="s">
        <v>561</v>
      </c>
      <c r="C179" s="139" t="s">
        <v>101</v>
      </c>
      <c r="D179" s="139" t="s">
        <v>1128</v>
      </c>
      <c r="E179" s="86" t="s">
        <v>1250</v>
      </c>
      <c r="F179" s="87">
        <v>45807</v>
      </c>
      <c r="G179" s="87">
        <v>45991</v>
      </c>
      <c r="H179" s="140">
        <v>20000</v>
      </c>
      <c r="I179" s="139">
        <v>0</v>
      </c>
      <c r="J179" s="88">
        <v>25</v>
      </c>
      <c r="K179" s="85">
        <v>574</v>
      </c>
      <c r="L179" s="72">
        <f t="shared" si="12"/>
        <v>1419.9999999999998</v>
      </c>
      <c r="M179" s="72">
        <f t="shared" si="13"/>
        <v>260</v>
      </c>
      <c r="N179" s="74">
        <f t="shared" si="14"/>
        <v>608</v>
      </c>
      <c r="O179" s="72">
        <f t="shared" si="15"/>
        <v>1418</v>
      </c>
      <c r="P179" s="85">
        <v>25</v>
      </c>
      <c r="Q179" s="72">
        <f t="shared" si="16"/>
        <v>4305</v>
      </c>
      <c r="R179" s="115">
        <v>1207</v>
      </c>
      <c r="S179" s="72">
        <f t="shared" si="17"/>
        <v>3098</v>
      </c>
      <c r="T179" s="140">
        <v>18793</v>
      </c>
      <c r="U179" s="73" t="s">
        <v>165</v>
      </c>
      <c r="V179" s="74" t="s">
        <v>266</v>
      </c>
    </row>
    <row r="180" spans="1:22" s="116" customFormat="1" ht="30" customHeight="1">
      <c r="A180" s="85">
        <v>173</v>
      </c>
      <c r="B180" s="85" t="s">
        <v>969</v>
      </c>
      <c r="C180" s="139" t="s">
        <v>6</v>
      </c>
      <c r="D180" s="139" t="s">
        <v>1158</v>
      </c>
      <c r="E180" s="86" t="s">
        <v>1250</v>
      </c>
      <c r="F180" s="87">
        <v>45870</v>
      </c>
      <c r="G180" s="87">
        <v>46054</v>
      </c>
      <c r="H180" s="140">
        <v>145000</v>
      </c>
      <c r="I180" s="140">
        <v>22690.49</v>
      </c>
      <c r="J180" s="88">
        <v>25</v>
      </c>
      <c r="K180" s="115">
        <v>4161.5</v>
      </c>
      <c r="L180" s="72">
        <f t="shared" si="12"/>
        <v>10294.999999999998</v>
      </c>
      <c r="M180" s="72">
        <f t="shared" si="13"/>
        <v>1885</v>
      </c>
      <c r="N180" s="74">
        <f t="shared" si="14"/>
        <v>4408</v>
      </c>
      <c r="O180" s="72">
        <f t="shared" si="15"/>
        <v>10280.5</v>
      </c>
      <c r="P180" s="85">
        <v>25</v>
      </c>
      <c r="Q180" s="72">
        <f t="shared" si="16"/>
        <v>31055</v>
      </c>
      <c r="R180" s="115">
        <v>31284.99</v>
      </c>
      <c r="S180" s="72">
        <f t="shared" si="17"/>
        <v>22460.5</v>
      </c>
      <c r="T180" s="140">
        <v>113715.01</v>
      </c>
      <c r="U180" s="73" t="s">
        <v>165</v>
      </c>
      <c r="V180" s="74" t="s">
        <v>266</v>
      </c>
    </row>
    <row r="181" spans="1:22" s="116" customFormat="1" ht="30" customHeight="1">
      <c r="A181" s="85">
        <v>174</v>
      </c>
      <c r="B181" s="85" t="s">
        <v>646</v>
      </c>
      <c r="C181" s="139" t="s">
        <v>54</v>
      </c>
      <c r="D181" s="139" t="s">
        <v>1108</v>
      </c>
      <c r="E181" s="86" t="s">
        <v>1250</v>
      </c>
      <c r="F181" s="87">
        <v>45870</v>
      </c>
      <c r="G181" s="87">
        <v>46054</v>
      </c>
      <c r="H181" s="140">
        <v>60000</v>
      </c>
      <c r="I181" s="140">
        <v>3486.68</v>
      </c>
      <c r="J181" s="88">
        <v>25</v>
      </c>
      <c r="K181" s="115">
        <v>1722</v>
      </c>
      <c r="L181" s="72">
        <f t="shared" si="12"/>
        <v>4260</v>
      </c>
      <c r="M181" s="72">
        <f t="shared" si="13"/>
        <v>780</v>
      </c>
      <c r="N181" s="74">
        <f t="shared" si="14"/>
        <v>1824</v>
      </c>
      <c r="O181" s="72">
        <f t="shared" si="15"/>
        <v>4254</v>
      </c>
      <c r="P181" s="85">
        <v>25</v>
      </c>
      <c r="Q181" s="72">
        <f t="shared" si="16"/>
        <v>12865</v>
      </c>
      <c r="R181" s="115">
        <v>7057.68</v>
      </c>
      <c r="S181" s="72">
        <f t="shared" si="17"/>
        <v>9294</v>
      </c>
      <c r="T181" s="140">
        <v>52942.32</v>
      </c>
      <c r="U181" s="73" t="s">
        <v>165</v>
      </c>
      <c r="V181" s="74" t="s">
        <v>266</v>
      </c>
    </row>
    <row r="182" spans="1:22" s="116" customFormat="1" ht="30" customHeight="1">
      <c r="A182" s="85">
        <v>175</v>
      </c>
      <c r="B182" s="85" t="s">
        <v>1275</v>
      </c>
      <c r="C182" s="139" t="s">
        <v>41</v>
      </c>
      <c r="D182" s="139" t="s">
        <v>1142</v>
      </c>
      <c r="E182" s="86" t="s">
        <v>1250</v>
      </c>
      <c r="F182" s="87">
        <v>45839</v>
      </c>
      <c r="G182" s="87">
        <v>46023</v>
      </c>
      <c r="H182" s="140">
        <v>50000</v>
      </c>
      <c r="I182" s="140">
        <v>1854</v>
      </c>
      <c r="J182" s="88">
        <v>25</v>
      </c>
      <c r="K182" s="115">
        <v>1435</v>
      </c>
      <c r="L182" s="72">
        <f t="shared" si="12"/>
        <v>3549.9999999999995</v>
      </c>
      <c r="M182" s="72">
        <f t="shared" si="13"/>
        <v>650</v>
      </c>
      <c r="N182" s="74">
        <f t="shared" si="14"/>
        <v>1520</v>
      </c>
      <c r="O182" s="72">
        <f t="shared" si="15"/>
        <v>3545.0000000000005</v>
      </c>
      <c r="P182" s="85">
        <v>25</v>
      </c>
      <c r="Q182" s="72">
        <f t="shared" si="16"/>
        <v>10725</v>
      </c>
      <c r="R182" s="115">
        <v>4834</v>
      </c>
      <c r="S182" s="72">
        <f t="shared" si="17"/>
        <v>7745</v>
      </c>
      <c r="T182" s="140">
        <v>45166</v>
      </c>
      <c r="U182" s="73" t="s">
        <v>165</v>
      </c>
      <c r="V182" s="74" t="s">
        <v>267</v>
      </c>
    </row>
    <row r="183" spans="1:22" s="116" customFormat="1" ht="30" customHeight="1">
      <c r="A183" s="85">
        <v>176</v>
      </c>
      <c r="B183" s="85" t="s">
        <v>703</v>
      </c>
      <c r="C183" s="139" t="s">
        <v>374</v>
      </c>
      <c r="D183" s="139" t="s">
        <v>1108</v>
      </c>
      <c r="E183" s="86" t="s">
        <v>1250</v>
      </c>
      <c r="F183" s="87">
        <v>45778</v>
      </c>
      <c r="G183" s="87">
        <v>45962</v>
      </c>
      <c r="H183" s="140">
        <v>20000</v>
      </c>
      <c r="I183" s="139">
        <v>0</v>
      </c>
      <c r="J183" s="88">
        <v>25</v>
      </c>
      <c r="K183" s="85">
        <v>574</v>
      </c>
      <c r="L183" s="72">
        <f t="shared" si="12"/>
        <v>1419.9999999999998</v>
      </c>
      <c r="M183" s="72">
        <f t="shared" si="13"/>
        <v>260</v>
      </c>
      <c r="N183" s="74">
        <f t="shared" si="14"/>
        <v>608</v>
      </c>
      <c r="O183" s="72">
        <f t="shared" si="15"/>
        <v>1418</v>
      </c>
      <c r="P183" s="85">
        <v>25</v>
      </c>
      <c r="Q183" s="72">
        <f t="shared" si="16"/>
        <v>4305</v>
      </c>
      <c r="R183" s="115">
        <v>1207</v>
      </c>
      <c r="S183" s="72">
        <f t="shared" si="17"/>
        <v>3098</v>
      </c>
      <c r="T183" s="140">
        <v>18793</v>
      </c>
      <c r="U183" s="73" t="s">
        <v>165</v>
      </c>
      <c r="V183" s="74" t="s">
        <v>267</v>
      </c>
    </row>
    <row r="184" spans="1:22" s="116" customFormat="1" ht="30" customHeight="1">
      <c r="A184" s="85">
        <v>177</v>
      </c>
      <c r="B184" s="85" t="s">
        <v>815</v>
      </c>
      <c r="C184" s="139" t="s">
        <v>497</v>
      </c>
      <c r="D184" s="139" t="s">
        <v>172</v>
      </c>
      <c r="E184" s="86" t="s">
        <v>1250</v>
      </c>
      <c r="F184" s="87">
        <v>45778</v>
      </c>
      <c r="G184" s="87">
        <v>45962</v>
      </c>
      <c r="H184" s="140">
        <v>80000</v>
      </c>
      <c r="I184" s="140">
        <v>7400.87</v>
      </c>
      <c r="J184" s="88">
        <v>25</v>
      </c>
      <c r="K184" s="115">
        <v>2296</v>
      </c>
      <c r="L184" s="72">
        <f t="shared" si="12"/>
        <v>5679.9999999999991</v>
      </c>
      <c r="M184" s="72">
        <f t="shared" si="13"/>
        <v>1040</v>
      </c>
      <c r="N184" s="74">
        <f t="shared" si="14"/>
        <v>2432</v>
      </c>
      <c r="O184" s="72">
        <f t="shared" si="15"/>
        <v>5672</v>
      </c>
      <c r="P184" s="115">
        <v>10525</v>
      </c>
      <c r="Q184" s="72">
        <f t="shared" si="16"/>
        <v>27645</v>
      </c>
      <c r="R184" s="115">
        <v>12153.87</v>
      </c>
      <c r="S184" s="72">
        <f t="shared" si="17"/>
        <v>12392</v>
      </c>
      <c r="T184" s="140">
        <v>53835.63</v>
      </c>
      <c r="U184" s="73" t="s">
        <v>165</v>
      </c>
      <c r="V184" s="74" t="s">
        <v>267</v>
      </c>
    </row>
    <row r="185" spans="1:22" s="116" customFormat="1" ht="30" customHeight="1">
      <c r="A185" s="85">
        <v>178</v>
      </c>
      <c r="B185" s="85" t="s">
        <v>407</v>
      </c>
      <c r="C185" s="139" t="s">
        <v>17</v>
      </c>
      <c r="D185" s="139" t="s">
        <v>171</v>
      </c>
      <c r="E185" s="86" t="s">
        <v>1250</v>
      </c>
      <c r="F185" s="87">
        <v>45778</v>
      </c>
      <c r="G185" s="87">
        <v>45962</v>
      </c>
      <c r="H185" s="140">
        <v>52000</v>
      </c>
      <c r="I185" s="140">
        <v>2136.27</v>
      </c>
      <c r="J185" s="88">
        <v>25</v>
      </c>
      <c r="K185" s="115">
        <v>1492.4</v>
      </c>
      <c r="L185" s="72">
        <f t="shared" si="12"/>
        <v>3691.9999999999995</v>
      </c>
      <c r="M185" s="72">
        <f t="shared" si="13"/>
        <v>676</v>
      </c>
      <c r="N185" s="74">
        <f t="shared" si="14"/>
        <v>1580.8</v>
      </c>
      <c r="O185" s="72">
        <f t="shared" si="15"/>
        <v>3686.8</v>
      </c>
      <c r="P185" s="115">
        <v>1112</v>
      </c>
      <c r="Q185" s="72">
        <f t="shared" si="16"/>
        <v>12240</v>
      </c>
      <c r="R185" s="115">
        <v>10328.99</v>
      </c>
      <c r="S185" s="72">
        <f t="shared" si="17"/>
        <v>8054.8</v>
      </c>
      <c r="T185" s="140">
        <v>45678.53</v>
      </c>
      <c r="U185" s="73" t="s">
        <v>165</v>
      </c>
      <c r="V185" s="74" t="s">
        <v>267</v>
      </c>
    </row>
    <row r="186" spans="1:22" s="116" customFormat="1" ht="30" customHeight="1">
      <c r="A186" s="85">
        <v>179</v>
      </c>
      <c r="B186" s="85" t="s">
        <v>862</v>
      </c>
      <c r="C186" s="139" t="s">
        <v>79</v>
      </c>
      <c r="D186" s="139" t="s">
        <v>170</v>
      </c>
      <c r="E186" s="86" t="s">
        <v>1250</v>
      </c>
      <c r="F186" s="87">
        <v>45807</v>
      </c>
      <c r="G186" s="87">
        <v>45991</v>
      </c>
      <c r="H186" s="140">
        <v>90000</v>
      </c>
      <c r="I186" s="140">
        <v>9753.1200000000008</v>
      </c>
      <c r="J186" s="88">
        <v>25</v>
      </c>
      <c r="K186" s="115">
        <v>2583</v>
      </c>
      <c r="L186" s="72">
        <f t="shared" si="12"/>
        <v>6389.9999999999991</v>
      </c>
      <c r="M186" s="72">
        <f t="shared" si="13"/>
        <v>1170</v>
      </c>
      <c r="N186" s="74">
        <f t="shared" si="14"/>
        <v>2736</v>
      </c>
      <c r="O186" s="72">
        <f t="shared" si="15"/>
        <v>6381</v>
      </c>
      <c r="P186" s="85">
        <v>25</v>
      </c>
      <c r="Q186" s="72">
        <f t="shared" si="16"/>
        <v>19285</v>
      </c>
      <c r="R186" s="115">
        <v>15097.12</v>
      </c>
      <c r="S186" s="72">
        <f t="shared" si="17"/>
        <v>13941</v>
      </c>
      <c r="T186" s="140">
        <v>74902.880000000005</v>
      </c>
      <c r="U186" s="73" t="s">
        <v>165</v>
      </c>
      <c r="V186" s="74" t="s">
        <v>266</v>
      </c>
    </row>
    <row r="187" spans="1:22" s="116" customFormat="1" ht="30" customHeight="1">
      <c r="A187" s="85">
        <v>180</v>
      </c>
      <c r="B187" s="85" t="s">
        <v>704</v>
      </c>
      <c r="C187" s="139" t="s">
        <v>21</v>
      </c>
      <c r="D187" s="139" t="s">
        <v>1128</v>
      </c>
      <c r="E187" s="86" t="s">
        <v>1250</v>
      </c>
      <c r="F187" s="87">
        <v>45839</v>
      </c>
      <c r="G187" s="87">
        <v>46023</v>
      </c>
      <c r="H187" s="140">
        <v>30000</v>
      </c>
      <c r="I187" s="139">
        <v>0</v>
      </c>
      <c r="J187" s="88">
        <v>25</v>
      </c>
      <c r="K187" s="85">
        <v>861</v>
      </c>
      <c r="L187" s="72">
        <f t="shared" si="12"/>
        <v>2130</v>
      </c>
      <c r="M187" s="72">
        <f t="shared" si="13"/>
        <v>390</v>
      </c>
      <c r="N187" s="74">
        <f t="shared" si="14"/>
        <v>912</v>
      </c>
      <c r="O187" s="72">
        <f t="shared" si="15"/>
        <v>2127</v>
      </c>
      <c r="P187" s="85">
        <v>25</v>
      </c>
      <c r="Q187" s="72">
        <f t="shared" si="16"/>
        <v>6445</v>
      </c>
      <c r="R187" s="115">
        <v>1798</v>
      </c>
      <c r="S187" s="72">
        <f t="shared" si="17"/>
        <v>4647</v>
      </c>
      <c r="T187" s="140">
        <v>28202</v>
      </c>
      <c r="U187" s="73" t="s">
        <v>165</v>
      </c>
      <c r="V187" s="74" t="s">
        <v>267</v>
      </c>
    </row>
    <row r="188" spans="1:22" s="116" customFormat="1" ht="30" customHeight="1">
      <c r="A188" s="85">
        <v>181</v>
      </c>
      <c r="B188" s="85" t="s">
        <v>306</v>
      </c>
      <c r="C188" s="139" t="s">
        <v>80</v>
      </c>
      <c r="D188" s="139" t="s">
        <v>1122</v>
      </c>
      <c r="E188" s="86" t="s">
        <v>1250</v>
      </c>
      <c r="F188" s="87">
        <v>45778</v>
      </c>
      <c r="G188" s="87">
        <v>45962</v>
      </c>
      <c r="H188" s="140">
        <v>60000</v>
      </c>
      <c r="I188" s="140">
        <v>3486.68</v>
      </c>
      <c r="J188" s="88">
        <v>25</v>
      </c>
      <c r="K188" s="115">
        <v>1722</v>
      </c>
      <c r="L188" s="72">
        <f t="shared" si="12"/>
        <v>4260</v>
      </c>
      <c r="M188" s="72">
        <f t="shared" si="13"/>
        <v>780</v>
      </c>
      <c r="N188" s="74">
        <f t="shared" si="14"/>
        <v>1824</v>
      </c>
      <c r="O188" s="72">
        <f t="shared" si="15"/>
        <v>4254</v>
      </c>
      <c r="P188" s="85">
        <v>25</v>
      </c>
      <c r="Q188" s="72">
        <f t="shared" si="16"/>
        <v>12865</v>
      </c>
      <c r="R188" s="115">
        <v>7057.68</v>
      </c>
      <c r="S188" s="72">
        <f t="shared" si="17"/>
        <v>9294</v>
      </c>
      <c r="T188" s="140">
        <v>52942.32</v>
      </c>
      <c r="U188" s="73" t="s">
        <v>165</v>
      </c>
      <c r="V188" s="74" t="s">
        <v>267</v>
      </c>
    </row>
    <row r="189" spans="1:22" s="116" customFormat="1" ht="30" customHeight="1">
      <c r="A189" s="85">
        <v>182</v>
      </c>
      <c r="B189" s="139" t="s">
        <v>1323</v>
      </c>
      <c r="C189" s="139" t="s">
        <v>61</v>
      </c>
      <c r="D189" s="139" t="s">
        <v>1101</v>
      </c>
      <c r="E189" s="86" t="s">
        <v>1250</v>
      </c>
      <c r="F189" s="87">
        <v>45901</v>
      </c>
      <c r="G189" s="87">
        <v>46082</v>
      </c>
      <c r="H189" s="140">
        <v>50000</v>
      </c>
      <c r="I189" s="140">
        <v>1854</v>
      </c>
      <c r="J189" s="88">
        <v>25</v>
      </c>
      <c r="K189" s="140">
        <v>1435</v>
      </c>
      <c r="L189" s="72">
        <f t="shared" si="12"/>
        <v>3549.9999999999995</v>
      </c>
      <c r="M189" s="72">
        <f t="shared" si="13"/>
        <v>650</v>
      </c>
      <c r="N189" s="74">
        <f t="shared" si="14"/>
        <v>1520</v>
      </c>
      <c r="O189" s="72">
        <f t="shared" si="15"/>
        <v>3545.0000000000005</v>
      </c>
      <c r="P189" s="85">
        <v>25</v>
      </c>
      <c r="Q189" s="72">
        <f t="shared" si="16"/>
        <v>10725</v>
      </c>
      <c r="R189" s="115">
        <v>12157.87</v>
      </c>
      <c r="S189" s="72">
        <f t="shared" si="17"/>
        <v>7745</v>
      </c>
      <c r="T189" s="140">
        <v>45166</v>
      </c>
      <c r="U189" s="73" t="s">
        <v>165</v>
      </c>
      <c r="V189" s="141" t="s">
        <v>267</v>
      </c>
    </row>
    <row r="190" spans="1:22" s="116" customFormat="1" ht="30" customHeight="1">
      <c r="A190" s="85">
        <v>183</v>
      </c>
      <c r="B190" s="85" t="s">
        <v>340</v>
      </c>
      <c r="C190" s="139" t="s">
        <v>80</v>
      </c>
      <c r="D190" s="139" t="s">
        <v>1149</v>
      </c>
      <c r="E190" s="86" t="s">
        <v>1250</v>
      </c>
      <c r="F190" s="87">
        <v>45778</v>
      </c>
      <c r="G190" s="87">
        <v>45962</v>
      </c>
      <c r="H190" s="140">
        <v>61000</v>
      </c>
      <c r="I190" s="140">
        <v>3674.86</v>
      </c>
      <c r="J190" s="88">
        <v>25</v>
      </c>
      <c r="K190" s="115">
        <v>1750.7</v>
      </c>
      <c r="L190" s="72">
        <f t="shared" si="12"/>
        <v>4331</v>
      </c>
      <c r="M190" s="72">
        <f t="shared" si="13"/>
        <v>793</v>
      </c>
      <c r="N190" s="74">
        <f t="shared" si="14"/>
        <v>1854.4</v>
      </c>
      <c r="O190" s="72">
        <f t="shared" si="15"/>
        <v>4324.9000000000005</v>
      </c>
      <c r="P190" s="85">
        <v>25</v>
      </c>
      <c r="Q190" s="72">
        <f t="shared" si="16"/>
        <v>13079</v>
      </c>
      <c r="R190" s="115">
        <v>8035.6</v>
      </c>
      <c r="S190" s="72">
        <f t="shared" si="17"/>
        <v>9448.9000000000015</v>
      </c>
      <c r="T190" s="140">
        <v>53695.040000000001</v>
      </c>
      <c r="U190" s="73" t="s">
        <v>165</v>
      </c>
      <c r="V190" s="74" t="s">
        <v>266</v>
      </c>
    </row>
    <row r="191" spans="1:22" s="116" customFormat="1" ht="30" customHeight="1">
      <c r="A191" s="85">
        <v>184</v>
      </c>
      <c r="B191" s="85" t="s">
        <v>601</v>
      </c>
      <c r="C191" s="139" t="s">
        <v>21</v>
      </c>
      <c r="D191" s="139" t="s">
        <v>1136</v>
      </c>
      <c r="E191" s="86" t="s">
        <v>1250</v>
      </c>
      <c r="F191" s="87">
        <v>45778</v>
      </c>
      <c r="G191" s="87">
        <v>45962</v>
      </c>
      <c r="H191" s="140">
        <v>30000</v>
      </c>
      <c r="I191" s="139">
        <v>0</v>
      </c>
      <c r="J191" s="88">
        <v>25</v>
      </c>
      <c r="K191" s="85">
        <v>861</v>
      </c>
      <c r="L191" s="72">
        <f t="shared" si="12"/>
        <v>2130</v>
      </c>
      <c r="M191" s="72">
        <f t="shared" si="13"/>
        <v>390</v>
      </c>
      <c r="N191" s="74">
        <f t="shared" si="14"/>
        <v>912</v>
      </c>
      <c r="O191" s="72">
        <f t="shared" si="15"/>
        <v>2127</v>
      </c>
      <c r="P191" s="85">
        <v>125</v>
      </c>
      <c r="Q191" s="72">
        <f t="shared" si="16"/>
        <v>6545</v>
      </c>
      <c r="R191" s="115">
        <v>1898</v>
      </c>
      <c r="S191" s="72">
        <f t="shared" si="17"/>
        <v>4647</v>
      </c>
      <c r="T191" s="140">
        <v>28102</v>
      </c>
      <c r="U191" s="73" t="s">
        <v>165</v>
      </c>
      <c r="V191" s="74" t="s">
        <v>266</v>
      </c>
    </row>
    <row r="192" spans="1:22" s="116" customFormat="1" ht="30" customHeight="1">
      <c r="A192" s="85">
        <v>185</v>
      </c>
      <c r="B192" s="85" t="s">
        <v>747</v>
      </c>
      <c r="C192" s="139" t="s">
        <v>374</v>
      </c>
      <c r="D192" s="139" t="s">
        <v>1108</v>
      </c>
      <c r="E192" s="86" t="s">
        <v>1250</v>
      </c>
      <c r="F192" s="87">
        <v>45839</v>
      </c>
      <c r="G192" s="87">
        <v>46023</v>
      </c>
      <c r="H192" s="140">
        <v>25000</v>
      </c>
      <c r="I192" s="139">
        <v>0</v>
      </c>
      <c r="J192" s="88">
        <v>25</v>
      </c>
      <c r="K192" s="85">
        <v>717.5</v>
      </c>
      <c r="L192" s="72">
        <f t="shared" si="12"/>
        <v>1774.9999999999998</v>
      </c>
      <c r="M192" s="72">
        <f t="shared" si="13"/>
        <v>325</v>
      </c>
      <c r="N192" s="74">
        <f t="shared" si="14"/>
        <v>760</v>
      </c>
      <c r="O192" s="72">
        <f t="shared" si="15"/>
        <v>1772.5000000000002</v>
      </c>
      <c r="P192" s="85">
        <v>25</v>
      </c>
      <c r="Q192" s="72">
        <f t="shared" si="16"/>
        <v>5375</v>
      </c>
      <c r="R192" s="115">
        <v>1502.5</v>
      </c>
      <c r="S192" s="72">
        <f t="shared" si="17"/>
        <v>3872.5</v>
      </c>
      <c r="T192" s="140">
        <v>23497.5</v>
      </c>
      <c r="U192" s="73" t="s">
        <v>165</v>
      </c>
      <c r="V192" s="74" t="s">
        <v>266</v>
      </c>
    </row>
    <row r="193" spans="1:22" s="116" customFormat="1" ht="30" customHeight="1">
      <c r="A193" s="85">
        <v>186</v>
      </c>
      <c r="B193" s="85" t="s">
        <v>1033</v>
      </c>
      <c r="C193" s="139" t="s">
        <v>13</v>
      </c>
      <c r="D193" s="139" t="s">
        <v>369</v>
      </c>
      <c r="E193" s="86" t="s">
        <v>1250</v>
      </c>
      <c r="F193" s="87">
        <v>45901</v>
      </c>
      <c r="G193" s="87">
        <v>46082</v>
      </c>
      <c r="H193" s="140">
        <v>65000</v>
      </c>
      <c r="I193" s="140">
        <v>4427.58</v>
      </c>
      <c r="J193" s="88">
        <v>25</v>
      </c>
      <c r="K193" s="115">
        <v>1865.5</v>
      </c>
      <c r="L193" s="72">
        <f t="shared" si="12"/>
        <v>4615</v>
      </c>
      <c r="M193" s="72">
        <f t="shared" si="13"/>
        <v>845</v>
      </c>
      <c r="N193" s="74">
        <f t="shared" si="14"/>
        <v>1976</v>
      </c>
      <c r="O193" s="72">
        <f t="shared" si="15"/>
        <v>4608.5</v>
      </c>
      <c r="P193" s="85">
        <v>25</v>
      </c>
      <c r="Q193" s="72">
        <f t="shared" si="16"/>
        <v>13935</v>
      </c>
      <c r="R193" s="115">
        <v>8294.08</v>
      </c>
      <c r="S193" s="72">
        <f t="shared" si="17"/>
        <v>10068.5</v>
      </c>
      <c r="T193" s="140">
        <v>56705.919999999998</v>
      </c>
      <c r="U193" s="73" t="s">
        <v>165</v>
      </c>
      <c r="V193" s="74" t="s">
        <v>267</v>
      </c>
    </row>
    <row r="194" spans="1:22" s="116" customFormat="1" ht="30" customHeight="1">
      <c r="A194" s="85">
        <v>187</v>
      </c>
      <c r="B194" s="85" t="s">
        <v>71</v>
      </c>
      <c r="C194" s="139" t="s">
        <v>21</v>
      </c>
      <c r="D194" s="139" t="s">
        <v>1110</v>
      </c>
      <c r="E194" s="86" t="s">
        <v>1250</v>
      </c>
      <c r="F194" s="87">
        <v>45807</v>
      </c>
      <c r="G194" s="87">
        <v>45991</v>
      </c>
      <c r="H194" s="140">
        <v>20000</v>
      </c>
      <c r="I194" s="139">
        <v>0</v>
      </c>
      <c r="J194" s="88">
        <v>25</v>
      </c>
      <c r="K194" s="85">
        <v>574</v>
      </c>
      <c r="L194" s="72">
        <f t="shared" si="12"/>
        <v>1419.9999999999998</v>
      </c>
      <c r="M194" s="72">
        <f t="shared" si="13"/>
        <v>260</v>
      </c>
      <c r="N194" s="74">
        <f t="shared" si="14"/>
        <v>608</v>
      </c>
      <c r="O194" s="72">
        <f t="shared" si="15"/>
        <v>1418</v>
      </c>
      <c r="P194" s="85">
        <v>125</v>
      </c>
      <c r="Q194" s="72">
        <f t="shared" si="16"/>
        <v>4405</v>
      </c>
      <c r="R194" s="115">
        <v>1307</v>
      </c>
      <c r="S194" s="72">
        <f t="shared" si="17"/>
        <v>3098</v>
      </c>
      <c r="T194" s="140">
        <v>18693</v>
      </c>
      <c r="U194" s="73" t="s">
        <v>165</v>
      </c>
      <c r="V194" s="74" t="s">
        <v>266</v>
      </c>
    </row>
    <row r="195" spans="1:22" s="118" customFormat="1" ht="30" customHeight="1">
      <c r="A195" s="85">
        <v>188</v>
      </c>
      <c r="B195" s="85" t="s">
        <v>1276</v>
      </c>
      <c r="C195" s="139" t="s">
        <v>1008</v>
      </c>
      <c r="D195" s="139" t="s">
        <v>1105</v>
      </c>
      <c r="E195" s="86" t="s">
        <v>1250</v>
      </c>
      <c r="F195" s="87">
        <v>45839</v>
      </c>
      <c r="G195" s="87">
        <v>46023</v>
      </c>
      <c r="H195" s="140">
        <v>80000</v>
      </c>
      <c r="I195" s="140">
        <v>7400.87</v>
      </c>
      <c r="J195" s="88">
        <v>25</v>
      </c>
      <c r="K195" s="115">
        <v>2296</v>
      </c>
      <c r="L195" s="72">
        <f t="shared" si="12"/>
        <v>5679.9999999999991</v>
      </c>
      <c r="M195" s="72">
        <f t="shared" si="13"/>
        <v>1040</v>
      </c>
      <c r="N195" s="74">
        <f t="shared" si="14"/>
        <v>2432</v>
      </c>
      <c r="O195" s="72">
        <f t="shared" si="15"/>
        <v>5672</v>
      </c>
      <c r="P195" s="85">
        <v>25</v>
      </c>
      <c r="Q195" s="72">
        <f t="shared" si="16"/>
        <v>17145</v>
      </c>
      <c r="R195" s="115">
        <v>12153.87</v>
      </c>
      <c r="S195" s="72">
        <f t="shared" si="17"/>
        <v>12392</v>
      </c>
      <c r="T195" s="140">
        <v>67746.13</v>
      </c>
      <c r="U195" s="73" t="s">
        <v>165</v>
      </c>
      <c r="V195" s="74" t="s">
        <v>267</v>
      </c>
    </row>
    <row r="196" spans="1:22" s="118" customFormat="1" ht="30" customHeight="1">
      <c r="A196" s="85">
        <v>189</v>
      </c>
      <c r="B196" s="85" t="s">
        <v>476</v>
      </c>
      <c r="C196" s="139" t="s">
        <v>54</v>
      </c>
      <c r="D196" s="139" t="s">
        <v>175</v>
      </c>
      <c r="E196" s="86" t="s">
        <v>1250</v>
      </c>
      <c r="F196" s="87">
        <v>45839</v>
      </c>
      <c r="G196" s="87">
        <v>46023</v>
      </c>
      <c r="H196" s="140">
        <v>55000</v>
      </c>
      <c r="I196" s="140">
        <v>2559.6799999999998</v>
      </c>
      <c r="J196" s="88">
        <v>25</v>
      </c>
      <c r="K196" s="115">
        <v>1578.5</v>
      </c>
      <c r="L196" s="72">
        <f t="shared" si="12"/>
        <v>3904.9999999999995</v>
      </c>
      <c r="M196" s="72">
        <f t="shared" si="13"/>
        <v>715</v>
      </c>
      <c r="N196" s="74">
        <f t="shared" si="14"/>
        <v>1672</v>
      </c>
      <c r="O196" s="72">
        <f t="shared" si="15"/>
        <v>3899.5000000000005</v>
      </c>
      <c r="P196" s="85">
        <v>25</v>
      </c>
      <c r="Q196" s="72">
        <f t="shared" si="16"/>
        <v>11795</v>
      </c>
      <c r="R196" s="115">
        <v>5835.18</v>
      </c>
      <c r="S196" s="72">
        <f t="shared" si="17"/>
        <v>8519.5</v>
      </c>
      <c r="T196" s="140">
        <v>49164.82</v>
      </c>
      <c r="U196" s="73" t="s">
        <v>165</v>
      </c>
      <c r="V196" s="74" t="s">
        <v>266</v>
      </c>
    </row>
    <row r="197" spans="1:22" s="118" customFormat="1" ht="30" customHeight="1">
      <c r="A197" s="85">
        <v>190</v>
      </c>
      <c r="B197" s="85" t="s">
        <v>310</v>
      </c>
      <c r="C197" s="139" t="s">
        <v>79</v>
      </c>
      <c r="D197" s="139" t="s">
        <v>1160</v>
      </c>
      <c r="E197" s="86" t="s">
        <v>1250</v>
      </c>
      <c r="F197" s="87">
        <v>45839</v>
      </c>
      <c r="G197" s="87">
        <v>46023</v>
      </c>
      <c r="H197" s="140">
        <v>60000</v>
      </c>
      <c r="I197" s="140">
        <v>3486.68</v>
      </c>
      <c r="J197" s="88">
        <v>25</v>
      </c>
      <c r="K197" s="115">
        <v>1722</v>
      </c>
      <c r="L197" s="72">
        <f t="shared" si="12"/>
        <v>4260</v>
      </c>
      <c r="M197" s="72">
        <f t="shared" si="13"/>
        <v>780</v>
      </c>
      <c r="N197" s="74">
        <f t="shared" si="14"/>
        <v>1824</v>
      </c>
      <c r="O197" s="72">
        <f t="shared" si="15"/>
        <v>4254</v>
      </c>
      <c r="P197" s="85">
        <v>25</v>
      </c>
      <c r="Q197" s="72">
        <f t="shared" si="16"/>
        <v>12865</v>
      </c>
      <c r="R197" s="115">
        <v>7057.68</v>
      </c>
      <c r="S197" s="72">
        <f t="shared" si="17"/>
        <v>9294</v>
      </c>
      <c r="T197" s="140">
        <v>52942.32</v>
      </c>
      <c r="U197" s="73" t="s">
        <v>165</v>
      </c>
      <c r="V197" s="74" t="s">
        <v>267</v>
      </c>
    </row>
    <row r="198" spans="1:22" s="118" customFormat="1" ht="30" customHeight="1">
      <c r="A198" s="85">
        <v>191</v>
      </c>
      <c r="B198" s="85" t="s">
        <v>705</v>
      </c>
      <c r="C198" s="139" t="s">
        <v>374</v>
      </c>
      <c r="D198" s="139" t="s">
        <v>1108</v>
      </c>
      <c r="E198" s="86" t="s">
        <v>1250</v>
      </c>
      <c r="F198" s="87">
        <v>45839</v>
      </c>
      <c r="G198" s="87">
        <v>46023</v>
      </c>
      <c r="H198" s="140">
        <v>20000</v>
      </c>
      <c r="I198" s="139">
        <v>0</v>
      </c>
      <c r="J198" s="88">
        <v>25</v>
      </c>
      <c r="K198" s="85">
        <v>574</v>
      </c>
      <c r="L198" s="72">
        <f t="shared" si="12"/>
        <v>1419.9999999999998</v>
      </c>
      <c r="M198" s="72">
        <f t="shared" si="13"/>
        <v>260</v>
      </c>
      <c r="N198" s="74">
        <f t="shared" si="14"/>
        <v>608</v>
      </c>
      <c r="O198" s="72">
        <f t="shared" si="15"/>
        <v>1418</v>
      </c>
      <c r="P198" s="85">
        <v>25</v>
      </c>
      <c r="Q198" s="72">
        <f t="shared" si="16"/>
        <v>4305</v>
      </c>
      <c r="R198" s="115">
        <v>1207</v>
      </c>
      <c r="S198" s="72">
        <f t="shared" si="17"/>
        <v>3098</v>
      </c>
      <c r="T198" s="140">
        <v>18793</v>
      </c>
      <c r="U198" s="73" t="s">
        <v>165</v>
      </c>
      <c r="V198" s="74" t="s">
        <v>266</v>
      </c>
    </row>
    <row r="199" spans="1:22" s="118" customFormat="1" ht="30" customHeight="1">
      <c r="A199" s="85">
        <v>192</v>
      </c>
      <c r="B199" s="85" t="s">
        <v>36</v>
      </c>
      <c r="C199" s="139" t="s">
        <v>37</v>
      </c>
      <c r="D199" s="139" t="s">
        <v>186</v>
      </c>
      <c r="E199" s="86" t="s">
        <v>1250</v>
      </c>
      <c r="F199" s="87">
        <v>45778</v>
      </c>
      <c r="G199" s="87">
        <v>45962</v>
      </c>
      <c r="H199" s="140">
        <v>40000</v>
      </c>
      <c r="I199" s="139">
        <v>0</v>
      </c>
      <c r="J199" s="88">
        <v>25</v>
      </c>
      <c r="K199" s="115">
        <v>1148</v>
      </c>
      <c r="L199" s="72">
        <f t="shared" si="12"/>
        <v>2839.9999999999995</v>
      </c>
      <c r="M199" s="72">
        <f t="shared" si="13"/>
        <v>520</v>
      </c>
      <c r="N199" s="74">
        <f t="shared" si="14"/>
        <v>1216</v>
      </c>
      <c r="O199" s="72">
        <f t="shared" si="15"/>
        <v>2836</v>
      </c>
      <c r="P199" s="115">
        <v>3555.92</v>
      </c>
      <c r="Q199" s="72">
        <f t="shared" si="16"/>
        <v>12115.92</v>
      </c>
      <c r="R199" s="115">
        <v>2931.65</v>
      </c>
      <c r="S199" s="72">
        <f t="shared" si="17"/>
        <v>6196</v>
      </c>
      <c r="T199" s="140">
        <v>34080.080000000002</v>
      </c>
      <c r="U199" s="73" t="s">
        <v>165</v>
      </c>
      <c r="V199" s="74" t="s">
        <v>267</v>
      </c>
    </row>
    <row r="200" spans="1:22" s="119" customFormat="1" ht="30" customHeight="1">
      <c r="A200" s="85">
        <v>193</v>
      </c>
      <c r="B200" s="85" t="s">
        <v>139</v>
      </c>
      <c r="C200" s="139" t="s">
        <v>21</v>
      </c>
      <c r="D200" s="139" t="s">
        <v>1125</v>
      </c>
      <c r="E200" s="86" t="s">
        <v>1250</v>
      </c>
      <c r="F200" s="87">
        <v>45778</v>
      </c>
      <c r="G200" s="87">
        <v>45962</v>
      </c>
      <c r="H200" s="140">
        <v>20000</v>
      </c>
      <c r="I200" s="139">
        <v>0</v>
      </c>
      <c r="J200" s="88">
        <v>25</v>
      </c>
      <c r="K200" s="85">
        <v>574</v>
      </c>
      <c r="L200" s="72">
        <f t="shared" ref="L200:L263" si="18">H200*0.071</f>
        <v>1419.9999999999998</v>
      </c>
      <c r="M200" s="72">
        <f t="shared" ref="M200:M263" si="19">H200*0.013</f>
        <v>260</v>
      </c>
      <c r="N200" s="74">
        <f t="shared" ref="N200:N263" si="20">+H200*0.0304</f>
        <v>608</v>
      </c>
      <c r="O200" s="72">
        <f t="shared" ref="O200:O263" si="21">H200*0.0709</f>
        <v>1418</v>
      </c>
      <c r="P200" s="85">
        <v>125</v>
      </c>
      <c r="Q200" s="72">
        <f t="shared" ref="Q200:Q263" si="22">SUM(K200:P200)</f>
        <v>4405</v>
      </c>
      <c r="R200" s="115">
        <v>1307</v>
      </c>
      <c r="S200" s="72">
        <f t="shared" ref="S200:S263" si="23">L200+M200+O200</f>
        <v>3098</v>
      </c>
      <c r="T200" s="140">
        <v>18693</v>
      </c>
      <c r="U200" s="73" t="s">
        <v>165</v>
      </c>
      <c r="V200" s="74" t="s">
        <v>266</v>
      </c>
    </row>
    <row r="201" spans="1:22" s="119" customFormat="1" ht="30" customHeight="1">
      <c r="A201" s="85">
        <v>194</v>
      </c>
      <c r="B201" s="85" t="s">
        <v>532</v>
      </c>
      <c r="C201" s="139" t="s">
        <v>21</v>
      </c>
      <c r="D201" s="139" t="s">
        <v>1126</v>
      </c>
      <c r="E201" s="86" t="s">
        <v>1250</v>
      </c>
      <c r="F201" s="87">
        <v>45778</v>
      </c>
      <c r="G201" s="87">
        <v>45962</v>
      </c>
      <c r="H201" s="140">
        <v>20000</v>
      </c>
      <c r="I201" s="139">
        <v>0</v>
      </c>
      <c r="J201" s="88">
        <v>25</v>
      </c>
      <c r="K201" s="85">
        <v>574</v>
      </c>
      <c r="L201" s="72">
        <f t="shared" si="18"/>
        <v>1419.9999999999998</v>
      </c>
      <c r="M201" s="72">
        <f t="shared" si="19"/>
        <v>260</v>
      </c>
      <c r="N201" s="74">
        <f t="shared" si="20"/>
        <v>608</v>
      </c>
      <c r="O201" s="72">
        <f t="shared" si="21"/>
        <v>1418</v>
      </c>
      <c r="P201" s="85">
        <v>125</v>
      </c>
      <c r="Q201" s="72">
        <f t="shared" si="22"/>
        <v>4405</v>
      </c>
      <c r="R201" s="115">
        <v>1307</v>
      </c>
      <c r="S201" s="72">
        <f t="shared" si="23"/>
        <v>3098</v>
      </c>
      <c r="T201" s="140">
        <v>18693</v>
      </c>
      <c r="U201" s="73" t="s">
        <v>165</v>
      </c>
      <c r="V201" s="74" t="s">
        <v>266</v>
      </c>
    </row>
    <row r="202" spans="1:22" s="119" customFormat="1" ht="30" customHeight="1">
      <c r="A202" s="85">
        <v>195</v>
      </c>
      <c r="B202" s="85" t="s">
        <v>863</v>
      </c>
      <c r="C202" s="139" t="s">
        <v>4</v>
      </c>
      <c r="D202" s="139" t="s">
        <v>172</v>
      </c>
      <c r="E202" s="86" t="s">
        <v>1250</v>
      </c>
      <c r="F202" s="87">
        <v>45839</v>
      </c>
      <c r="G202" s="87">
        <v>46023</v>
      </c>
      <c r="H202" s="140">
        <v>85000</v>
      </c>
      <c r="I202" s="140">
        <v>8576.99</v>
      </c>
      <c r="J202" s="88">
        <v>25</v>
      </c>
      <c r="K202" s="115">
        <v>2439.5</v>
      </c>
      <c r="L202" s="72">
        <f t="shared" si="18"/>
        <v>6034.9999999999991</v>
      </c>
      <c r="M202" s="72">
        <f t="shared" si="19"/>
        <v>1105</v>
      </c>
      <c r="N202" s="74">
        <f t="shared" si="20"/>
        <v>2584</v>
      </c>
      <c r="O202" s="72">
        <f t="shared" si="21"/>
        <v>6026.5</v>
      </c>
      <c r="P202" s="85">
        <v>25</v>
      </c>
      <c r="Q202" s="72">
        <f t="shared" si="22"/>
        <v>18215</v>
      </c>
      <c r="R202" s="115">
        <v>13625.49</v>
      </c>
      <c r="S202" s="72">
        <f t="shared" si="23"/>
        <v>13166.5</v>
      </c>
      <c r="T202" s="140">
        <v>71374.509999999995</v>
      </c>
      <c r="U202" s="73" t="s">
        <v>165</v>
      </c>
      <c r="V202" s="74" t="s">
        <v>266</v>
      </c>
    </row>
    <row r="203" spans="1:22" s="119" customFormat="1" ht="30" customHeight="1">
      <c r="A203" s="85">
        <v>196</v>
      </c>
      <c r="B203" s="139" t="s">
        <v>1324</v>
      </c>
      <c r="C203" s="139" t="s">
        <v>374</v>
      </c>
      <c r="D203" s="139" t="s">
        <v>185</v>
      </c>
      <c r="E203" s="86" t="s">
        <v>1334</v>
      </c>
      <c r="F203" s="87">
        <v>45901</v>
      </c>
      <c r="G203" s="87">
        <v>46082</v>
      </c>
      <c r="H203" s="140">
        <v>100000</v>
      </c>
      <c r="I203" s="140">
        <v>12105.37</v>
      </c>
      <c r="J203" s="88">
        <v>25</v>
      </c>
      <c r="K203" s="140">
        <v>2870</v>
      </c>
      <c r="L203" s="72">
        <f t="shared" si="18"/>
        <v>7099.9999999999991</v>
      </c>
      <c r="M203" s="72">
        <f t="shared" si="19"/>
        <v>1300</v>
      </c>
      <c r="N203" s="74">
        <f t="shared" si="20"/>
        <v>3040</v>
      </c>
      <c r="O203" s="72">
        <f t="shared" si="21"/>
        <v>7090.0000000000009</v>
      </c>
      <c r="P203" s="85">
        <v>25</v>
      </c>
      <c r="Q203" s="72">
        <f t="shared" si="22"/>
        <v>21425</v>
      </c>
      <c r="R203" s="115">
        <v>12158.87</v>
      </c>
      <c r="S203" s="72">
        <f t="shared" si="23"/>
        <v>15490</v>
      </c>
      <c r="T203" s="140">
        <v>81959.63</v>
      </c>
      <c r="U203" s="73" t="s">
        <v>165</v>
      </c>
      <c r="V203" s="141" t="s">
        <v>266</v>
      </c>
    </row>
    <row r="204" spans="1:22" s="119" customFormat="1" ht="30" customHeight="1">
      <c r="A204" s="85">
        <v>197</v>
      </c>
      <c r="B204" s="85" t="s">
        <v>602</v>
      </c>
      <c r="C204" s="139" t="s">
        <v>405</v>
      </c>
      <c r="D204" s="139" t="s">
        <v>207</v>
      </c>
      <c r="E204" s="86" t="s">
        <v>1250</v>
      </c>
      <c r="F204" s="87">
        <v>45839</v>
      </c>
      <c r="G204" s="87">
        <v>46023</v>
      </c>
      <c r="H204" s="140">
        <v>35000</v>
      </c>
      <c r="I204" s="139">
        <v>0</v>
      </c>
      <c r="J204" s="88">
        <v>25</v>
      </c>
      <c r="K204" s="115">
        <v>1004.5</v>
      </c>
      <c r="L204" s="72">
        <f t="shared" si="18"/>
        <v>2485</v>
      </c>
      <c r="M204" s="72">
        <f t="shared" si="19"/>
        <v>455</v>
      </c>
      <c r="N204" s="74">
        <f t="shared" si="20"/>
        <v>1064</v>
      </c>
      <c r="O204" s="72">
        <f t="shared" si="21"/>
        <v>2481.5</v>
      </c>
      <c r="P204" s="85">
        <v>25</v>
      </c>
      <c r="Q204" s="72">
        <f t="shared" si="22"/>
        <v>7515</v>
      </c>
      <c r="R204" s="115">
        <v>2093.5</v>
      </c>
      <c r="S204" s="72">
        <f t="shared" si="23"/>
        <v>5421.5</v>
      </c>
      <c r="T204" s="140">
        <v>32906.5</v>
      </c>
      <c r="U204" s="73" t="s">
        <v>165</v>
      </c>
      <c r="V204" s="74" t="s">
        <v>266</v>
      </c>
    </row>
    <row r="205" spans="1:22" s="119" customFormat="1" ht="30" customHeight="1">
      <c r="A205" s="85">
        <v>198</v>
      </c>
      <c r="B205" s="85" t="s">
        <v>664</v>
      </c>
      <c r="C205" s="139" t="s">
        <v>7</v>
      </c>
      <c r="D205" s="139" t="s">
        <v>184</v>
      </c>
      <c r="E205" s="86" t="s">
        <v>1250</v>
      </c>
      <c r="F205" s="87">
        <v>45778</v>
      </c>
      <c r="G205" s="87">
        <v>45962</v>
      </c>
      <c r="H205" s="140">
        <v>70000</v>
      </c>
      <c r="I205" s="140">
        <v>5368.48</v>
      </c>
      <c r="J205" s="88">
        <v>25</v>
      </c>
      <c r="K205" s="115">
        <v>2009</v>
      </c>
      <c r="L205" s="72">
        <f t="shared" si="18"/>
        <v>4970</v>
      </c>
      <c r="M205" s="72">
        <f t="shared" si="19"/>
        <v>910</v>
      </c>
      <c r="N205" s="74">
        <f t="shared" si="20"/>
        <v>2128</v>
      </c>
      <c r="O205" s="72">
        <f t="shared" si="21"/>
        <v>4963</v>
      </c>
      <c r="P205" s="115">
        <v>11296.34</v>
      </c>
      <c r="Q205" s="72">
        <f t="shared" si="22"/>
        <v>26276.34</v>
      </c>
      <c r="R205" s="115">
        <v>18329.02</v>
      </c>
      <c r="S205" s="72">
        <f t="shared" si="23"/>
        <v>10843</v>
      </c>
      <c r="T205" s="140">
        <v>49198.18</v>
      </c>
      <c r="U205" s="73" t="s">
        <v>165</v>
      </c>
      <c r="V205" s="74" t="s">
        <v>266</v>
      </c>
    </row>
    <row r="206" spans="1:22" s="119" customFormat="1" ht="30" customHeight="1">
      <c r="A206" s="85">
        <v>199</v>
      </c>
      <c r="B206" s="85" t="s">
        <v>816</v>
      </c>
      <c r="C206" s="139" t="s">
        <v>4</v>
      </c>
      <c r="D206" s="139" t="s">
        <v>171</v>
      </c>
      <c r="E206" s="86" t="s">
        <v>1250</v>
      </c>
      <c r="F206" s="87">
        <v>45778</v>
      </c>
      <c r="G206" s="87">
        <v>45962</v>
      </c>
      <c r="H206" s="140">
        <v>80000</v>
      </c>
      <c r="I206" s="140">
        <v>7400.87</v>
      </c>
      <c r="J206" s="88">
        <v>25</v>
      </c>
      <c r="K206" s="115">
        <v>2296</v>
      </c>
      <c r="L206" s="72">
        <f t="shared" si="18"/>
        <v>5679.9999999999991</v>
      </c>
      <c r="M206" s="72">
        <f t="shared" si="19"/>
        <v>1040</v>
      </c>
      <c r="N206" s="74">
        <f t="shared" si="20"/>
        <v>2432</v>
      </c>
      <c r="O206" s="72">
        <f t="shared" si="21"/>
        <v>5672</v>
      </c>
      <c r="P206" s="85">
        <v>25</v>
      </c>
      <c r="Q206" s="72">
        <f t="shared" si="22"/>
        <v>17145</v>
      </c>
      <c r="R206" s="115">
        <v>12153.87</v>
      </c>
      <c r="S206" s="72">
        <f t="shared" si="23"/>
        <v>12392</v>
      </c>
      <c r="T206" s="140">
        <v>67846.13</v>
      </c>
      <c r="U206" s="73" t="s">
        <v>165</v>
      </c>
      <c r="V206" s="74" t="s">
        <v>267</v>
      </c>
    </row>
    <row r="207" spans="1:22" s="119" customFormat="1" ht="30" customHeight="1">
      <c r="A207" s="85">
        <v>200</v>
      </c>
      <c r="B207" s="85" t="s">
        <v>1034</v>
      </c>
      <c r="C207" s="139" t="s">
        <v>262</v>
      </c>
      <c r="D207" s="139" t="s">
        <v>180</v>
      </c>
      <c r="E207" s="86" t="s">
        <v>1250</v>
      </c>
      <c r="F207" s="87">
        <v>45901</v>
      </c>
      <c r="G207" s="87">
        <v>46082</v>
      </c>
      <c r="H207" s="140">
        <v>80000</v>
      </c>
      <c r="I207" s="140">
        <v>7400.87</v>
      </c>
      <c r="J207" s="88">
        <v>25</v>
      </c>
      <c r="K207" s="115">
        <v>2296</v>
      </c>
      <c r="L207" s="72">
        <f t="shared" si="18"/>
        <v>5679.9999999999991</v>
      </c>
      <c r="M207" s="72">
        <f t="shared" si="19"/>
        <v>1040</v>
      </c>
      <c r="N207" s="74">
        <f t="shared" si="20"/>
        <v>2432</v>
      </c>
      <c r="O207" s="72">
        <f t="shared" si="21"/>
        <v>5672</v>
      </c>
      <c r="P207" s="85">
        <v>25</v>
      </c>
      <c r="Q207" s="72">
        <f t="shared" si="22"/>
        <v>17145</v>
      </c>
      <c r="R207" s="115">
        <v>12153.87</v>
      </c>
      <c r="S207" s="72">
        <f t="shared" si="23"/>
        <v>12392</v>
      </c>
      <c r="T207" s="140">
        <v>67846.13</v>
      </c>
      <c r="U207" s="73" t="s">
        <v>165</v>
      </c>
      <c r="V207" s="74" t="s">
        <v>266</v>
      </c>
    </row>
    <row r="208" spans="1:22" s="119" customFormat="1" ht="24" customHeight="1">
      <c r="A208" s="85">
        <v>201</v>
      </c>
      <c r="B208" s="85" t="s">
        <v>444</v>
      </c>
      <c r="C208" s="139" t="s">
        <v>21</v>
      </c>
      <c r="D208" s="139" t="s">
        <v>1161</v>
      </c>
      <c r="E208" s="86" t="s">
        <v>1250</v>
      </c>
      <c r="F208" s="87">
        <v>45807</v>
      </c>
      <c r="G208" s="87">
        <v>45991</v>
      </c>
      <c r="H208" s="140">
        <v>20000</v>
      </c>
      <c r="I208" s="139">
        <v>0</v>
      </c>
      <c r="J208" s="88">
        <v>25</v>
      </c>
      <c r="K208" s="85">
        <v>574</v>
      </c>
      <c r="L208" s="72">
        <f t="shared" si="18"/>
        <v>1419.9999999999998</v>
      </c>
      <c r="M208" s="72">
        <f t="shared" si="19"/>
        <v>260</v>
      </c>
      <c r="N208" s="74">
        <f t="shared" si="20"/>
        <v>608</v>
      </c>
      <c r="O208" s="72">
        <f t="shared" si="21"/>
        <v>1418</v>
      </c>
      <c r="P208" s="85">
        <v>25</v>
      </c>
      <c r="Q208" s="72">
        <f t="shared" si="22"/>
        <v>4305</v>
      </c>
      <c r="R208" s="115">
        <v>1207</v>
      </c>
      <c r="S208" s="72">
        <f t="shared" si="23"/>
        <v>3098</v>
      </c>
      <c r="T208" s="140">
        <v>18793</v>
      </c>
      <c r="U208" s="73" t="s">
        <v>165</v>
      </c>
      <c r="V208" s="74" t="s">
        <v>266</v>
      </c>
    </row>
    <row r="209" spans="1:22" s="119" customFormat="1" ht="21.75" customHeight="1">
      <c r="A209" s="85">
        <v>202</v>
      </c>
      <c r="B209" s="85" t="s">
        <v>326</v>
      </c>
      <c r="C209" s="139" t="s">
        <v>21</v>
      </c>
      <c r="D209" s="139" t="s">
        <v>1141</v>
      </c>
      <c r="E209" s="86" t="s">
        <v>1250</v>
      </c>
      <c r="F209" s="87">
        <v>45778</v>
      </c>
      <c r="G209" s="87">
        <v>45962</v>
      </c>
      <c r="H209" s="140">
        <v>20000</v>
      </c>
      <c r="I209" s="139">
        <v>0</v>
      </c>
      <c r="J209" s="88">
        <v>25</v>
      </c>
      <c r="K209" s="85">
        <v>574</v>
      </c>
      <c r="L209" s="72">
        <f t="shared" si="18"/>
        <v>1419.9999999999998</v>
      </c>
      <c r="M209" s="72">
        <f t="shared" si="19"/>
        <v>260</v>
      </c>
      <c r="N209" s="74">
        <f t="shared" si="20"/>
        <v>608</v>
      </c>
      <c r="O209" s="72">
        <f t="shared" si="21"/>
        <v>1418</v>
      </c>
      <c r="P209" s="85">
        <v>125</v>
      </c>
      <c r="Q209" s="72">
        <f t="shared" si="22"/>
        <v>4405</v>
      </c>
      <c r="R209" s="115">
        <v>1307</v>
      </c>
      <c r="S209" s="72">
        <f t="shared" si="23"/>
        <v>3098</v>
      </c>
      <c r="T209" s="140">
        <v>18693</v>
      </c>
      <c r="U209" s="73" t="s">
        <v>165</v>
      </c>
      <c r="V209" s="74" t="s">
        <v>266</v>
      </c>
    </row>
    <row r="210" spans="1:22" s="119" customFormat="1" ht="24" customHeight="1">
      <c r="A210" s="85">
        <v>203</v>
      </c>
      <c r="B210" s="85" t="s">
        <v>901</v>
      </c>
      <c r="C210" s="139" t="s">
        <v>23</v>
      </c>
      <c r="D210" s="139" t="s">
        <v>1119</v>
      </c>
      <c r="E210" s="86" t="s">
        <v>1250</v>
      </c>
      <c r="F210" s="87">
        <v>45748</v>
      </c>
      <c r="G210" s="87">
        <v>45962</v>
      </c>
      <c r="H210" s="140">
        <v>65000</v>
      </c>
      <c r="I210" s="140">
        <v>4427.58</v>
      </c>
      <c r="J210" s="88">
        <v>25</v>
      </c>
      <c r="K210" s="115">
        <v>1865.5</v>
      </c>
      <c r="L210" s="72">
        <f t="shared" si="18"/>
        <v>4615</v>
      </c>
      <c r="M210" s="72">
        <f t="shared" si="19"/>
        <v>845</v>
      </c>
      <c r="N210" s="74">
        <f t="shared" si="20"/>
        <v>1976</v>
      </c>
      <c r="O210" s="72">
        <f t="shared" si="21"/>
        <v>4608.5</v>
      </c>
      <c r="P210" s="85">
        <v>25</v>
      </c>
      <c r="Q210" s="72">
        <f t="shared" si="22"/>
        <v>13935</v>
      </c>
      <c r="R210" s="115">
        <v>8294.08</v>
      </c>
      <c r="S210" s="72">
        <f t="shared" si="23"/>
        <v>10068.5</v>
      </c>
      <c r="T210" s="140">
        <v>56705.919999999998</v>
      </c>
      <c r="U210" s="73" t="s">
        <v>165</v>
      </c>
      <c r="V210" s="74" t="s">
        <v>266</v>
      </c>
    </row>
    <row r="211" spans="1:22" s="119" customFormat="1" ht="23.25" customHeight="1">
      <c r="A211" s="85">
        <v>204</v>
      </c>
      <c r="B211" s="85" t="s">
        <v>748</v>
      </c>
      <c r="C211" s="139" t="s">
        <v>374</v>
      </c>
      <c r="D211" s="139" t="s">
        <v>1108</v>
      </c>
      <c r="E211" s="86" t="s">
        <v>1250</v>
      </c>
      <c r="F211" s="87">
        <v>45807</v>
      </c>
      <c r="G211" s="87">
        <v>45991</v>
      </c>
      <c r="H211" s="140">
        <v>15000</v>
      </c>
      <c r="I211" s="139">
        <v>0</v>
      </c>
      <c r="J211" s="88">
        <v>25</v>
      </c>
      <c r="K211" s="85">
        <v>430.5</v>
      </c>
      <c r="L211" s="72">
        <f t="shared" si="18"/>
        <v>1065</v>
      </c>
      <c r="M211" s="72">
        <f t="shared" si="19"/>
        <v>195</v>
      </c>
      <c r="N211" s="74">
        <f t="shared" si="20"/>
        <v>456</v>
      </c>
      <c r="O211" s="72">
        <f t="shared" si="21"/>
        <v>1063.5</v>
      </c>
      <c r="P211" s="85">
        <v>25</v>
      </c>
      <c r="Q211" s="72">
        <f t="shared" si="22"/>
        <v>3235</v>
      </c>
      <c r="R211" s="115">
        <v>911.5</v>
      </c>
      <c r="S211" s="72">
        <f t="shared" si="23"/>
        <v>2323.5</v>
      </c>
      <c r="T211" s="140">
        <v>14088.5</v>
      </c>
      <c r="U211" s="73" t="s">
        <v>165</v>
      </c>
      <c r="V211" s="74" t="s">
        <v>266</v>
      </c>
    </row>
    <row r="212" spans="1:22" s="119" customFormat="1" ht="24" customHeight="1">
      <c r="A212" s="85">
        <v>205</v>
      </c>
      <c r="B212" s="85" t="s">
        <v>1277</v>
      </c>
      <c r="C212" s="139" t="s">
        <v>54</v>
      </c>
      <c r="D212" s="139" t="s">
        <v>1305</v>
      </c>
      <c r="E212" s="86" t="s">
        <v>677</v>
      </c>
      <c r="F212" s="87">
        <v>45839</v>
      </c>
      <c r="G212" s="87">
        <v>46023</v>
      </c>
      <c r="H212" s="140">
        <v>90000</v>
      </c>
      <c r="I212" s="140">
        <v>9753.1200000000008</v>
      </c>
      <c r="J212" s="88">
        <v>25</v>
      </c>
      <c r="K212" s="115">
        <v>2583</v>
      </c>
      <c r="L212" s="72">
        <f t="shared" si="18"/>
        <v>6389.9999999999991</v>
      </c>
      <c r="M212" s="72">
        <f t="shared" si="19"/>
        <v>1170</v>
      </c>
      <c r="N212" s="74">
        <f t="shared" si="20"/>
        <v>2736</v>
      </c>
      <c r="O212" s="72">
        <f t="shared" si="21"/>
        <v>6381</v>
      </c>
      <c r="P212" s="85">
        <v>25</v>
      </c>
      <c r="Q212" s="72">
        <f t="shared" si="22"/>
        <v>19285</v>
      </c>
      <c r="R212" s="115">
        <v>15097.12</v>
      </c>
      <c r="S212" s="72">
        <f t="shared" si="23"/>
        <v>13941</v>
      </c>
      <c r="T212" s="140">
        <v>74902.880000000005</v>
      </c>
      <c r="U212" s="73" t="s">
        <v>165</v>
      </c>
      <c r="V212" s="74" t="s">
        <v>266</v>
      </c>
    </row>
    <row r="213" spans="1:22" s="119" customFormat="1" ht="23.25" customHeight="1">
      <c r="A213" s="85">
        <v>206</v>
      </c>
      <c r="B213" s="85" t="s">
        <v>477</v>
      </c>
      <c r="C213" s="139" t="s">
        <v>54</v>
      </c>
      <c r="D213" s="139" t="s">
        <v>175</v>
      </c>
      <c r="E213" s="86" t="s">
        <v>1250</v>
      </c>
      <c r="F213" s="87">
        <v>45839</v>
      </c>
      <c r="G213" s="87">
        <v>46023</v>
      </c>
      <c r="H213" s="140">
        <v>55000</v>
      </c>
      <c r="I213" s="140">
        <v>2559.6799999999998</v>
      </c>
      <c r="J213" s="88">
        <v>25</v>
      </c>
      <c r="K213" s="115">
        <v>1578.5</v>
      </c>
      <c r="L213" s="72">
        <f t="shared" si="18"/>
        <v>3904.9999999999995</v>
      </c>
      <c r="M213" s="72">
        <f t="shared" si="19"/>
        <v>715</v>
      </c>
      <c r="N213" s="74">
        <f t="shared" si="20"/>
        <v>1672</v>
      </c>
      <c r="O213" s="72">
        <f t="shared" si="21"/>
        <v>3899.5000000000005</v>
      </c>
      <c r="P213" s="85">
        <v>25</v>
      </c>
      <c r="Q213" s="72">
        <f t="shared" si="22"/>
        <v>11795</v>
      </c>
      <c r="R213" s="115">
        <v>5835.18</v>
      </c>
      <c r="S213" s="72">
        <f t="shared" si="23"/>
        <v>8519.5</v>
      </c>
      <c r="T213" s="140">
        <v>49164.82</v>
      </c>
      <c r="U213" s="73" t="s">
        <v>165</v>
      </c>
      <c r="V213" s="74" t="s">
        <v>266</v>
      </c>
    </row>
    <row r="214" spans="1:22" s="119" customFormat="1" ht="24.75" customHeight="1">
      <c r="A214" s="85">
        <v>207</v>
      </c>
      <c r="B214" s="85" t="s">
        <v>970</v>
      </c>
      <c r="C214" s="139" t="s">
        <v>54</v>
      </c>
      <c r="D214" s="139" t="s">
        <v>166</v>
      </c>
      <c r="E214" s="86" t="s">
        <v>1250</v>
      </c>
      <c r="F214" s="87">
        <v>45870</v>
      </c>
      <c r="G214" s="87">
        <v>46054</v>
      </c>
      <c r="H214" s="140">
        <v>95000</v>
      </c>
      <c r="I214" s="140">
        <v>10071.51</v>
      </c>
      <c r="J214" s="88">
        <v>25</v>
      </c>
      <c r="K214" s="115">
        <v>2726.5</v>
      </c>
      <c r="L214" s="72">
        <f t="shared" si="18"/>
        <v>6744.9999999999991</v>
      </c>
      <c r="M214" s="72">
        <f t="shared" si="19"/>
        <v>1235</v>
      </c>
      <c r="N214" s="74">
        <f t="shared" si="20"/>
        <v>2888</v>
      </c>
      <c r="O214" s="72">
        <f t="shared" si="21"/>
        <v>6735.5</v>
      </c>
      <c r="P214" s="115">
        <v>9415.42</v>
      </c>
      <c r="Q214" s="72">
        <f t="shared" si="22"/>
        <v>29745.42</v>
      </c>
      <c r="R214" s="115">
        <v>25101.43</v>
      </c>
      <c r="S214" s="72">
        <f t="shared" si="23"/>
        <v>14715.5</v>
      </c>
      <c r="T214" s="140">
        <v>69898.570000000007</v>
      </c>
      <c r="U214" s="73" t="s">
        <v>165</v>
      </c>
      <c r="V214" s="74" t="s">
        <v>266</v>
      </c>
    </row>
    <row r="215" spans="1:22" s="119" customFormat="1" ht="19.5" customHeight="1">
      <c r="A215" s="85">
        <v>208</v>
      </c>
      <c r="B215" s="85" t="s">
        <v>1216</v>
      </c>
      <c r="C215" s="139" t="s">
        <v>1096</v>
      </c>
      <c r="D215" s="139" t="s">
        <v>1103</v>
      </c>
      <c r="E215" s="86" t="s">
        <v>677</v>
      </c>
      <c r="F215" s="87">
        <v>45748</v>
      </c>
      <c r="G215" s="87">
        <v>45962</v>
      </c>
      <c r="H215" s="140">
        <v>55500</v>
      </c>
      <c r="I215" s="140">
        <v>2639.87</v>
      </c>
      <c r="J215" s="88">
        <v>25</v>
      </c>
      <c r="K215" s="115">
        <v>1592.85</v>
      </c>
      <c r="L215" s="72">
        <f t="shared" si="18"/>
        <v>3940.4999999999995</v>
      </c>
      <c r="M215" s="72">
        <f t="shared" si="19"/>
        <v>721.5</v>
      </c>
      <c r="N215" s="74">
        <f t="shared" si="20"/>
        <v>1687.2</v>
      </c>
      <c r="O215" s="72">
        <f t="shared" si="21"/>
        <v>3934.9500000000003</v>
      </c>
      <c r="P215" s="85">
        <v>25</v>
      </c>
      <c r="Q215" s="72">
        <f t="shared" si="22"/>
        <v>11902</v>
      </c>
      <c r="R215" s="115">
        <v>5944.92</v>
      </c>
      <c r="S215" s="72">
        <f t="shared" si="23"/>
        <v>8596.9500000000007</v>
      </c>
      <c r="T215" s="140">
        <v>49555.08</v>
      </c>
      <c r="U215" s="73" t="s">
        <v>165</v>
      </c>
      <c r="V215" s="74" t="s">
        <v>267</v>
      </c>
    </row>
    <row r="216" spans="1:22" s="119" customFormat="1" ht="17.25" customHeight="1">
      <c r="A216" s="85">
        <v>209</v>
      </c>
      <c r="B216" s="85" t="s">
        <v>1035</v>
      </c>
      <c r="C216" s="139" t="s">
        <v>1298</v>
      </c>
      <c r="D216" s="139" t="s">
        <v>892</v>
      </c>
      <c r="E216" s="86" t="s">
        <v>677</v>
      </c>
      <c r="F216" s="87">
        <v>45901</v>
      </c>
      <c r="G216" s="87">
        <v>46082</v>
      </c>
      <c r="H216" s="140">
        <v>60000</v>
      </c>
      <c r="I216" s="140">
        <v>3486.68</v>
      </c>
      <c r="J216" s="88">
        <v>25</v>
      </c>
      <c r="K216" s="115">
        <v>1722</v>
      </c>
      <c r="L216" s="72">
        <f t="shared" si="18"/>
        <v>4260</v>
      </c>
      <c r="M216" s="72">
        <f t="shared" si="19"/>
        <v>780</v>
      </c>
      <c r="N216" s="74">
        <f t="shared" si="20"/>
        <v>1824</v>
      </c>
      <c r="O216" s="72">
        <f t="shared" si="21"/>
        <v>4254</v>
      </c>
      <c r="P216" s="85">
        <v>25</v>
      </c>
      <c r="Q216" s="72">
        <f t="shared" si="22"/>
        <v>12865</v>
      </c>
      <c r="R216" s="115">
        <v>8294.08</v>
      </c>
      <c r="S216" s="72">
        <f t="shared" si="23"/>
        <v>9294</v>
      </c>
      <c r="T216" s="140">
        <v>48147.12</v>
      </c>
      <c r="U216" s="73" t="s">
        <v>165</v>
      </c>
      <c r="V216" s="74" t="s">
        <v>266</v>
      </c>
    </row>
    <row r="217" spans="1:22" s="119" customFormat="1" ht="17.25" customHeight="1">
      <c r="A217" s="85">
        <v>210</v>
      </c>
      <c r="B217" s="85" t="s">
        <v>749</v>
      </c>
      <c r="C217" s="139" t="s">
        <v>374</v>
      </c>
      <c r="D217" s="139" t="s">
        <v>1108</v>
      </c>
      <c r="E217" s="86" t="s">
        <v>1250</v>
      </c>
      <c r="F217" s="87">
        <v>45778</v>
      </c>
      <c r="G217" s="87">
        <v>45962</v>
      </c>
      <c r="H217" s="140">
        <v>20000</v>
      </c>
      <c r="I217" s="139">
        <v>0</v>
      </c>
      <c r="J217" s="88">
        <v>25</v>
      </c>
      <c r="K217" s="85">
        <v>574</v>
      </c>
      <c r="L217" s="72">
        <f t="shared" si="18"/>
        <v>1419.9999999999998</v>
      </c>
      <c r="M217" s="72">
        <f t="shared" si="19"/>
        <v>260</v>
      </c>
      <c r="N217" s="74">
        <f t="shared" si="20"/>
        <v>608</v>
      </c>
      <c r="O217" s="72">
        <f t="shared" si="21"/>
        <v>1418</v>
      </c>
      <c r="P217" s="85">
        <v>25</v>
      </c>
      <c r="Q217" s="72">
        <f t="shared" si="22"/>
        <v>4305</v>
      </c>
      <c r="R217" s="115">
        <v>1207</v>
      </c>
      <c r="S217" s="72">
        <f t="shared" si="23"/>
        <v>3098</v>
      </c>
      <c r="T217" s="140">
        <v>18793</v>
      </c>
      <c r="U217" s="73" t="s">
        <v>165</v>
      </c>
      <c r="V217" s="74" t="s">
        <v>266</v>
      </c>
    </row>
    <row r="218" spans="1:22" s="119" customFormat="1" ht="21.75" customHeight="1">
      <c r="A218" s="85">
        <v>211</v>
      </c>
      <c r="B218" s="85" t="s">
        <v>1278</v>
      </c>
      <c r="C218" s="139" t="s">
        <v>59</v>
      </c>
      <c r="D218" s="139" t="s">
        <v>207</v>
      </c>
      <c r="E218" s="86" t="s">
        <v>1250</v>
      </c>
      <c r="F218" s="87">
        <v>45839</v>
      </c>
      <c r="G218" s="87">
        <v>46023</v>
      </c>
      <c r="H218" s="140">
        <v>60000</v>
      </c>
      <c r="I218" s="140">
        <v>3486.68</v>
      </c>
      <c r="J218" s="88">
        <v>25</v>
      </c>
      <c r="K218" s="115">
        <v>1722</v>
      </c>
      <c r="L218" s="72">
        <f t="shared" si="18"/>
        <v>4260</v>
      </c>
      <c r="M218" s="72">
        <f t="shared" si="19"/>
        <v>780</v>
      </c>
      <c r="N218" s="74">
        <f t="shared" si="20"/>
        <v>1824</v>
      </c>
      <c r="O218" s="72">
        <f t="shared" si="21"/>
        <v>4254</v>
      </c>
      <c r="P218" s="85">
        <v>25</v>
      </c>
      <c r="Q218" s="72">
        <f t="shared" si="22"/>
        <v>12865</v>
      </c>
      <c r="R218" s="115">
        <v>7057.68</v>
      </c>
      <c r="S218" s="72">
        <f t="shared" si="23"/>
        <v>9294</v>
      </c>
      <c r="T218" s="140">
        <v>52942.32</v>
      </c>
      <c r="U218" s="73" t="s">
        <v>165</v>
      </c>
      <c r="V218" s="74" t="s">
        <v>266</v>
      </c>
    </row>
    <row r="219" spans="1:22" s="119" customFormat="1" ht="21" customHeight="1">
      <c r="A219" s="85">
        <v>212</v>
      </c>
      <c r="B219" s="85" t="s">
        <v>817</v>
      </c>
      <c r="C219" s="139" t="s">
        <v>5</v>
      </c>
      <c r="D219" s="139" t="s">
        <v>559</v>
      </c>
      <c r="E219" s="86" t="s">
        <v>1250</v>
      </c>
      <c r="F219" s="87">
        <v>45778</v>
      </c>
      <c r="G219" s="87">
        <v>45962</v>
      </c>
      <c r="H219" s="140">
        <v>180000</v>
      </c>
      <c r="I219" s="140">
        <v>30923.37</v>
      </c>
      <c r="J219" s="88">
        <v>25</v>
      </c>
      <c r="K219" s="115">
        <v>5166</v>
      </c>
      <c r="L219" s="72">
        <f t="shared" si="18"/>
        <v>12779.999999999998</v>
      </c>
      <c r="M219" s="72">
        <f t="shared" si="19"/>
        <v>2340</v>
      </c>
      <c r="N219" s="74">
        <f t="shared" si="20"/>
        <v>5472</v>
      </c>
      <c r="O219" s="72">
        <f t="shared" si="21"/>
        <v>12762</v>
      </c>
      <c r="P219" s="85">
        <v>25</v>
      </c>
      <c r="Q219" s="72">
        <f t="shared" si="22"/>
        <v>38545</v>
      </c>
      <c r="R219" s="115">
        <v>16568.740000000002</v>
      </c>
      <c r="S219" s="72">
        <f t="shared" si="23"/>
        <v>27882</v>
      </c>
      <c r="T219" s="140">
        <v>138413.63</v>
      </c>
      <c r="U219" s="73" t="s">
        <v>165</v>
      </c>
      <c r="V219" s="74" t="s">
        <v>266</v>
      </c>
    </row>
    <row r="220" spans="1:22" s="119" customFormat="1" ht="16.5" customHeight="1">
      <c r="A220" s="85">
        <v>213</v>
      </c>
      <c r="B220" s="85" t="s">
        <v>142</v>
      </c>
      <c r="C220" s="139" t="s">
        <v>21</v>
      </c>
      <c r="D220" s="139" t="s">
        <v>1110</v>
      </c>
      <c r="E220" s="86" t="s">
        <v>1250</v>
      </c>
      <c r="F220" s="87">
        <v>45807</v>
      </c>
      <c r="G220" s="87">
        <v>45991</v>
      </c>
      <c r="H220" s="140">
        <v>20000</v>
      </c>
      <c r="I220" s="139">
        <v>0</v>
      </c>
      <c r="J220" s="88">
        <v>25</v>
      </c>
      <c r="K220" s="85">
        <v>574</v>
      </c>
      <c r="L220" s="72">
        <f t="shared" si="18"/>
        <v>1419.9999999999998</v>
      </c>
      <c r="M220" s="72">
        <f t="shared" si="19"/>
        <v>260</v>
      </c>
      <c r="N220" s="74">
        <f t="shared" si="20"/>
        <v>608</v>
      </c>
      <c r="O220" s="72">
        <f t="shared" si="21"/>
        <v>1418</v>
      </c>
      <c r="P220" s="85">
        <v>125</v>
      </c>
      <c r="Q220" s="72">
        <f t="shared" si="22"/>
        <v>4405</v>
      </c>
      <c r="R220" s="115">
        <v>2191.0700000000002</v>
      </c>
      <c r="S220" s="72">
        <f t="shared" si="23"/>
        <v>3098</v>
      </c>
      <c r="T220" s="140">
        <v>18693</v>
      </c>
      <c r="U220" s="73" t="s">
        <v>165</v>
      </c>
      <c r="V220" s="74" t="s">
        <v>266</v>
      </c>
    </row>
    <row r="221" spans="1:22" s="119" customFormat="1" ht="21.75" customHeight="1">
      <c r="A221" s="85">
        <v>214</v>
      </c>
      <c r="B221" s="85" t="s">
        <v>552</v>
      </c>
      <c r="C221" s="139" t="s">
        <v>4</v>
      </c>
      <c r="D221" s="139" t="s">
        <v>559</v>
      </c>
      <c r="E221" s="86" t="s">
        <v>1250</v>
      </c>
      <c r="F221" s="87">
        <v>45807</v>
      </c>
      <c r="G221" s="87">
        <v>45991</v>
      </c>
      <c r="H221" s="140">
        <v>60000</v>
      </c>
      <c r="I221" s="140">
        <v>3486.68</v>
      </c>
      <c r="J221" s="88">
        <v>25</v>
      </c>
      <c r="K221" s="115">
        <v>1722</v>
      </c>
      <c r="L221" s="72">
        <f t="shared" si="18"/>
        <v>4260</v>
      </c>
      <c r="M221" s="72">
        <f t="shared" si="19"/>
        <v>780</v>
      </c>
      <c r="N221" s="74">
        <f t="shared" si="20"/>
        <v>1824</v>
      </c>
      <c r="O221" s="72">
        <f t="shared" si="21"/>
        <v>4254</v>
      </c>
      <c r="P221" s="115">
        <v>4402.12</v>
      </c>
      <c r="Q221" s="72">
        <f t="shared" si="22"/>
        <v>17242.12</v>
      </c>
      <c r="R221" s="115">
        <v>11434.8</v>
      </c>
      <c r="S221" s="72">
        <f t="shared" si="23"/>
        <v>9294</v>
      </c>
      <c r="T221" s="140">
        <v>50842.32</v>
      </c>
      <c r="U221" s="73" t="s">
        <v>165</v>
      </c>
      <c r="V221" s="74" t="s">
        <v>267</v>
      </c>
    </row>
    <row r="222" spans="1:22" s="119" customFormat="1" ht="20.25" customHeight="1">
      <c r="A222" s="85">
        <v>215</v>
      </c>
      <c r="B222" s="85" t="s">
        <v>135</v>
      </c>
      <c r="C222" s="139" t="s">
        <v>21</v>
      </c>
      <c r="D222" s="139" t="s">
        <v>1125</v>
      </c>
      <c r="E222" s="86" t="s">
        <v>1250</v>
      </c>
      <c r="F222" s="87">
        <v>45778</v>
      </c>
      <c r="G222" s="87">
        <v>45962</v>
      </c>
      <c r="H222" s="140">
        <v>25000</v>
      </c>
      <c r="I222" s="139">
        <v>0</v>
      </c>
      <c r="J222" s="88">
        <v>25</v>
      </c>
      <c r="K222" s="85">
        <v>717.5</v>
      </c>
      <c r="L222" s="72">
        <f t="shared" si="18"/>
        <v>1774.9999999999998</v>
      </c>
      <c r="M222" s="72">
        <f t="shared" si="19"/>
        <v>325</v>
      </c>
      <c r="N222" s="74">
        <f t="shared" si="20"/>
        <v>760</v>
      </c>
      <c r="O222" s="72">
        <f t="shared" si="21"/>
        <v>1772.5000000000002</v>
      </c>
      <c r="P222" s="85">
        <v>125</v>
      </c>
      <c r="Q222" s="72">
        <f t="shared" si="22"/>
        <v>5475</v>
      </c>
      <c r="R222" s="115">
        <v>1602.5</v>
      </c>
      <c r="S222" s="72">
        <f t="shared" si="23"/>
        <v>3872.5</v>
      </c>
      <c r="T222" s="140">
        <v>23397.5</v>
      </c>
      <c r="U222" s="73" t="s">
        <v>165</v>
      </c>
      <c r="V222" s="74" t="s">
        <v>266</v>
      </c>
    </row>
    <row r="223" spans="1:22" s="119" customFormat="1" ht="21" customHeight="1">
      <c r="A223" s="85">
        <v>216</v>
      </c>
      <c r="B223" s="85" t="s">
        <v>533</v>
      </c>
      <c r="C223" s="139" t="s">
        <v>21</v>
      </c>
      <c r="D223" s="139" t="s">
        <v>1126</v>
      </c>
      <c r="E223" s="86" t="s">
        <v>1250</v>
      </c>
      <c r="F223" s="87">
        <v>45807</v>
      </c>
      <c r="G223" s="87">
        <v>45991</v>
      </c>
      <c r="H223" s="140">
        <v>20000</v>
      </c>
      <c r="I223" s="139">
        <v>0</v>
      </c>
      <c r="J223" s="88">
        <v>25</v>
      </c>
      <c r="K223" s="85">
        <v>574</v>
      </c>
      <c r="L223" s="72">
        <f t="shared" si="18"/>
        <v>1419.9999999999998</v>
      </c>
      <c r="M223" s="72">
        <f t="shared" si="19"/>
        <v>260</v>
      </c>
      <c r="N223" s="74">
        <f t="shared" si="20"/>
        <v>608</v>
      </c>
      <c r="O223" s="72">
        <f t="shared" si="21"/>
        <v>1418</v>
      </c>
      <c r="P223" s="85">
        <v>125</v>
      </c>
      <c r="Q223" s="72">
        <f t="shared" si="22"/>
        <v>4405</v>
      </c>
      <c r="R223" s="115">
        <v>1307</v>
      </c>
      <c r="S223" s="72">
        <f t="shared" si="23"/>
        <v>3098</v>
      </c>
      <c r="T223" s="140">
        <v>18693</v>
      </c>
      <c r="U223" s="73" t="s">
        <v>165</v>
      </c>
      <c r="V223" s="74" t="s">
        <v>266</v>
      </c>
    </row>
    <row r="224" spans="1:22" s="119" customFormat="1">
      <c r="A224" s="85">
        <v>217</v>
      </c>
      <c r="B224" s="85" t="s">
        <v>478</v>
      </c>
      <c r="C224" s="139" t="s">
        <v>439</v>
      </c>
      <c r="D224" s="139" t="s">
        <v>1013</v>
      </c>
      <c r="E224" s="86" t="s">
        <v>1250</v>
      </c>
      <c r="F224" s="87">
        <v>45839</v>
      </c>
      <c r="G224" s="87">
        <v>46023</v>
      </c>
      <c r="H224" s="140">
        <v>61000</v>
      </c>
      <c r="I224" s="140">
        <v>3674.86</v>
      </c>
      <c r="J224" s="88">
        <v>25</v>
      </c>
      <c r="K224" s="115">
        <v>1750.7</v>
      </c>
      <c r="L224" s="72">
        <f t="shared" si="18"/>
        <v>4331</v>
      </c>
      <c r="M224" s="72">
        <f t="shared" si="19"/>
        <v>793</v>
      </c>
      <c r="N224" s="74">
        <f t="shared" si="20"/>
        <v>1854.4</v>
      </c>
      <c r="O224" s="72">
        <f t="shared" si="21"/>
        <v>4324.9000000000005</v>
      </c>
      <c r="P224" s="85">
        <v>125</v>
      </c>
      <c r="Q224" s="72">
        <f t="shared" si="22"/>
        <v>13179</v>
      </c>
      <c r="R224" s="115">
        <v>8015.78</v>
      </c>
      <c r="S224" s="72">
        <f t="shared" si="23"/>
        <v>9448.9000000000015</v>
      </c>
      <c r="T224" s="140">
        <v>53595.040000000001</v>
      </c>
      <c r="U224" s="73" t="s">
        <v>165</v>
      </c>
      <c r="V224" s="74" t="s">
        <v>266</v>
      </c>
    </row>
    <row r="225" spans="1:22" s="119" customFormat="1" ht="18.75" customHeight="1">
      <c r="A225" s="85">
        <v>218</v>
      </c>
      <c r="B225" s="85" t="s">
        <v>232</v>
      </c>
      <c r="C225" s="139" t="s">
        <v>21</v>
      </c>
      <c r="D225" s="139" t="s">
        <v>1162</v>
      </c>
      <c r="E225" s="86" t="s">
        <v>1250</v>
      </c>
      <c r="F225" s="87">
        <v>45870</v>
      </c>
      <c r="G225" s="87">
        <v>46054</v>
      </c>
      <c r="H225" s="140">
        <v>20000</v>
      </c>
      <c r="I225" s="139">
        <v>0</v>
      </c>
      <c r="J225" s="88">
        <v>25</v>
      </c>
      <c r="K225" s="85">
        <v>574</v>
      </c>
      <c r="L225" s="72">
        <f t="shared" si="18"/>
        <v>1419.9999999999998</v>
      </c>
      <c r="M225" s="72">
        <f t="shared" si="19"/>
        <v>260</v>
      </c>
      <c r="N225" s="74">
        <f t="shared" si="20"/>
        <v>608</v>
      </c>
      <c r="O225" s="72">
        <f t="shared" si="21"/>
        <v>1418</v>
      </c>
      <c r="P225" s="85">
        <v>25</v>
      </c>
      <c r="Q225" s="72">
        <f t="shared" si="22"/>
        <v>4305</v>
      </c>
      <c r="R225" s="115">
        <v>1207</v>
      </c>
      <c r="S225" s="72">
        <f t="shared" si="23"/>
        <v>3098</v>
      </c>
      <c r="T225" s="140">
        <v>18793</v>
      </c>
      <c r="U225" s="73" t="s">
        <v>165</v>
      </c>
      <c r="V225" s="74" t="s">
        <v>267</v>
      </c>
    </row>
    <row r="226" spans="1:22" s="119" customFormat="1" ht="15.75" customHeight="1">
      <c r="A226" s="85">
        <v>219</v>
      </c>
      <c r="B226" s="85" t="s">
        <v>1036</v>
      </c>
      <c r="C226" s="139" t="s">
        <v>258</v>
      </c>
      <c r="D226" s="139" t="s">
        <v>370</v>
      </c>
      <c r="E226" s="86" t="s">
        <v>1250</v>
      </c>
      <c r="F226" s="87">
        <v>45901</v>
      </c>
      <c r="G226" s="87">
        <v>46082</v>
      </c>
      <c r="H226" s="140">
        <v>80000</v>
      </c>
      <c r="I226" s="140">
        <v>7400.87</v>
      </c>
      <c r="J226" s="88">
        <v>25</v>
      </c>
      <c r="K226" s="115">
        <v>2296</v>
      </c>
      <c r="L226" s="72">
        <f t="shared" si="18"/>
        <v>5679.9999999999991</v>
      </c>
      <c r="M226" s="72">
        <f t="shared" si="19"/>
        <v>1040</v>
      </c>
      <c r="N226" s="74">
        <f t="shared" si="20"/>
        <v>2432</v>
      </c>
      <c r="O226" s="72">
        <f t="shared" si="21"/>
        <v>5672</v>
      </c>
      <c r="P226" s="85">
        <v>25</v>
      </c>
      <c r="Q226" s="72">
        <f t="shared" si="22"/>
        <v>17145</v>
      </c>
      <c r="R226" s="115">
        <v>12153.87</v>
      </c>
      <c r="S226" s="72">
        <f t="shared" si="23"/>
        <v>12392</v>
      </c>
      <c r="T226" s="140">
        <v>50846.13</v>
      </c>
      <c r="U226" s="73" t="s">
        <v>165</v>
      </c>
      <c r="V226" s="74" t="s">
        <v>267</v>
      </c>
    </row>
    <row r="227" spans="1:22" s="119" customFormat="1" ht="18.75" customHeight="1">
      <c r="A227" s="85">
        <v>220</v>
      </c>
      <c r="B227" s="85" t="s">
        <v>971</v>
      </c>
      <c r="C227" s="139" t="s">
        <v>256</v>
      </c>
      <c r="D227" s="139" t="s">
        <v>168</v>
      </c>
      <c r="E227" s="86" t="s">
        <v>1250</v>
      </c>
      <c r="F227" s="87">
        <v>45870</v>
      </c>
      <c r="G227" s="87">
        <v>46054</v>
      </c>
      <c r="H227" s="140">
        <v>65000</v>
      </c>
      <c r="I227" s="140">
        <v>4427.58</v>
      </c>
      <c r="J227" s="88">
        <v>25</v>
      </c>
      <c r="K227" s="115">
        <v>1865.5</v>
      </c>
      <c r="L227" s="72">
        <f t="shared" si="18"/>
        <v>4615</v>
      </c>
      <c r="M227" s="72">
        <f t="shared" si="19"/>
        <v>845</v>
      </c>
      <c r="N227" s="74">
        <f t="shared" si="20"/>
        <v>1976</v>
      </c>
      <c r="O227" s="72">
        <f t="shared" si="21"/>
        <v>4608.5</v>
      </c>
      <c r="P227" s="115">
        <v>10025</v>
      </c>
      <c r="Q227" s="72">
        <f t="shared" si="22"/>
        <v>23935</v>
      </c>
      <c r="R227" s="115">
        <v>8294.08</v>
      </c>
      <c r="S227" s="72">
        <f t="shared" si="23"/>
        <v>10068.5</v>
      </c>
      <c r="T227" s="140">
        <v>46705.919999999998</v>
      </c>
      <c r="U227" s="73" t="s">
        <v>165</v>
      </c>
      <c r="V227" s="74" t="s">
        <v>267</v>
      </c>
    </row>
    <row r="228" spans="1:22" s="119" customFormat="1" ht="18.75" customHeight="1">
      <c r="A228" s="85">
        <v>221</v>
      </c>
      <c r="B228" s="85" t="s">
        <v>1303</v>
      </c>
      <c r="C228" s="139" t="s">
        <v>405</v>
      </c>
      <c r="D228" s="139" t="s">
        <v>184</v>
      </c>
      <c r="E228" s="86" t="s">
        <v>638</v>
      </c>
      <c r="F228" s="87">
        <v>45870</v>
      </c>
      <c r="G228" s="87">
        <v>46054</v>
      </c>
      <c r="H228" s="140">
        <v>75000</v>
      </c>
      <c r="I228" s="140">
        <v>6309.38</v>
      </c>
      <c r="J228" s="88">
        <v>25</v>
      </c>
      <c r="K228" s="115">
        <v>2152.5</v>
      </c>
      <c r="L228" s="72">
        <f t="shared" si="18"/>
        <v>5324.9999999999991</v>
      </c>
      <c r="M228" s="72">
        <f t="shared" si="19"/>
        <v>975</v>
      </c>
      <c r="N228" s="74">
        <f t="shared" si="20"/>
        <v>2280</v>
      </c>
      <c r="O228" s="72">
        <f t="shared" si="21"/>
        <v>5317.5</v>
      </c>
      <c r="P228" s="85">
        <v>25</v>
      </c>
      <c r="Q228" s="72">
        <f t="shared" si="22"/>
        <v>16075</v>
      </c>
      <c r="R228" s="115">
        <v>10766.88</v>
      </c>
      <c r="S228" s="72">
        <f t="shared" si="23"/>
        <v>11617.5</v>
      </c>
      <c r="T228" s="140">
        <v>64133.120000000003</v>
      </c>
      <c r="U228" s="73" t="s">
        <v>165</v>
      </c>
      <c r="V228" s="74" t="s">
        <v>267</v>
      </c>
    </row>
    <row r="229" spans="1:22" s="118" customFormat="1" ht="19.5" customHeight="1">
      <c r="A229" s="85">
        <v>222</v>
      </c>
      <c r="B229" s="85" t="s">
        <v>1037</v>
      </c>
      <c r="C229" s="139" t="s">
        <v>256</v>
      </c>
      <c r="D229" s="139" t="s">
        <v>1011</v>
      </c>
      <c r="E229" s="86" t="s">
        <v>1250</v>
      </c>
      <c r="F229" s="87">
        <v>45901</v>
      </c>
      <c r="G229" s="87">
        <v>46082</v>
      </c>
      <c r="H229" s="140">
        <v>70000</v>
      </c>
      <c r="I229" s="140">
        <v>5368.48</v>
      </c>
      <c r="J229" s="88">
        <v>25</v>
      </c>
      <c r="K229" s="115">
        <v>2009</v>
      </c>
      <c r="L229" s="72">
        <f t="shared" si="18"/>
        <v>4970</v>
      </c>
      <c r="M229" s="72">
        <f t="shared" si="19"/>
        <v>910</v>
      </c>
      <c r="N229" s="74">
        <f t="shared" si="20"/>
        <v>2128</v>
      </c>
      <c r="O229" s="72">
        <f t="shared" si="21"/>
        <v>4963</v>
      </c>
      <c r="P229" s="85">
        <v>125</v>
      </c>
      <c r="Q229" s="72">
        <f t="shared" si="22"/>
        <v>15105</v>
      </c>
      <c r="R229" s="115">
        <v>9630.48</v>
      </c>
      <c r="S229" s="72">
        <f t="shared" si="23"/>
        <v>10843</v>
      </c>
      <c r="T229" s="140">
        <v>60369.52</v>
      </c>
      <c r="U229" s="73" t="s">
        <v>165</v>
      </c>
      <c r="V229" s="74" t="s">
        <v>267</v>
      </c>
    </row>
    <row r="230" spans="1:22" s="118" customFormat="1" ht="20.25" customHeight="1">
      <c r="A230" s="85">
        <v>223</v>
      </c>
      <c r="B230" s="85" t="s">
        <v>445</v>
      </c>
      <c r="C230" s="139" t="s">
        <v>59</v>
      </c>
      <c r="D230" s="139" t="s">
        <v>207</v>
      </c>
      <c r="E230" s="86" t="s">
        <v>1250</v>
      </c>
      <c r="F230" s="87">
        <v>45778</v>
      </c>
      <c r="G230" s="87">
        <v>45962</v>
      </c>
      <c r="H230" s="140">
        <v>60000</v>
      </c>
      <c r="I230" s="140">
        <v>3143.58</v>
      </c>
      <c r="J230" s="88">
        <v>25</v>
      </c>
      <c r="K230" s="115">
        <v>1722</v>
      </c>
      <c r="L230" s="72">
        <f t="shared" si="18"/>
        <v>4260</v>
      </c>
      <c r="M230" s="72">
        <f t="shared" si="19"/>
        <v>780</v>
      </c>
      <c r="N230" s="74">
        <f t="shared" si="20"/>
        <v>1824</v>
      </c>
      <c r="O230" s="72">
        <f t="shared" si="21"/>
        <v>4254</v>
      </c>
      <c r="P230" s="115">
        <v>1740.46</v>
      </c>
      <c r="Q230" s="72">
        <f t="shared" si="22"/>
        <v>14580.46</v>
      </c>
      <c r="R230" s="115">
        <v>8430.0400000000009</v>
      </c>
      <c r="S230" s="72">
        <f t="shared" si="23"/>
        <v>9294</v>
      </c>
      <c r="T230" s="140">
        <v>51569.96</v>
      </c>
      <c r="U230" s="73" t="s">
        <v>165</v>
      </c>
      <c r="V230" s="74" t="s">
        <v>266</v>
      </c>
    </row>
    <row r="231" spans="1:22" s="118" customFormat="1" ht="21.75" customHeight="1">
      <c r="A231" s="85">
        <v>224</v>
      </c>
      <c r="B231" s="85" t="s">
        <v>1038</v>
      </c>
      <c r="C231" s="139" t="s">
        <v>5</v>
      </c>
      <c r="D231" s="139" t="s">
        <v>264</v>
      </c>
      <c r="E231" s="86" t="s">
        <v>677</v>
      </c>
      <c r="F231" s="87">
        <v>45901</v>
      </c>
      <c r="G231" s="87">
        <v>46082</v>
      </c>
      <c r="H231" s="140">
        <v>220000</v>
      </c>
      <c r="I231" s="140">
        <v>40357.08</v>
      </c>
      <c r="J231" s="88">
        <v>25</v>
      </c>
      <c r="K231" s="115">
        <v>6314</v>
      </c>
      <c r="L231" s="72">
        <f t="shared" si="18"/>
        <v>15619.999999999998</v>
      </c>
      <c r="M231" s="72">
        <f t="shared" si="19"/>
        <v>2860</v>
      </c>
      <c r="N231" s="74">
        <f t="shared" si="20"/>
        <v>6688</v>
      </c>
      <c r="O231" s="72">
        <f t="shared" si="21"/>
        <v>15598.000000000002</v>
      </c>
      <c r="P231" s="85">
        <v>25</v>
      </c>
      <c r="Q231" s="72">
        <f t="shared" si="22"/>
        <v>47105</v>
      </c>
      <c r="R231" s="115">
        <v>32756.62</v>
      </c>
      <c r="S231" s="72">
        <f t="shared" si="23"/>
        <v>34078</v>
      </c>
      <c r="T231" s="140">
        <v>166714.78</v>
      </c>
      <c r="U231" s="73" t="s">
        <v>165</v>
      </c>
      <c r="V231" s="74" t="s">
        <v>267</v>
      </c>
    </row>
    <row r="232" spans="1:22" s="118" customFormat="1" ht="19.5" customHeight="1">
      <c r="A232" s="85">
        <v>225</v>
      </c>
      <c r="B232" s="85" t="s">
        <v>1279</v>
      </c>
      <c r="C232" s="139" t="s">
        <v>23</v>
      </c>
      <c r="D232" s="139" t="s">
        <v>200</v>
      </c>
      <c r="E232" s="86" t="s">
        <v>1250</v>
      </c>
      <c r="F232" s="87">
        <v>45839</v>
      </c>
      <c r="G232" s="87">
        <v>46023</v>
      </c>
      <c r="H232" s="140">
        <v>80000</v>
      </c>
      <c r="I232" s="140">
        <v>7400.87</v>
      </c>
      <c r="J232" s="88">
        <v>25</v>
      </c>
      <c r="K232" s="115">
        <v>2296</v>
      </c>
      <c r="L232" s="72">
        <f t="shared" si="18"/>
        <v>5679.9999999999991</v>
      </c>
      <c r="M232" s="72">
        <f t="shared" si="19"/>
        <v>1040</v>
      </c>
      <c r="N232" s="74">
        <f t="shared" si="20"/>
        <v>2432</v>
      </c>
      <c r="O232" s="72">
        <f t="shared" si="21"/>
        <v>5672</v>
      </c>
      <c r="P232" s="85">
        <v>25</v>
      </c>
      <c r="Q232" s="72">
        <f t="shared" si="22"/>
        <v>17145</v>
      </c>
      <c r="R232" s="115">
        <v>12153.87</v>
      </c>
      <c r="S232" s="72">
        <f t="shared" si="23"/>
        <v>12392</v>
      </c>
      <c r="T232" s="140">
        <v>67846.13</v>
      </c>
      <c r="U232" s="73" t="s">
        <v>165</v>
      </c>
      <c r="V232" s="74" t="s">
        <v>266</v>
      </c>
    </row>
    <row r="233" spans="1:22" s="118" customFormat="1" ht="20.25" customHeight="1">
      <c r="A233" s="85">
        <v>226</v>
      </c>
      <c r="B233" s="85" t="s">
        <v>902</v>
      </c>
      <c r="C233" s="139" t="s">
        <v>405</v>
      </c>
      <c r="D233" s="139" t="s">
        <v>893</v>
      </c>
      <c r="E233" s="86" t="s">
        <v>1250</v>
      </c>
      <c r="F233" s="87">
        <v>45748</v>
      </c>
      <c r="G233" s="87">
        <v>45962</v>
      </c>
      <c r="H233" s="140">
        <v>80000</v>
      </c>
      <c r="I233" s="140">
        <v>7400.87</v>
      </c>
      <c r="J233" s="88">
        <v>25</v>
      </c>
      <c r="K233" s="115">
        <v>2296</v>
      </c>
      <c r="L233" s="72">
        <f t="shared" si="18"/>
        <v>5679.9999999999991</v>
      </c>
      <c r="M233" s="72">
        <f t="shared" si="19"/>
        <v>1040</v>
      </c>
      <c r="N233" s="74">
        <f t="shared" si="20"/>
        <v>2432</v>
      </c>
      <c r="O233" s="72">
        <f t="shared" si="21"/>
        <v>5672</v>
      </c>
      <c r="P233" s="85">
        <v>25</v>
      </c>
      <c r="Q233" s="72">
        <f t="shared" si="22"/>
        <v>17145</v>
      </c>
      <c r="R233" s="115">
        <v>12153.87</v>
      </c>
      <c r="S233" s="72">
        <f t="shared" si="23"/>
        <v>12392</v>
      </c>
      <c r="T233" s="140">
        <v>67846.13</v>
      </c>
      <c r="U233" s="73" t="s">
        <v>165</v>
      </c>
      <c r="V233" s="74" t="s">
        <v>267</v>
      </c>
    </row>
    <row r="234" spans="1:22" s="118" customFormat="1" ht="19.5" customHeight="1">
      <c r="A234" s="85">
        <v>227</v>
      </c>
      <c r="B234" s="85" t="s">
        <v>1217</v>
      </c>
      <c r="C234" s="139" t="s">
        <v>374</v>
      </c>
      <c r="D234" s="139" t="s">
        <v>185</v>
      </c>
      <c r="E234" s="86" t="s">
        <v>677</v>
      </c>
      <c r="F234" s="87">
        <v>45748</v>
      </c>
      <c r="G234" s="87">
        <v>45962</v>
      </c>
      <c r="H234" s="140">
        <v>150000</v>
      </c>
      <c r="I234" s="140">
        <v>23866.62</v>
      </c>
      <c r="J234" s="88">
        <v>25</v>
      </c>
      <c r="K234" s="115">
        <v>4305</v>
      </c>
      <c r="L234" s="72">
        <f t="shared" si="18"/>
        <v>10649.999999999998</v>
      </c>
      <c r="M234" s="72">
        <f t="shared" si="19"/>
        <v>1950</v>
      </c>
      <c r="N234" s="74">
        <f t="shared" si="20"/>
        <v>4560</v>
      </c>
      <c r="O234" s="72">
        <f t="shared" si="21"/>
        <v>10635</v>
      </c>
      <c r="P234" s="85">
        <v>25</v>
      </c>
      <c r="Q234" s="72">
        <f t="shared" si="22"/>
        <v>32125</v>
      </c>
      <c r="R234" s="115">
        <v>32756.62</v>
      </c>
      <c r="S234" s="72">
        <f t="shared" si="23"/>
        <v>23235</v>
      </c>
      <c r="T234" s="140">
        <v>117243.38</v>
      </c>
      <c r="U234" s="73" t="s">
        <v>165</v>
      </c>
      <c r="V234" s="74" t="s">
        <v>266</v>
      </c>
    </row>
    <row r="235" spans="1:22" s="118" customFormat="1" ht="20.25" customHeight="1">
      <c r="A235" s="85">
        <v>228</v>
      </c>
      <c r="B235" s="85" t="s">
        <v>96</v>
      </c>
      <c r="C235" s="139" t="s">
        <v>21</v>
      </c>
      <c r="D235" s="139" t="s">
        <v>1163</v>
      </c>
      <c r="E235" s="86" t="s">
        <v>1250</v>
      </c>
      <c r="F235" s="87">
        <v>45901</v>
      </c>
      <c r="G235" s="87">
        <v>46082</v>
      </c>
      <c r="H235" s="140">
        <v>20000</v>
      </c>
      <c r="I235" s="139">
        <v>0</v>
      </c>
      <c r="J235" s="88">
        <v>25</v>
      </c>
      <c r="K235" s="85">
        <v>574</v>
      </c>
      <c r="L235" s="72">
        <f t="shared" si="18"/>
        <v>1419.9999999999998</v>
      </c>
      <c r="M235" s="72">
        <f t="shared" si="19"/>
        <v>260</v>
      </c>
      <c r="N235" s="74">
        <f t="shared" si="20"/>
        <v>608</v>
      </c>
      <c r="O235" s="72">
        <f t="shared" si="21"/>
        <v>1418</v>
      </c>
      <c r="P235" s="115">
        <v>10384.200000000001</v>
      </c>
      <c r="Q235" s="72">
        <f t="shared" si="22"/>
        <v>14664.2</v>
      </c>
      <c r="R235" s="115">
        <v>8854.6</v>
      </c>
      <c r="S235" s="72">
        <f t="shared" si="23"/>
        <v>3098</v>
      </c>
      <c r="T235" s="140">
        <v>8931.7000000000007</v>
      </c>
      <c r="U235" s="73" t="s">
        <v>165</v>
      </c>
      <c r="V235" s="74" t="s">
        <v>266</v>
      </c>
    </row>
    <row r="236" spans="1:22" s="118" customFormat="1" ht="14.25" customHeight="1">
      <c r="A236" s="85">
        <v>229</v>
      </c>
      <c r="B236" s="85" t="s">
        <v>706</v>
      </c>
      <c r="C236" s="139" t="s">
        <v>54</v>
      </c>
      <c r="D236" s="139" t="s">
        <v>172</v>
      </c>
      <c r="E236" s="86" t="s">
        <v>1250</v>
      </c>
      <c r="F236" s="87">
        <v>45778</v>
      </c>
      <c r="G236" s="87">
        <v>45962</v>
      </c>
      <c r="H236" s="140">
        <v>65000</v>
      </c>
      <c r="I236" s="140">
        <v>4427.58</v>
      </c>
      <c r="J236" s="88">
        <v>25</v>
      </c>
      <c r="K236" s="115">
        <v>1865.5</v>
      </c>
      <c r="L236" s="72">
        <f t="shared" si="18"/>
        <v>4615</v>
      </c>
      <c r="M236" s="72">
        <f t="shared" si="19"/>
        <v>845</v>
      </c>
      <c r="N236" s="74">
        <f t="shared" si="20"/>
        <v>1976</v>
      </c>
      <c r="O236" s="72">
        <f t="shared" si="21"/>
        <v>4608.5</v>
      </c>
      <c r="P236" s="85">
        <v>25</v>
      </c>
      <c r="Q236" s="72">
        <f t="shared" si="22"/>
        <v>13935</v>
      </c>
      <c r="R236" s="115">
        <v>8294.08</v>
      </c>
      <c r="S236" s="72">
        <f t="shared" si="23"/>
        <v>10068.5</v>
      </c>
      <c r="T236" s="140">
        <v>56705.919999999998</v>
      </c>
      <c r="U236" s="73" t="s">
        <v>165</v>
      </c>
      <c r="V236" s="74" t="s">
        <v>266</v>
      </c>
    </row>
    <row r="237" spans="1:22" s="118" customFormat="1" ht="19.5" customHeight="1">
      <c r="A237" s="85">
        <v>230</v>
      </c>
      <c r="B237" s="85" t="s">
        <v>521</v>
      </c>
      <c r="C237" s="139" t="s">
        <v>258</v>
      </c>
      <c r="D237" s="139" t="s">
        <v>171</v>
      </c>
      <c r="E237" s="86" t="s">
        <v>1250</v>
      </c>
      <c r="F237" s="87">
        <v>45839</v>
      </c>
      <c r="G237" s="87">
        <v>46023</v>
      </c>
      <c r="H237" s="140">
        <v>80000</v>
      </c>
      <c r="I237" s="140">
        <v>7400.87</v>
      </c>
      <c r="J237" s="88">
        <v>25</v>
      </c>
      <c r="K237" s="115">
        <v>2296</v>
      </c>
      <c r="L237" s="72">
        <f t="shared" si="18"/>
        <v>5679.9999999999991</v>
      </c>
      <c r="M237" s="72">
        <f t="shared" si="19"/>
        <v>1040</v>
      </c>
      <c r="N237" s="74">
        <f t="shared" si="20"/>
        <v>2432</v>
      </c>
      <c r="O237" s="72">
        <f t="shared" si="21"/>
        <v>5672</v>
      </c>
      <c r="P237" s="115">
        <v>6566.96</v>
      </c>
      <c r="Q237" s="72">
        <f t="shared" si="22"/>
        <v>23686.959999999999</v>
      </c>
      <c r="R237" s="115">
        <v>8144.68</v>
      </c>
      <c r="S237" s="72">
        <f t="shared" si="23"/>
        <v>12392</v>
      </c>
      <c r="T237" s="140">
        <v>61304.17</v>
      </c>
      <c r="U237" s="73" t="s">
        <v>165</v>
      </c>
      <c r="V237" s="74" t="s">
        <v>266</v>
      </c>
    </row>
    <row r="238" spans="1:22" s="118" customFormat="1" ht="19.5" customHeight="1">
      <c r="A238" s="85">
        <v>231</v>
      </c>
      <c r="B238" s="85" t="s">
        <v>864</v>
      </c>
      <c r="C238" s="139" t="s">
        <v>1299</v>
      </c>
      <c r="D238" s="139" t="s">
        <v>172</v>
      </c>
      <c r="E238" s="86" t="s">
        <v>1250</v>
      </c>
      <c r="F238" s="87">
        <v>45778</v>
      </c>
      <c r="G238" s="87">
        <v>45962</v>
      </c>
      <c r="H238" s="140">
        <v>85000</v>
      </c>
      <c r="I238" s="140">
        <v>8576.99</v>
      </c>
      <c r="J238" s="88">
        <v>25</v>
      </c>
      <c r="K238" s="115">
        <v>2439.5</v>
      </c>
      <c r="L238" s="72">
        <f t="shared" si="18"/>
        <v>6034.9999999999991</v>
      </c>
      <c r="M238" s="72">
        <f t="shared" si="19"/>
        <v>1105</v>
      </c>
      <c r="N238" s="74">
        <f t="shared" si="20"/>
        <v>2584</v>
      </c>
      <c r="O238" s="72">
        <f t="shared" si="21"/>
        <v>6026.5</v>
      </c>
      <c r="P238" s="115">
        <v>12792.95</v>
      </c>
      <c r="Q238" s="72">
        <f t="shared" si="22"/>
        <v>30982.95</v>
      </c>
      <c r="R238" s="115">
        <v>13625.49</v>
      </c>
      <c r="S238" s="72">
        <f t="shared" si="23"/>
        <v>13166.5</v>
      </c>
      <c r="T238" s="140">
        <v>62239.85</v>
      </c>
      <c r="U238" s="73" t="s">
        <v>165</v>
      </c>
      <c r="V238" s="74" t="s">
        <v>266</v>
      </c>
    </row>
    <row r="239" spans="1:22" s="118" customFormat="1" ht="20.25" customHeight="1">
      <c r="A239" s="85">
        <v>232</v>
      </c>
      <c r="B239" s="85" t="s">
        <v>479</v>
      </c>
      <c r="C239" s="139" t="s">
        <v>23</v>
      </c>
      <c r="D239" s="139" t="s">
        <v>1164</v>
      </c>
      <c r="E239" s="86" t="s">
        <v>1250</v>
      </c>
      <c r="F239" s="87">
        <v>45778</v>
      </c>
      <c r="G239" s="87">
        <v>45962</v>
      </c>
      <c r="H239" s="140">
        <v>30000</v>
      </c>
      <c r="I239" s="139">
        <v>0</v>
      </c>
      <c r="J239" s="88">
        <v>25</v>
      </c>
      <c r="K239" s="85">
        <v>861</v>
      </c>
      <c r="L239" s="72">
        <f t="shared" si="18"/>
        <v>2130</v>
      </c>
      <c r="M239" s="72">
        <f t="shared" si="19"/>
        <v>390</v>
      </c>
      <c r="N239" s="74">
        <f t="shared" si="20"/>
        <v>912</v>
      </c>
      <c r="O239" s="72">
        <f t="shared" si="21"/>
        <v>2127</v>
      </c>
      <c r="P239" s="85">
        <v>25</v>
      </c>
      <c r="Q239" s="72">
        <f t="shared" si="22"/>
        <v>6445</v>
      </c>
      <c r="R239" s="115">
        <v>1798</v>
      </c>
      <c r="S239" s="72">
        <f t="shared" si="23"/>
        <v>4647</v>
      </c>
      <c r="T239" s="140">
        <v>28202</v>
      </c>
      <c r="U239" s="73" t="s">
        <v>165</v>
      </c>
      <c r="V239" s="74" t="s">
        <v>266</v>
      </c>
    </row>
    <row r="240" spans="1:22" s="118" customFormat="1" ht="20.25" customHeight="1">
      <c r="A240" s="85">
        <v>233</v>
      </c>
      <c r="B240" s="85" t="s">
        <v>612</v>
      </c>
      <c r="C240" s="139" t="s">
        <v>1299</v>
      </c>
      <c r="D240" s="139" t="s">
        <v>1165</v>
      </c>
      <c r="E240" s="86" t="s">
        <v>1250</v>
      </c>
      <c r="F240" s="87">
        <v>45807</v>
      </c>
      <c r="G240" s="87">
        <v>45991</v>
      </c>
      <c r="H240" s="140">
        <v>65000</v>
      </c>
      <c r="I240" s="140">
        <v>4427.58</v>
      </c>
      <c r="J240" s="88">
        <v>25</v>
      </c>
      <c r="K240" s="115">
        <v>1865.5</v>
      </c>
      <c r="L240" s="72">
        <f t="shared" si="18"/>
        <v>4615</v>
      </c>
      <c r="M240" s="72">
        <f t="shared" si="19"/>
        <v>845</v>
      </c>
      <c r="N240" s="74">
        <f t="shared" si="20"/>
        <v>1976</v>
      </c>
      <c r="O240" s="72">
        <f t="shared" si="21"/>
        <v>4608.5</v>
      </c>
      <c r="P240" s="115">
        <v>3125</v>
      </c>
      <c r="Q240" s="72">
        <f t="shared" si="22"/>
        <v>17035</v>
      </c>
      <c r="R240" s="115">
        <v>7133.06</v>
      </c>
      <c r="S240" s="72">
        <f t="shared" si="23"/>
        <v>10068.5</v>
      </c>
      <c r="T240" s="140">
        <v>53605.919999999998</v>
      </c>
      <c r="U240" s="73" t="s">
        <v>165</v>
      </c>
      <c r="V240" s="74" t="s">
        <v>266</v>
      </c>
    </row>
    <row r="241" spans="1:22" s="118" customFormat="1" ht="21.75" customHeight="1">
      <c r="A241" s="85">
        <v>234</v>
      </c>
      <c r="B241" s="85" t="s">
        <v>332</v>
      </c>
      <c r="C241" s="139" t="s">
        <v>21</v>
      </c>
      <c r="D241" s="139" t="s">
        <v>1126</v>
      </c>
      <c r="E241" s="86" t="s">
        <v>1250</v>
      </c>
      <c r="F241" s="87">
        <v>45807</v>
      </c>
      <c r="G241" s="87">
        <v>45991</v>
      </c>
      <c r="H241" s="140">
        <v>20000</v>
      </c>
      <c r="I241" s="139">
        <v>0</v>
      </c>
      <c r="J241" s="88">
        <v>25</v>
      </c>
      <c r="K241" s="85">
        <v>574</v>
      </c>
      <c r="L241" s="72">
        <f t="shared" si="18"/>
        <v>1419.9999999999998</v>
      </c>
      <c r="M241" s="72">
        <f t="shared" si="19"/>
        <v>260</v>
      </c>
      <c r="N241" s="74">
        <f t="shared" si="20"/>
        <v>608</v>
      </c>
      <c r="O241" s="72">
        <f t="shared" si="21"/>
        <v>1418</v>
      </c>
      <c r="P241" s="85">
        <v>125</v>
      </c>
      <c r="Q241" s="72">
        <f t="shared" si="22"/>
        <v>4405</v>
      </c>
      <c r="R241" s="115">
        <v>1307</v>
      </c>
      <c r="S241" s="72">
        <f t="shared" si="23"/>
        <v>3098</v>
      </c>
      <c r="T241" s="140">
        <v>18693</v>
      </c>
      <c r="U241" s="73" t="s">
        <v>165</v>
      </c>
      <c r="V241" s="74" t="s">
        <v>266</v>
      </c>
    </row>
    <row r="242" spans="1:22" s="118" customFormat="1" ht="19.5" customHeight="1">
      <c r="A242" s="85">
        <v>235</v>
      </c>
      <c r="B242" s="85" t="s">
        <v>106</v>
      </c>
      <c r="C242" s="139" t="s">
        <v>21</v>
      </c>
      <c r="D242" s="139" t="s">
        <v>1141</v>
      </c>
      <c r="E242" s="86" t="s">
        <v>1250</v>
      </c>
      <c r="F242" s="87">
        <v>45839</v>
      </c>
      <c r="G242" s="87">
        <v>46023</v>
      </c>
      <c r="H242" s="140">
        <v>20000</v>
      </c>
      <c r="I242" s="139">
        <v>0</v>
      </c>
      <c r="J242" s="88">
        <v>25</v>
      </c>
      <c r="K242" s="85">
        <v>574</v>
      </c>
      <c r="L242" s="72">
        <f t="shared" si="18"/>
        <v>1419.9999999999998</v>
      </c>
      <c r="M242" s="72">
        <f t="shared" si="19"/>
        <v>260</v>
      </c>
      <c r="N242" s="74">
        <f t="shared" si="20"/>
        <v>608</v>
      </c>
      <c r="O242" s="72">
        <f t="shared" si="21"/>
        <v>1418</v>
      </c>
      <c r="P242" s="85">
        <v>125</v>
      </c>
      <c r="Q242" s="72">
        <f t="shared" si="22"/>
        <v>4405</v>
      </c>
      <c r="R242" s="115">
        <v>1307</v>
      </c>
      <c r="S242" s="72">
        <f t="shared" si="23"/>
        <v>3098</v>
      </c>
      <c r="T242" s="140">
        <v>18693</v>
      </c>
      <c r="U242" s="73" t="s">
        <v>165</v>
      </c>
      <c r="V242" s="74" t="s">
        <v>266</v>
      </c>
    </row>
    <row r="243" spans="1:22" s="118" customFormat="1" ht="18.75" customHeight="1">
      <c r="A243" s="85">
        <v>236</v>
      </c>
      <c r="B243" s="85" t="s">
        <v>1218</v>
      </c>
      <c r="C243" s="139" t="s">
        <v>258</v>
      </c>
      <c r="D243" s="139" t="s">
        <v>1108</v>
      </c>
      <c r="E243" s="86" t="s">
        <v>1250</v>
      </c>
      <c r="F243" s="87">
        <v>45748</v>
      </c>
      <c r="G243" s="87">
        <v>45962</v>
      </c>
      <c r="H243" s="140">
        <v>50000</v>
      </c>
      <c r="I243" s="140">
        <v>1854</v>
      </c>
      <c r="J243" s="88">
        <v>25</v>
      </c>
      <c r="K243" s="115">
        <v>1435</v>
      </c>
      <c r="L243" s="72">
        <f t="shared" si="18"/>
        <v>3549.9999999999995</v>
      </c>
      <c r="M243" s="72">
        <f t="shared" si="19"/>
        <v>650</v>
      </c>
      <c r="N243" s="74">
        <f t="shared" si="20"/>
        <v>1520</v>
      </c>
      <c r="O243" s="72">
        <f t="shared" si="21"/>
        <v>3545.0000000000005</v>
      </c>
      <c r="P243" s="85">
        <v>25</v>
      </c>
      <c r="Q243" s="72">
        <f t="shared" si="22"/>
        <v>10725</v>
      </c>
      <c r="R243" s="115">
        <v>4834</v>
      </c>
      <c r="S243" s="72">
        <f t="shared" si="23"/>
        <v>7745</v>
      </c>
      <c r="T243" s="140">
        <v>45166</v>
      </c>
      <c r="U243" s="73" t="s">
        <v>165</v>
      </c>
      <c r="V243" s="74" t="s">
        <v>266</v>
      </c>
    </row>
    <row r="244" spans="1:22" s="118" customFormat="1" ht="23.25" customHeight="1">
      <c r="A244" s="85">
        <v>237</v>
      </c>
      <c r="B244" s="85" t="s">
        <v>750</v>
      </c>
      <c r="C244" s="139" t="s">
        <v>374</v>
      </c>
      <c r="D244" s="139" t="s">
        <v>1108</v>
      </c>
      <c r="E244" s="86" t="s">
        <v>1250</v>
      </c>
      <c r="F244" s="87">
        <v>45901</v>
      </c>
      <c r="G244" s="87">
        <v>46082</v>
      </c>
      <c r="H244" s="140">
        <v>20000</v>
      </c>
      <c r="I244" s="139">
        <v>0</v>
      </c>
      <c r="J244" s="88">
        <v>25</v>
      </c>
      <c r="K244" s="85">
        <v>574</v>
      </c>
      <c r="L244" s="72">
        <f t="shared" si="18"/>
        <v>1419.9999999999998</v>
      </c>
      <c r="M244" s="72">
        <f t="shared" si="19"/>
        <v>260</v>
      </c>
      <c r="N244" s="74">
        <f t="shared" si="20"/>
        <v>608</v>
      </c>
      <c r="O244" s="72">
        <f t="shared" si="21"/>
        <v>1418</v>
      </c>
      <c r="P244" s="85">
        <v>25</v>
      </c>
      <c r="Q244" s="72">
        <f t="shared" si="22"/>
        <v>4305</v>
      </c>
      <c r="R244" s="115">
        <v>1207</v>
      </c>
      <c r="S244" s="72">
        <f t="shared" si="23"/>
        <v>3098</v>
      </c>
      <c r="T244" s="140">
        <v>18793</v>
      </c>
      <c r="U244" s="73" t="s">
        <v>165</v>
      </c>
      <c r="V244" s="74" t="s">
        <v>266</v>
      </c>
    </row>
    <row r="245" spans="1:22" s="118" customFormat="1" ht="17.25" customHeight="1">
      <c r="A245" s="85">
        <v>238</v>
      </c>
      <c r="B245" s="85" t="s">
        <v>903</v>
      </c>
      <c r="C245" s="139" t="s">
        <v>948</v>
      </c>
      <c r="D245" s="139" t="s">
        <v>185</v>
      </c>
      <c r="E245" s="86" t="s">
        <v>677</v>
      </c>
      <c r="F245" s="87">
        <v>45748</v>
      </c>
      <c r="G245" s="87">
        <v>45962</v>
      </c>
      <c r="H245" s="140">
        <v>140000</v>
      </c>
      <c r="I245" s="140">
        <v>21514.37</v>
      </c>
      <c r="J245" s="88">
        <v>25</v>
      </c>
      <c r="K245" s="115">
        <v>4018</v>
      </c>
      <c r="L245" s="72">
        <f t="shared" si="18"/>
        <v>9940</v>
      </c>
      <c r="M245" s="72">
        <f t="shared" si="19"/>
        <v>1820</v>
      </c>
      <c r="N245" s="74">
        <f t="shared" si="20"/>
        <v>4256</v>
      </c>
      <c r="O245" s="72">
        <f t="shared" si="21"/>
        <v>9926</v>
      </c>
      <c r="P245" s="85">
        <v>25</v>
      </c>
      <c r="Q245" s="72">
        <f t="shared" si="22"/>
        <v>29985</v>
      </c>
      <c r="R245" s="115">
        <v>29813.37</v>
      </c>
      <c r="S245" s="72">
        <f t="shared" si="23"/>
        <v>21686</v>
      </c>
      <c r="T245" s="140">
        <v>110186.63</v>
      </c>
      <c r="U245" s="73" t="s">
        <v>165</v>
      </c>
      <c r="V245" s="74" t="s">
        <v>266</v>
      </c>
    </row>
    <row r="246" spans="1:22" s="118" customFormat="1" ht="22.5" customHeight="1">
      <c r="A246" s="85">
        <v>239</v>
      </c>
      <c r="B246" s="85" t="s">
        <v>390</v>
      </c>
      <c r="C246" s="139" t="s">
        <v>54</v>
      </c>
      <c r="D246" s="139" t="s">
        <v>175</v>
      </c>
      <c r="E246" s="86" t="s">
        <v>1250</v>
      </c>
      <c r="F246" s="87">
        <v>45778</v>
      </c>
      <c r="G246" s="87">
        <v>45962</v>
      </c>
      <c r="H246" s="140">
        <v>55000</v>
      </c>
      <c r="I246" s="140">
        <v>2559.6799999999998</v>
      </c>
      <c r="J246" s="88">
        <v>25</v>
      </c>
      <c r="K246" s="115">
        <v>1578.5</v>
      </c>
      <c r="L246" s="72">
        <f t="shared" si="18"/>
        <v>3904.9999999999995</v>
      </c>
      <c r="M246" s="72">
        <f t="shared" si="19"/>
        <v>715</v>
      </c>
      <c r="N246" s="74">
        <f t="shared" si="20"/>
        <v>1672</v>
      </c>
      <c r="O246" s="72">
        <f t="shared" si="21"/>
        <v>3899.5000000000005</v>
      </c>
      <c r="P246" s="85">
        <v>25</v>
      </c>
      <c r="Q246" s="72">
        <f t="shared" si="22"/>
        <v>11795</v>
      </c>
      <c r="R246" s="115">
        <v>5835.18</v>
      </c>
      <c r="S246" s="72">
        <f t="shared" si="23"/>
        <v>8519.5</v>
      </c>
      <c r="T246" s="140">
        <v>49164.82</v>
      </c>
      <c r="U246" s="73" t="s">
        <v>165</v>
      </c>
      <c r="V246" s="74" t="s">
        <v>266</v>
      </c>
    </row>
    <row r="247" spans="1:22" s="118" customFormat="1" ht="21.75" customHeight="1">
      <c r="A247" s="85">
        <v>240</v>
      </c>
      <c r="B247" s="85" t="s">
        <v>231</v>
      </c>
      <c r="C247" s="139" t="s">
        <v>21</v>
      </c>
      <c r="D247" s="139" t="s">
        <v>1162</v>
      </c>
      <c r="E247" s="86" t="s">
        <v>1250</v>
      </c>
      <c r="F247" s="87">
        <v>45839</v>
      </c>
      <c r="G247" s="87">
        <v>46023</v>
      </c>
      <c r="H247" s="140">
        <v>20000</v>
      </c>
      <c r="I247" s="139">
        <v>0</v>
      </c>
      <c r="J247" s="88">
        <v>25</v>
      </c>
      <c r="K247" s="85">
        <v>574</v>
      </c>
      <c r="L247" s="72">
        <f t="shared" si="18"/>
        <v>1419.9999999999998</v>
      </c>
      <c r="M247" s="72">
        <f t="shared" si="19"/>
        <v>260</v>
      </c>
      <c r="N247" s="74">
        <f t="shared" si="20"/>
        <v>608</v>
      </c>
      <c r="O247" s="72">
        <f t="shared" si="21"/>
        <v>1418</v>
      </c>
      <c r="P247" s="85">
        <v>25</v>
      </c>
      <c r="Q247" s="72">
        <f t="shared" si="22"/>
        <v>4305</v>
      </c>
      <c r="R247" s="115">
        <v>1207</v>
      </c>
      <c r="S247" s="72">
        <f t="shared" si="23"/>
        <v>3098</v>
      </c>
      <c r="T247" s="140">
        <v>18793</v>
      </c>
      <c r="U247" s="73" t="s">
        <v>165</v>
      </c>
      <c r="V247" s="74" t="s">
        <v>266</v>
      </c>
    </row>
    <row r="248" spans="1:22" s="118" customFormat="1" ht="21.75" customHeight="1">
      <c r="A248" s="85">
        <v>241</v>
      </c>
      <c r="B248" s="139" t="s">
        <v>1325</v>
      </c>
      <c r="C248" s="139" t="s">
        <v>374</v>
      </c>
      <c r="D248" s="139" t="s">
        <v>185</v>
      </c>
      <c r="E248" s="86" t="s">
        <v>1334</v>
      </c>
      <c r="F248" s="87">
        <v>45901</v>
      </c>
      <c r="G248" s="87">
        <v>46082</v>
      </c>
      <c r="H248" s="140">
        <v>80000</v>
      </c>
      <c r="I248" s="140">
        <v>7400.87</v>
      </c>
      <c r="J248" s="88">
        <v>25</v>
      </c>
      <c r="K248" s="140">
        <v>2296</v>
      </c>
      <c r="L248" s="72">
        <f t="shared" si="18"/>
        <v>5679.9999999999991</v>
      </c>
      <c r="M248" s="72">
        <f t="shared" si="19"/>
        <v>1040</v>
      </c>
      <c r="N248" s="74">
        <f t="shared" si="20"/>
        <v>2432</v>
      </c>
      <c r="O248" s="72">
        <f t="shared" si="21"/>
        <v>5672</v>
      </c>
      <c r="P248" s="85">
        <v>25</v>
      </c>
      <c r="Q248" s="72">
        <f t="shared" si="22"/>
        <v>17145</v>
      </c>
      <c r="R248" s="115">
        <v>12159.87</v>
      </c>
      <c r="S248" s="72">
        <f t="shared" si="23"/>
        <v>12392</v>
      </c>
      <c r="T248" s="140">
        <v>67846.13</v>
      </c>
      <c r="U248" s="73" t="s">
        <v>165</v>
      </c>
      <c r="V248" s="141" t="s">
        <v>266</v>
      </c>
    </row>
    <row r="249" spans="1:22" s="118" customFormat="1" ht="24" customHeight="1">
      <c r="A249" s="85">
        <v>242</v>
      </c>
      <c r="B249" s="85" t="s">
        <v>280</v>
      </c>
      <c r="C249" s="139" t="s">
        <v>54</v>
      </c>
      <c r="D249" s="139" t="s">
        <v>1100</v>
      </c>
      <c r="E249" s="86" t="s">
        <v>1250</v>
      </c>
      <c r="F249" s="87">
        <v>45839</v>
      </c>
      <c r="G249" s="87">
        <v>46023</v>
      </c>
      <c r="H249" s="140">
        <v>85000</v>
      </c>
      <c r="I249" s="140">
        <v>8576.99</v>
      </c>
      <c r="J249" s="88">
        <v>25</v>
      </c>
      <c r="K249" s="115">
        <v>2439.5</v>
      </c>
      <c r="L249" s="72">
        <f t="shared" si="18"/>
        <v>6034.9999999999991</v>
      </c>
      <c r="M249" s="72">
        <f t="shared" si="19"/>
        <v>1105</v>
      </c>
      <c r="N249" s="74">
        <f t="shared" si="20"/>
        <v>2584</v>
      </c>
      <c r="O249" s="72">
        <f t="shared" si="21"/>
        <v>6026.5</v>
      </c>
      <c r="P249" s="115">
        <v>6300.44</v>
      </c>
      <c r="Q249" s="72">
        <f t="shared" si="22"/>
        <v>24490.44</v>
      </c>
      <c r="R249" s="115">
        <v>19789.150000000001</v>
      </c>
      <c r="S249" s="72">
        <f t="shared" si="23"/>
        <v>13166.5</v>
      </c>
      <c r="T249" s="140">
        <v>65099.07</v>
      </c>
      <c r="U249" s="73" t="s">
        <v>165</v>
      </c>
      <c r="V249" s="74" t="s">
        <v>266</v>
      </c>
    </row>
    <row r="250" spans="1:22" s="118" customFormat="1" ht="18.75" customHeight="1">
      <c r="A250" s="85">
        <v>243</v>
      </c>
      <c r="B250" s="85" t="s">
        <v>446</v>
      </c>
      <c r="C250" s="139" t="s">
        <v>21</v>
      </c>
      <c r="D250" s="139" t="s">
        <v>1110</v>
      </c>
      <c r="E250" s="86" t="s">
        <v>1250</v>
      </c>
      <c r="F250" s="87">
        <v>45778</v>
      </c>
      <c r="G250" s="87">
        <v>45962</v>
      </c>
      <c r="H250" s="140">
        <v>20000</v>
      </c>
      <c r="I250" s="139">
        <v>0</v>
      </c>
      <c r="J250" s="88">
        <v>25</v>
      </c>
      <c r="K250" s="85">
        <v>574</v>
      </c>
      <c r="L250" s="72">
        <f t="shared" si="18"/>
        <v>1419.9999999999998</v>
      </c>
      <c r="M250" s="72">
        <f t="shared" si="19"/>
        <v>260</v>
      </c>
      <c r="N250" s="74">
        <f t="shared" si="20"/>
        <v>608</v>
      </c>
      <c r="O250" s="72">
        <f t="shared" si="21"/>
        <v>1418</v>
      </c>
      <c r="P250" s="85">
        <v>125</v>
      </c>
      <c r="Q250" s="72">
        <f t="shared" si="22"/>
        <v>4405</v>
      </c>
      <c r="R250" s="115">
        <v>1307</v>
      </c>
      <c r="S250" s="72">
        <f t="shared" si="23"/>
        <v>3098</v>
      </c>
      <c r="T250" s="140">
        <v>18693</v>
      </c>
      <c r="U250" s="73" t="s">
        <v>165</v>
      </c>
      <c r="V250" s="74" t="s">
        <v>266</v>
      </c>
    </row>
    <row r="251" spans="1:22" s="118" customFormat="1" ht="21.75" customHeight="1">
      <c r="A251" s="85">
        <v>244</v>
      </c>
      <c r="B251" s="85" t="s">
        <v>954</v>
      </c>
      <c r="C251" s="139" t="s">
        <v>518</v>
      </c>
      <c r="D251" s="139" t="s">
        <v>1100</v>
      </c>
      <c r="E251" s="86" t="s">
        <v>1250</v>
      </c>
      <c r="F251" s="87">
        <v>45839</v>
      </c>
      <c r="G251" s="87">
        <v>46023</v>
      </c>
      <c r="H251" s="140">
        <v>46000</v>
      </c>
      <c r="I251" s="140">
        <v>1289.46</v>
      </c>
      <c r="J251" s="88">
        <v>25</v>
      </c>
      <c r="K251" s="115">
        <v>1320.2</v>
      </c>
      <c r="L251" s="72">
        <f t="shared" si="18"/>
        <v>3265.9999999999995</v>
      </c>
      <c r="M251" s="72">
        <f t="shared" si="19"/>
        <v>598</v>
      </c>
      <c r="N251" s="74">
        <f t="shared" si="20"/>
        <v>1398.4</v>
      </c>
      <c r="O251" s="72">
        <f t="shared" si="21"/>
        <v>3261.4</v>
      </c>
      <c r="P251" s="85">
        <v>125</v>
      </c>
      <c r="Q251" s="72">
        <f t="shared" si="22"/>
        <v>9969</v>
      </c>
      <c r="R251" s="115">
        <v>4033.06</v>
      </c>
      <c r="S251" s="72">
        <f t="shared" si="23"/>
        <v>7125.4</v>
      </c>
      <c r="T251" s="140">
        <v>41866.94</v>
      </c>
      <c r="U251" s="73" t="s">
        <v>165</v>
      </c>
      <c r="V251" s="74" t="s">
        <v>267</v>
      </c>
    </row>
    <row r="252" spans="1:22" s="118" customFormat="1" ht="19.5" customHeight="1">
      <c r="A252" s="85">
        <v>245</v>
      </c>
      <c r="B252" s="85" t="s">
        <v>522</v>
      </c>
      <c r="C252" s="139" t="s">
        <v>21</v>
      </c>
      <c r="D252" s="139" t="s">
        <v>1115</v>
      </c>
      <c r="E252" s="86" t="s">
        <v>1250</v>
      </c>
      <c r="F252" s="87">
        <v>45807</v>
      </c>
      <c r="G252" s="87">
        <v>45991</v>
      </c>
      <c r="H252" s="140">
        <v>20000</v>
      </c>
      <c r="I252" s="139">
        <v>0</v>
      </c>
      <c r="J252" s="88">
        <v>25</v>
      </c>
      <c r="K252" s="85">
        <v>574</v>
      </c>
      <c r="L252" s="72">
        <f t="shared" si="18"/>
        <v>1419.9999999999998</v>
      </c>
      <c r="M252" s="72">
        <f t="shared" si="19"/>
        <v>260</v>
      </c>
      <c r="N252" s="74">
        <f t="shared" si="20"/>
        <v>608</v>
      </c>
      <c r="O252" s="72">
        <f t="shared" si="21"/>
        <v>1418</v>
      </c>
      <c r="P252" s="115">
        <v>1740.46</v>
      </c>
      <c r="Q252" s="72">
        <f t="shared" si="22"/>
        <v>6020.46</v>
      </c>
      <c r="R252" s="115">
        <v>2922.46</v>
      </c>
      <c r="S252" s="72">
        <f t="shared" si="23"/>
        <v>3098</v>
      </c>
      <c r="T252" s="140">
        <v>17077.54</v>
      </c>
      <c r="U252" s="73" t="s">
        <v>165</v>
      </c>
      <c r="V252" s="74" t="s">
        <v>266</v>
      </c>
    </row>
    <row r="253" spans="1:22" s="118" customFormat="1" ht="21" customHeight="1">
      <c r="A253" s="85">
        <v>246</v>
      </c>
      <c r="B253" s="85" t="s">
        <v>1039</v>
      </c>
      <c r="C253" s="139" t="s">
        <v>258</v>
      </c>
      <c r="D253" s="139" t="s">
        <v>207</v>
      </c>
      <c r="E253" s="86" t="s">
        <v>1250</v>
      </c>
      <c r="F253" s="87">
        <v>45901</v>
      </c>
      <c r="G253" s="87">
        <v>46082</v>
      </c>
      <c r="H253" s="140">
        <v>80000</v>
      </c>
      <c r="I253" s="140">
        <v>7400.87</v>
      </c>
      <c r="J253" s="88">
        <v>25</v>
      </c>
      <c r="K253" s="115">
        <v>2296</v>
      </c>
      <c r="L253" s="72">
        <f t="shared" si="18"/>
        <v>5679.9999999999991</v>
      </c>
      <c r="M253" s="72">
        <f t="shared" si="19"/>
        <v>1040</v>
      </c>
      <c r="N253" s="74">
        <f t="shared" si="20"/>
        <v>2432</v>
      </c>
      <c r="O253" s="72">
        <f t="shared" si="21"/>
        <v>5672</v>
      </c>
      <c r="P253" s="85">
        <v>25</v>
      </c>
      <c r="Q253" s="72">
        <f t="shared" si="22"/>
        <v>17145</v>
      </c>
      <c r="R253" s="115">
        <v>12153.87</v>
      </c>
      <c r="S253" s="72">
        <f t="shared" si="23"/>
        <v>12392</v>
      </c>
      <c r="T253" s="140">
        <v>62346.13</v>
      </c>
      <c r="U253" s="73" t="s">
        <v>165</v>
      </c>
      <c r="V253" s="74" t="s">
        <v>266</v>
      </c>
    </row>
    <row r="254" spans="1:22" s="118" customFormat="1" ht="21" customHeight="1">
      <c r="A254" s="85">
        <v>247</v>
      </c>
      <c r="B254" s="85" t="s">
        <v>480</v>
      </c>
      <c r="C254" s="139" t="s">
        <v>496</v>
      </c>
      <c r="D254" s="139" t="s">
        <v>499</v>
      </c>
      <c r="E254" s="86" t="s">
        <v>1250</v>
      </c>
      <c r="F254" s="87">
        <v>45839</v>
      </c>
      <c r="G254" s="87">
        <v>46023</v>
      </c>
      <c r="H254" s="140">
        <v>50000</v>
      </c>
      <c r="I254" s="140">
        <v>1854</v>
      </c>
      <c r="J254" s="88">
        <v>25</v>
      </c>
      <c r="K254" s="115">
        <v>1435</v>
      </c>
      <c r="L254" s="72">
        <f t="shared" si="18"/>
        <v>3549.9999999999995</v>
      </c>
      <c r="M254" s="72">
        <f t="shared" si="19"/>
        <v>650</v>
      </c>
      <c r="N254" s="74">
        <f t="shared" si="20"/>
        <v>1520</v>
      </c>
      <c r="O254" s="72">
        <f t="shared" si="21"/>
        <v>3545.0000000000005</v>
      </c>
      <c r="P254" s="85">
        <v>25</v>
      </c>
      <c r="Q254" s="72">
        <f t="shared" si="22"/>
        <v>10725</v>
      </c>
      <c r="R254" s="115">
        <v>4834</v>
      </c>
      <c r="S254" s="72">
        <f t="shared" si="23"/>
        <v>7745</v>
      </c>
      <c r="T254" s="140">
        <v>45166</v>
      </c>
      <c r="U254" s="73" t="s">
        <v>165</v>
      </c>
      <c r="V254" s="74" t="s">
        <v>266</v>
      </c>
    </row>
    <row r="255" spans="1:22" s="118" customFormat="1" ht="22.5" customHeight="1">
      <c r="A255" s="85">
        <v>248</v>
      </c>
      <c r="B255" s="85" t="s">
        <v>219</v>
      </c>
      <c r="C255" s="139" t="s">
        <v>17</v>
      </c>
      <c r="D255" s="139" t="s">
        <v>171</v>
      </c>
      <c r="E255" s="86" t="s">
        <v>1250</v>
      </c>
      <c r="F255" s="87">
        <v>45778</v>
      </c>
      <c r="G255" s="87">
        <v>45962</v>
      </c>
      <c r="H255" s="140">
        <v>60000</v>
      </c>
      <c r="I255" s="140">
        <v>3486.68</v>
      </c>
      <c r="J255" s="88">
        <v>25</v>
      </c>
      <c r="K255" s="115">
        <v>1722</v>
      </c>
      <c r="L255" s="72">
        <f t="shared" si="18"/>
        <v>4260</v>
      </c>
      <c r="M255" s="72">
        <f t="shared" si="19"/>
        <v>780</v>
      </c>
      <c r="N255" s="74">
        <f t="shared" si="20"/>
        <v>1824</v>
      </c>
      <c r="O255" s="72">
        <f t="shared" si="21"/>
        <v>4254</v>
      </c>
      <c r="P255" s="115">
        <v>10989.92</v>
      </c>
      <c r="Q255" s="72">
        <f t="shared" si="22"/>
        <v>23829.919999999998</v>
      </c>
      <c r="R255" s="115">
        <v>17280.09</v>
      </c>
      <c r="S255" s="72">
        <f t="shared" si="23"/>
        <v>9294</v>
      </c>
      <c r="T255" s="140">
        <v>41977.4</v>
      </c>
      <c r="U255" s="73" t="s">
        <v>165</v>
      </c>
      <c r="V255" s="74" t="s">
        <v>266</v>
      </c>
    </row>
    <row r="256" spans="1:22" s="118" customFormat="1" ht="21.75" customHeight="1">
      <c r="A256" s="85">
        <v>249</v>
      </c>
      <c r="B256" s="85" t="s">
        <v>367</v>
      </c>
      <c r="C256" s="139" t="s">
        <v>380</v>
      </c>
      <c r="D256" s="139" t="s">
        <v>207</v>
      </c>
      <c r="E256" s="86" t="s">
        <v>1250</v>
      </c>
      <c r="F256" s="87">
        <v>45839</v>
      </c>
      <c r="G256" s="87">
        <v>46023</v>
      </c>
      <c r="H256" s="140">
        <v>50000</v>
      </c>
      <c r="I256" s="140">
        <v>1854</v>
      </c>
      <c r="J256" s="88">
        <v>25</v>
      </c>
      <c r="K256" s="115">
        <v>1435</v>
      </c>
      <c r="L256" s="72">
        <f t="shared" si="18"/>
        <v>3549.9999999999995</v>
      </c>
      <c r="M256" s="72">
        <f t="shared" si="19"/>
        <v>650</v>
      </c>
      <c r="N256" s="74">
        <f t="shared" si="20"/>
        <v>1520</v>
      </c>
      <c r="O256" s="72">
        <f t="shared" si="21"/>
        <v>3545.0000000000005</v>
      </c>
      <c r="P256" s="115">
        <v>18211.61</v>
      </c>
      <c r="Q256" s="72">
        <f t="shared" si="22"/>
        <v>28911.61</v>
      </c>
      <c r="R256" s="115">
        <v>4934</v>
      </c>
      <c r="S256" s="72">
        <f t="shared" si="23"/>
        <v>7745</v>
      </c>
      <c r="T256" s="140">
        <v>30428.63</v>
      </c>
      <c r="U256" s="73" t="s">
        <v>165</v>
      </c>
      <c r="V256" s="74" t="s">
        <v>266</v>
      </c>
    </row>
    <row r="257" spans="1:22" s="118" customFormat="1" ht="22.5" customHeight="1">
      <c r="A257" s="85">
        <v>250</v>
      </c>
      <c r="B257" s="85" t="s">
        <v>481</v>
      </c>
      <c r="C257" s="139" t="s">
        <v>497</v>
      </c>
      <c r="D257" s="139" t="s">
        <v>743</v>
      </c>
      <c r="E257" s="86" t="s">
        <v>1250</v>
      </c>
      <c r="F257" s="87">
        <v>45839</v>
      </c>
      <c r="G257" s="87">
        <v>46023</v>
      </c>
      <c r="H257" s="140">
        <v>90000</v>
      </c>
      <c r="I257" s="140">
        <v>9753.1200000000008</v>
      </c>
      <c r="J257" s="88">
        <v>25</v>
      </c>
      <c r="K257" s="115">
        <v>2583</v>
      </c>
      <c r="L257" s="72">
        <f t="shared" si="18"/>
        <v>6389.9999999999991</v>
      </c>
      <c r="M257" s="72">
        <f t="shared" si="19"/>
        <v>1170</v>
      </c>
      <c r="N257" s="74">
        <f t="shared" si="20"/>
        <v>2736</v>
      </c>
      <c r="O257" s="72">
        <f t="shared" si="21"/>
        <v>6381</v>
      </c>
      <c r="P257" s="85">
        <v>25</v>
      </c>
      <c r="Q257" s="72">
        <f t="shared" si="22"/>
        <v>19285</v>
      </c>
      <c r="R257" s="115">
        <v>15097.12</v>
      </c>
      <c r="S257" s="72">
        <f t="shared" si="23"/>
        <v>13941</v>
      </c>
      <c r="T257" s="140">
        <v>74902.880000000005</v>
      </c>
      <c r="U257" s="73" t="s">
        <v>165</v>
      </c>
      <c r="V257" s="74" t="s">
        <v>266</v>
      </c>
    </row>
    <row r="258" spans="1:22" s="118" customFormat="1" ht="22.5" customHeight="1">
      <c r="A258" s="85">
        <v>251</v>
      </c>
      <c r="B258" s="85" t="s">
        <v>293</v>
      </c>
      <c r="C258" s="139" t="s">
        <v>61</v>
      </c>
      <c r="D258" s="139" t="s">
        <v>1166</v>
      </c>
      <c r="E258" s="86" t="s">
        <v>1250</v>
      </c>
      <c r="F258" s="87">
        <v>45778</v>
      </c>
      <c r="G258" s="87">
        <v>45962</v>
      </c>
      <c r="H258" s="140">
        <v>25000</v>
      </c>
      <c r="I258" s="139">
        <v>0</v>
      </c>
      <c r="J258" s="88">
        <v>25</v>
      </c>
      <c r="K258" s="85">
        <v>717.5</v>
      </c>
      <c r="L258" s="72">
        <f t="shared" si="18"/>
        <v>1774.9999999999998</v>
      </c>
      <c r="M258" s="72">
        <f t="shared" si="19"/>
        <v>325</v>
      </c>
      <c r="N258" s="74">
        <f t="shared" si="20"/>
        <v>760</v>
      </c>
      <c r="O258" s="72">
        <f t="shared" si="21"/>
        <v>1772.5000000000002</v>
      </c>
      <c r="P258" s="85">
        <v>25</v>
      </c>
      <c r="Q258" s="72">
        <f t="shared" si="22"/>
        <v>5375</v>
      </c>
      <c r="R258" s="115">
        <v>1502.5</v>
      </c>
      <c r="S258" s="72">
        <f t="shared" si="23"/>
        <v>3872.5</v>
      </c>
      <c r="T258" s="140">
        <v>23497.5</v>
      </c>
      <c r="U258" s="73" t="s">
        <v>165</v>
      </c>
      <c r="V258" s="74" t="s">
        <v>266</v>
      </c>
    </row>
    <row r="259" spans="1:22" s="118" customFormat="1" ht="20.25" customHeight="1">
      <c r="A259" s="85">
        <v>252</v>
      </c>
      <c r="B259" s="85" t="s">
        <v>1040</v>
      </c>
      <c r="C259" s="139" t="s">
        <v>675</v>
      </c>
      <c r="D259" s="139" t="s">
        <v>691</v>
      </c>
      <c r="E259" s="86" t="s">
        <v>1250</v>
      </c>
      <c r="F259" s="87">
        <v>45901</v>
      </c>
      <c r="G259" s="87">
        <v>46082</v>
      </c>
      <c r="H259" s="140">
        <v>80000</v>
      </c>
      <c r="I259" s="140">
        <v>6972</v>
      </c>
      <c r="J259" s="88">
        <v>25</v>
      </c>
      <c r="K259" s="115">
        <v>2296</v>
      </c>
      <c r="L259" s="72">
        <f t="shared" si="18"/>
        <v>5679.9999999999991</v>
      </c>
      <c r="M259" s="72">
        <f t="shared" si="19"/>
        <v>1040</v>
      </c>
      <c r="N259" s="74">
        <f t="shared" si="20"/>
        <v>2432</v>
      </c>
      <c r="O259" s="72">
        <f t="shared" si="21"/>
        <v>5672</v>
      </c>
      <c r="P259" s="115">
        <v>2525</v>
      </c>
      <c r="Q259" s="72">
        <f t="shared" si="22"/>
        <v>19645</v>
      </c>
      <c r="R259" s="115">
        <v>12153.87</v>
      </c>
      <c r="S259" s="72">
        <f t="shared" si="23"/>
        <v>12392</v>
      </c>
      <c r="T259" s="140">
        <v>60989.65</v>
      </c>
      <c r="U259" s="73" t="s">
        <v>165</v>
      </c>
      <c r="V259" s="74" t="s">
        <v>267</v>
      </c>
    </row>
    <row r="260" spans="1:22" s="118" customFormat="1" ht="20.25" customHeight="1">
      <c r="A260" s="85">
        <v>253</v>
      </c>
      <c r="B260" s="85" t="s">
        <v>751</v>
      </c>
      <c r="C260" s="139" t="s">
        <v>374</v>
      </c>
      <c r="D260" s="139" t="s">
        <v>1108</v>
      </c>
      <c r="E260" s="86" t="s">
        <v>1250</v>
      </c>
      <c r="F260" s="87">
        <v>45778</v>
      </c>
      <c r="G260" s="87">
        <v>45962</v>
      </c>
      <c r="H260" s="140">
        <v>20000</v>
      </c>
      <c r="I260" s="139">
        <v>0</v>
      </c>
      <c r="J260" s="88">
        <v>25</v>
      </c>
      <c r="K260" s="85">
        <v>574</v>
      </c>
      <c r="L260" s="72">
        <f t="shared" si="18"/>
        <v>1419.9999999999998</v>
      </c>
      <c r="M260" s="72">
        <f t="shared" si="19"/>
        <v>260</v>
      </c>
      <c r="N260" s="74">
        <f t="shared" si="20"/>
        <v>608</v>
      </c>
      <c r="O260" s="72">
        <f t="shared" si="21"/>
        <v>1418</v>
      </c>
      <c r="P260" s="85">
        <v>25</v>
      </c>
      <c r="Q260" s="72">
        <f t="shared" si="22"/>
        <v>4305</v>
      </c>
      <c r="R260" s="115">
        <v>1207</v>
      </c>
      <c r="S260" s="72">
        <f t="shared" si="23"/>
        <v>3098</v>
      </c>
      <c r="T260" s="140">
        <v>18793</v>
      </c>
      <c r="U260" s="73" t="s">
        <v>165</v>
      </c>
      <c r="V260" s="74" t="s">
        <v>267</v>
      </c>
    </row>
    <row r="261" spans="1:22" s="118" customFormat="1" ht="18" customHeight="1">
      <c r="A261" s="85">
        <v>254</v>
      </c>
      <c r="B261" s="85" t="s">
        <v>1</v>
      </c>
      <c r="C261" s="139" t="s">
        <v>5</v>
      </c>
      <c r="D261" s="139" t="s">
        <v>1167</v>
      </c>
      <c r="E261" s="86" t="s">
        <v>1250</v>
      </c>
      <c r="F261" s="87">
        <v>45839</v>
      </c>
      <c r="G261" s="87">
        <v>46023</v>
      </c>
      <c r="H261" s="140">
        <v>180000</v>
      </c>
      <c r="I261" s="140">
        <v>30494.5</v>
      </c>
      <c r="J261" s="88">
        <v>25</v>
      </c>
      <c r="K261" s="115">
        <v>5166</v>
      </c>
      <c r="L261" s="72">
        <f t="shared" si="18"/>
        <v>12779.999999999998</v>
      </c>
      <c r="M261" s="72">
        <f t="shared" si="19"/>
        <v>2340</v>
      </c>
      <c r="N261" s="74">
        <f t="shared" si="20"/>
        <v>5472</v>
      </c>
      <c r="O261" s="72">
        <f t="shared" si="21"/>
        <v>12762</v>
      </c>
      <c r="P261" s="115">
        <v>1840.46</v>
      </c>
      <c r="Q261" s="72">
        <f t="shared" si="22"/>
        <v>40360.46</v>
      </c>
      <c r="R261" s="115">
        <v>36358.89</v>
      </c>
      <c r="S261" s="72">
        <f t="shared" si="23"/>
        <v>27882</v>
      </c>
      <c r="T261" s="140">
        <v>137027.04</v>
      </c>
      <c r="U261" s="73" t="s">
        <v>165</v>
      </c>
      <c r="V261" s="74" t="s">
        <v>267</v>
      </c>
    </row>
    <row r="262" spans="1:22" s="118" customFormat="1" ht="18" customHeight="1">
      <c r="A262" s="85">
        <v>255</v>
      </c>
      <c r="B262" s="85" t="s">
        <v>408</v>
      </c>
      <c r="C262" s="139" t="s">
        <v>258</v>
      </c>
      <c r="D262" s="139" t="s">
        <v>207</v>
      </c>
      <c r="E262" s="86" t="s">
        <v>1250</v>
      </c>
      <c r="F262" s="87">
        <v>45778</v>
      </c>
      <c r="G262" s="87">
        <v>45962</v>
      </c>
      <c r="H262" s="140">
        <v>65000</v>
      </c>
      <c r="I262" s="140">
        <v>4427.58</v>
      </c>
      <c r="J262" s="88">
        <v>25</v>
      </c>
      <c r="K262" s="115">
        <v>1865.5</v>
      </c>
      <c r="L262" s="72">
        <f t="shared" si="18"/>
        <v>4615</v>
      </c>
      <c r="M262" s="72">
        <f t="shared" si="19"/>
        <v>845</v>
      </c>
      <c r="N262" s="74">
        <f t="shared" si="20"/>
        <v>1976</v>
      </c>
      <c r="O262" s="72">
        <f t="shared" si="21"/>
        <v>4608.5</v>
      </c>
      <c r="P262" s="85">
        <v>25</v>
      </c>
      <c r="Q262" s="72">
        <f t="shared" si="22"/>
        <v>13935</v>
      </c>
      <c r="R262" s="115">
        <v>8294.08</v>
      </c>
      <c r="S262" s="72">
        <f t="shared" si="23"/>
        <v>10068.5</v>
      </c>
      <c r="T262" s="140">
        <v>56705.919999999998</v>
      </c>
      <c r="U262" s="73" t="s">
        <v>165</v>
      </c>
      <c r="V262" s="74" t="s">
        <v>266</v>
      </c>
    </row>
    <row r="263" spans="1:22" s="118" customFormat="1" ht="19.5" customHeight="1">
      <c r="A263" s="85">
        <v>256</v>
      </c>
      <c r="B263" s="85" t="s">
        <v>904</v>
      </c>
      <c r="C263" s="139" t="s">
        <v>373</v>
      </c>
      <c r="D263" s="139" t="s">
        <v>1168</v>
      </c>
      <c r="E263" s="86" t="s">
        <v>1250</v>
      </c>
      <c r="F263" s="87">
        <v>45748</v>
      </c>
      <c r="G263" s="87">
        <v>45962</v>
      </c>
      <c r="H263" s="140">
        <v>50000</v>
      </c>
      <c r="I263" s="140">
        <v>1854</v>
      </c>
      <c r="J263" s="88">
        <v>25</v>
      </c>
      <c r="K263" s="115">
        <v>1435</v>
      </c>
      <c r="L263" s="72">
        <f t="shared" si="18"/>
        <v>3549.9999999999995</v>
      </c>
      <c r="M263" s="72">
        <f t="shared" si="19"/>
        <v>650</v>
      </c>
      <c r="N263" s="74">
        <f t="shared" si="20"/>
        <v>1520</v>
      </c>
      <c r="O263" s="72">
        <f t="shared" si="21"/>
        <v>3545.0000000000005</v>
      </c>
      <c r="P263" s="85">
        <v>25</v>
      </c>
      <c r="Q263" s="72">
        <f t="shared" si="22"/>
        <v>10725</v>
      </c>
      <c r="R263" s="115">
        <v>4834</v>
      </c>
      <c r="S263" s="72">
        <f t="shared" si="23"/>
        <v>7745</v>
      </c>
      <c r="T263" s="140">
        <v>45166</v>
      </c>
      <c r="U263" s="73" t="s">
        <v>165</v>
      </c>
      <c r="V263" s="74" t="s">
        <v>267</v>
      </c>
    </row>
    <row r="264" spans="1:22" s="118" customFormat="1" ht="19.5" customHeight="1">
      <c r="A264" s="85">
        <v>257</v>
      </c>
      <c r="B264" s="85" t="s">
        <v>905</v>
      </c>
      <c r="C264" s="139" t="s">
        <v>405</v>
      </c>
      <c r="D264" s="139" t="s">
        <v>181</v>
      </c>
      <c r="E264" s="86" t="s">
        <v>1250</v>
      </c>
      <c r="F264" s="87">
        <v>45748</v>
      </c>
      <c r="G264" s="87">
        <v>45962</v>
      </c>
      <c r="H264" s="140">
        <v>85000</v>
      </c>
      <c r="I264" s="140">
        <v>8576.99</v>
      </c>
      <c r="J264" s="88">
        <v>25</v>
      </c>
      <c r="K264" s="115">
        <v>2439.5</v>
      </c>
      <c r="L264" s="72">
        <f t="shared" ref="L264:L327" si="24">H264*0.071</f>
        <v>6034.9999999999991</v>
      </c>
      <c r="M264" s="72">
        <f t="shared" ref="M264:M327" si="25">H264*0.013</f>
        <v>1105</v>
      </c>
      <c r="N264" s="74">
        <f t="shared" ref="N264:N327" si="26">+H264*0.0304</f>
        <v>2584</v>
      </c>
      <c r="O264" s="72">
        <f t="shared" ref="O264:O327" si="27">H264*0.0709</f>
        <v>6026.5</v>
      </c>
      <c r="P264" s="85">
        <v>25</v>
      </c>
      <c r="Q264" s="72">
        <f t="shared" ref="Q264:Q327" si="28">SUM(K264:P264)</f>
        <v>18215</v>
      </c>
      <c r="R264" s="115">
        <v>9530.48</v>
      </c>
      <c r="S264" s="72">
        <f t="shared" ref="S264:S327" si="29">L264+M264+O264</f>
        <v>13166.5</v>
      </c>
      <c r="T264" s="140">
        <v>71374.509999999995</v>
      </c>
      <c r="U264" s="73" t="s">
        <v>165</v>
      </c>
      <c r="V264" s="74" t="s">
        <v>267</v>
      </c>
    </row>
    <row r="265" spans="1:22" s="118" customFormat="1" ht="18.75" customHeight="1">
      <c r="A265" s="85">
        <v>258</v>
      </c>
      <c r="B265" s="85" t="s">
        <v>1219</v>
      </c>
      <c r="C265" s="139" t="s">
        <v>37</v>
      </c>
      <c r="D265" s="139" t="s">
        <v>172</v>
      </c>
      <c r="E265" s="86" t="s">
        <v>1250</v>
      </c>
      <c r="F265" s="87">
        <v>45748</v>
      </c>
      <c r="G265" s="87">
        <v>45962</v>
      </c>
      <c r="H265" s="140">
        <v>85000</v>
      </c>
      <c r="I265" s="140">
        <v>8576.99</v>
      </c>
      <c r="J265" s="88">
        <v>25</v>
      </c>
      <c r="K265" s="115">
        <v>2439.5</v>
      </c>
      <c r="L265" s="72">
        <f t="shared" si="24"/>
        <v>6034.9999999999991</v>
      </c>
      <c r="M265" s="72">
        <f t="shared" si="25"/>
        <v>1105</v>
      </c>
      <c r="N265" s="74">
        <f t="shared" si="26"/>
        <v>2584</v>
      </c>
      <c r="O265" s="72">
        <f t="shared" si="27"/>
        <v>6026.5</v>
      </c>
      <c r="P265" s="85">
        <v>25</v>
      </c>
      <c r="Q265" s="72">
        <f t="shared" si="28"/>
        <v>18215</v>
      </c>
      <c r="R265" s="115">
        <v>13625.49</v>
      </c>
      <c r="S265" s="72">
        <f t="shared" si="29"/>
        <v>13166.5</v>
      </c>
      <c r="T265" s="140">
        <v>71374.509999999995</v>
      </c>
      <c r="U265" s="73" t="s">
        <v>165</v>
      </c>
      <c r="V265" s="74" t="s">
        <v>266</v>
      </c>
    </row>
    <row r="266" spans="1:22" s="118" customFormat="1" ht="18.75" customHeight="1">
      <c r="A266" s="85">
        <v>259</v>
      </c>
      <c r="B266" s="85" t="s">
        <v>1220</v>
      </c>
      <c r="C266" s="139" t="s">
        <v>374</v>
      </c>
      <c r="D266" s="139" t="s">
        <v>185</v>
      </c>
      <c r="E266" s="86" t="s">
        <v>677</v>
      </c>
      <c r="F266" s="87">
        <v>45748</v>
      </c>
      <c r="G266" s="87">
        <v>45962</v>
      </c>
      <c r="H266" s="140">
        <v>145000</v>
      </c>
      <c r="I266" s="140">
        <v>22690.49</v>
      </c>
      <c r="J266" s="88">
        <v>25</v>
      </c>
      <c r="K266" s="115">
        <v>4161.5</v>
      </c>
      <c r="L266" s="72">
        <f t="shared" si="24"/>
        <v>10294.999999999998</v>
      </c>
      <c r="M266" s="72">
        <f t="shared" si="25"/>
        <v>1885</v>
      </c>
      <c r="N266" s="74">
        <f t="shared" si="26"/>
        <v>4408</v>
      </c>
      <c r="O266" s="72">
        <f t="shared" si="27"/>
        <v>10280.5</v>
      </c>
      <c r="P266" s="85">
        <v>25</v>
      </c>
      <c r="Q266" s="72">
        <f t="shared" si="28"/>
        <v>31055</v>
      </c>
      <c r="R266" s="115">
        <v>31284.99</v>
      </c>
      <c r="S266" s="72">
        <f t="shared" si="29"/>
        <v>22460.5</v>
      </c>
      <c r="T266" s="140">
        <v>113715.01</v>
      </c>
      <c r="U266" s="73" t="s">
        <v>165</v>
      </c>
      <c r="V266" s="74" t="s">
        <v>266</v>
      </c>
    </row>
    <row r="267" spans="1:22" s="118" customFormat="1" ht="18.75" customHeight="1">
      <c r="A267" s="85">
        <v>260</v>
      </c>
      <c r="B267" s="85" t="s">
        <v>547</v>
      </c>
      <c r="C267" s="139" t="s">
        <v>20</v>
      </c>
      <c r="D267" s="139" t="s">
        <v>185</v>
      </c>
      <c r="E267" s="86" t="s">
        <v>1250</v>
      </c>
      <c r="F267" s="87">
        <v>45839</v>
      </c>
      <c r="G267" s="87">
        <v>46023</v>
      </c>
      <c r="H267" s="140">
        <v>55000</v>
      </c>
      <c r="I267" s="140">
        <v>2559.6799999999998</v>
      </c>
      <c r="J267" s="88">
        <v>25</v>
      </c>
      <c r="K267" s="115">
        <v>1578.5</v>
      </c>
      <c r="L267" s="72">
        <f t="shared" si="24"/>
        <v>3904.9999999999995</v>
      </c>
      <c r="M267" s="72">
        <f t="shared" si="25"/>
        <v>715</v>
      </c>
      <c r="N267" s="74">
        <f t="shared" si="26"/>
        <v>1672</v>
      </c>
      <c r="O267" s="72">
        <f t="shared" si="27"/>
        <v>3899.5000000000005</v>
      </c>
      <c r="P267" s="85">
        <v>25</v>
      </c>
      <c r="Q267" s="72">
        <f t="shared" si="28"/>
        <v>11795</v>
      </c>
      <c r="R267" s="115">
        <v>5835.18</v>
      </c>
      <c r="S267" s="72">
        <f t="shared" si="29"/>
        <v>8519.5</v>
      </c>
      <c r="T267" s="140">
        <v>49164.82</v>
      </c>
      <c r="U267" s="73" t="s">
        <v>165</v>
      </c>
      <c r="V267" s="74" t="s">
        <v>266</v>
      </c>
    </row>
    <row r="268" spans="1:22" s="118" customFormat="1" ht="19.5" customHeight="1">
      <c r="A268" s="85">
        <v>261</v>
      </c>
      <c r="B268" s="85" t="s">
        <v>656</v>
      </c>
      <c r="C268" s="139" t="s">
        <v>258</v>
      </c>
      <c r="D268" s="139" t="s">
        <v>1108</v>
      </c>
      <c r="E268" s="86" t="s">
        <v>1250</v>
      </c>
      <c r="F268" s="87">
        <v>45778</v>
      </c>
      <c r="G268" s="87">
        <v>45962</v>
      </c>
      <c r="H268" s="140">
        <v>85000</v>
      </c>
      <c r="I268" s="140">
        <v>8576.99</v>
      </c>
      <c r="J268" s="88">
        <v>25</v>
      </c>
      <c r="K268" s="115">
        <v>2439.5</v>
      </c>
      <c r="L268" s="72">
        <f t="shared" si="24"/>
        <v>6034.9999999999991</v>
      </c>
      <c r="M268" s="72">
        <f t="shared" si="25"/>
        <v>1105</v>
      </c>
      <c r="N268" s="74">
        <f t="shared" si="26"/>
        <v>2584</v>
      </c>
      <c r="O268" s="72">
        <f t="shared" si="27"/>
        <v>6026.5</v>
      </c>
      <c r="P268" s="85">
        <v>25</v>
      </c>
      <c r="Q268" s="72">
        <f t="shared" si="28"/>
        <v>18215</v>
      </c>
      <c r="R268" s="115">
        <v>13625.49</v>
      </c>
      <c r="S268" s="72">
        <f t="shared" si="29"/>
        <v>13166.5</v>
      </c>
      <c r="T268" s="140">
        <v>71374.509999999995</v>
      </c>
      <c r="U268" s="73" t="s">
        <v>165</v>
      </c>
      <c r="V268" s="74" t="s">
        <v>267</v>
      </c>
    </row>
    <row r="269" spans="1:22" s="118" customFormat="1" ht="24" customHeight="1">
      <c r="A269" s="85">
        <v>262</v>
      </c>
      <c r="B269" s="85" t="s">
        <v>1041</v>
      </c>
      <c r="C269" s="139" t="s">
        <v>375</v>
      </c>
      <c r="D269" s="139" t="s">
        <v>172</v>
      </c>
      <c r="E269" s="86" t="s">
        <v>1250</v>
      </c>
      <c r="F269" s="87">
        <v>45901</v>
      </c>
      <c r="G269" s="87">
        <v>46082</v>
      </c>
      <c r="H269" s="140">
        <v>80000</v>
      </c>
      <c r="I269" s="140">
        <v>7400.87</v>
      </c>
      <c r="J269" s="88">
        <v>25</v>
      </c>
      <c r="K269" s="115">
        <v>2296</v>
      </c>
      <c r="L269" s="72">
        <f t="shared" si="24"/>
        <v>5679.9999999999991</v>
      </c>
      <c r="M269" s="72">
        <f t="shared" si="25"/>
        <v>1040</v>
      </c>
      <c r="N269" s="74">
        <f t="shared" si="26"/>
        <v>2432</v>
      </c>
      <c r="O269" s="72">
        <f t="shared" si="27"/>
        <v>5672</v>
      </c>
      <c r="P269" s="85">
        <v>25</v>
      </c>
      <c r="Q269" s="72">
        <f t="shared" si="28"/>
        <v>17145</v>
      </c>
      <c r="R269" s="115">
        <v>12153.87</v>
      </c>
      <c r="S269" s="72">
        <f t="shared" si="29"/>
        <v>12392</v>
      </c>
      <c r="T269" s="140">
        <v>67746.13</v>
      </c>
      <c r="U269" s="73" t="s">
        <v>165</v>
      </c>
      <c r="V269" s="74" t="s">
        <v>267</v>
      </c>
    </row>
    <row r="270" spans="1:22" s="118" customFormat="1" ht="19.5" customHeight="1">
      <c r="A270" s="85">
        <v>263</v>
      </c>
      <c r="B270" s="85" t="s">
        <v>289</v>
      </c>
      <c r="C270" s="139" t="s">
        <v>67</v>
      </c>
      <c r="D270" s="139" t="s">
        <v>1100</v>
      </c>
      <c r="E270" s="86" t="s">
        <v>1250</v>
      </c>
      <c r="F270" s="87">
        <v>45839</v>
      </c>
      <c r="G270" s="87">
        <v>46023</v>
      </c>
      <c r="H270" s="140">
        <v>50000</v>
      </c>
      <c r="I270" s="140">
        <v>1854</v>
      </c>
      <c r="J270" s="88">
        <v>25</v>
      </c>
      <c r="K270" s="115">
        <v>1435</v>
      </c>
      <c r="L270" s="72">
        <f t="shared" si="24"/>
        <v>3549.9999999999995</v>
      </c>
      <c r="M270" s="72">
        <f t="shared" si="25"/>
        <v>650</v>
      </c>
      <c r="N270" s="74">
        <f t="shared" si="26"/>
        <v>1520</v>
      </c>
      <c r="O270" s="72">
        <f t="shared" si="27"/>
        <v>3545.0000000000005</v>
      </c>
      <c r="P270" s="85">
        <v>125</v>
      </c>
      <c r="Q270" s="72">
        <f t="shared" si="28"/>
        <v>10825</v>
      </c>
      <c r="R270" s="115">
        <v>1898</v>
      </c>
      <c r="S270" s="72">
        <f t="shared" si="29"/>
        <v>7745</v>
      </c>
      <c r="T270" s="140">
        <v>45066</v>
      </c>
      <c r="U270" s="73" t="s">
        <v>165</v>
      </c>
      <c r="V270" s="74" t="s">
        <v>266</v>
      </c>
    </row>
    <row r="271" spans="1:22" s="118" customFormat="1" ht="18" customHeight="1">
      <c r="A271" s="85">
        <v>264</v>
      </c>
      <c r="B271" s="85" t="s">
        <v>649</v>
      </c>
      <c r="C271" s="139" t="s">
        <v>672</v>
      </c>
      <c r="D271" s="139" t="s">
        <v>1108</v>
      </c>
      <c r="E271" s="86" t="s">
        <v>1250</v>
      </c>
      <c r="F271" s="87">
        <v>45778</v>
      </c>
      <c r="G271" s="87">
        <v>45962</v>
      </c>
      <c r="H271" s="140">
        <v>50000</v>
      </c>
      <c r="I271" s="140">
        <v>1854</v>
      </c>
      <c r="J271" s="88">
        <v>25</v>
      </c>
      <c r="K271" s="115">
        <v>1435</v>
      </c>
      <c r="L271" s="72">
        <f t="shared" si="24"/>
        <v>3549.9999999999995</v>
      </c>
      <c r="M271" s="72">
        <f t="shared" si="25"/>
        <v>650</v>
      </c>
      <c r="N271" s="74">
        <f t="shared" si="26"/>
        <v>1520</v>
      </c>
      <c r="O271" s="72">
        <f t="shared" si="27"/>
        <v>3545.0000000000005</v>
      </c>
      <c r="P271" s="85">
        <v>25</v>
      </c>
      <c r="Q271" s="72">
        <f t="shared" si="28"/>
        <v>10725</v>
      </c>
      <c r="R271" s="115">
        <v>4834</v>
      </c>
      <c r="S271" s="72">
        <f t="shared" si="29"/>
        <v>7745</v>
      </c>
      <c r="T271" s="140">
        <v>45166</v>
      </c>
      <c r="U271" s="73" t="s">
        <v>165</v>
      </c>
      <c r="V271" s="74" t="s">
        <v>267</v>
      </c>
    </row>
    <row r="272" spans="1:22" s="118" customFormat="1" ht="18" customHeight="1">
      <c r="A272" s="85">
        <v>265</v>
      </c>
      <c r="B272" s="85" t="s">
        <v>482</v>
      </c>
      <c r="C272" s="139" t="s">
        <v>4</v>
      </c>
      <c r="D272" s="139" t="s">
        <v>441</v>
      </c>
      <c r="E272" s="86" t="s">
        <v>1250</v>
      </c>
      <c r="F272" s="87">
        <v>45807</v>
      </c>
      <c r="G272" s="87">
        <v>45991</v>
      </c>
      <c r="H272" s="140">
        <v>70000</v>
      </c>
      <c r="I272" s="140">
        <v>5368.48</v>
      </c>
      <c r="J272" s="88">
        <v>25</v>
      </c>
      <c r="K272" s="115">
        <v>2009</v>
      </c>
      <c r="L272" s="72">
        <f t="shared" si="24"/>
        <v>4970</v>
      </c>
      <c r="M272" s="72">
        <f t="shared" si="25"/>
        <v>910</v>
      </c>
      <c r="N272" s="74">
        <f t="shared" si="26"/>
        <v>2128</v>
      </c>
      <c r="O272" s="72">
        <f t="shared" si="27"/>
        <v>4963</v>
      </c>
      <c r="P272" s="85">
        <v>125</v>
      </c>
      <c r="Q272" s="72">
        <f t="shared" si="28"/>
        <v>15105</v>
      </c>
      <c r="R272" s="115">
        <v>4934</v>
      </c>
      <c r="S272" s="72">
        <f t="shared" si="29"/>
        <v>10843</v>
      </c>
      <c r="T272" s="140">
        <v>60369.52</v>
      </c>
      <c r="U272" s="73" t="s">
        <v>165</v>
      </c>
      <c r="V272" s="74" t="s">
        <v>267</v>
      </c>
    </row>
    <row r="273" spans="1:22" s="118" customFormat="1" ht="19.5" customHeight="1">
      <c r="A273" s="85">
        <v>266</v>
      </c>
      <c r="B273" s="85" t="s">
        <v>707</v>
      </c>
      <c r="C273" s="139" t="s">
        <v>374</v>
      </c>
      <c r="D273" s="139" t="s">
        <v>1108</v>
      </c>
      <c r="E273" s="86" t="s">
        <v>1250</v>
      </c>
      <c r="F273" s="87">
        <v>45778</v>
      </c>
      <c r="G273" s="87">
        <v>45962</v>
      </c>
      <c r="H273" s="140">
        <v>20000</v>
      </c>
      <c r="I273" s="139">
        <v>0</v>
      </c>
      <c r="J273" s="88">
        <v>25</v>
      </c>
      <c r="K273" s="85">
        <v>574</v>
      </c>
      <c r="L273" s="72">
        <f t="shared" si="24"/>
        <v>1419.9999999999998</v>
      </c>
      <c r="M273" s="72">
        <f t="shared" si="25"/>
        <v>260</v>
      </c>
      <c r="N273" s="74">
        <f t="shared" si="26"/>
        <v>608</v>
      </c>
      <c r="O273" s="72">
        <f t="shared" si="27"/>
        <v>1418</v>
      </c>
      <c r="P273" s="85">
        <v>25</v>
      </c>
      <c r="Q273" s="72">
        <f t="shared" si="28"/>
        <v>4305</v>
      </c>
      <c r="R273" s="115">
        <v>1207</v>
      </c>
      <c r="S273" s="72">
        <f t="shared" si="29"/>
        <v>3098</v>
      </c>
      <c r="T273" s="140">
        <v>18793</v>
      </c>
      <c r="U273" s="73" t="s">
        <v>165</v>
      </c>
      <c r="V273" s="74" t="s">
        <v>266</v>
      </c>
    </row>
    <row r="274" spans="1:22" s="118" customFormat="1" ht="19.5" customHeight="1">
      <c r="A274" s="85">
        <v>267</v>
      </c>
      <c r="B274" s="85" t="s">
        <v>1042</v>
      </c>
      <c r="C274" s="139" t="s">
        <v>518</v>
      </c>
      <c r="D274" s="139" t="s">
        <v>1100</v>
      </c>
      <c r="E274" s="86" t="s">
        <v>1250</v>
      </c>
      <c r="F274" s="87">
        <v>45901</v>
      </c>
      <c r="G274" s="87">
        <v>46082</v>
      </c>
      <c r="H274" s="140">
        <v>60000</v>
      </c>
      <c r="I274" s="140">
        <v>3486.68</v>
      </c>
      <c r="J274" s="88">
        <v>25</v>
      </c>
      <c r="K274" s="115">
        <v>1722</v>
      </c>
      <c r="L274" s="72">
        <f t="shared" si="24"/>
        <v>4260</v>
      </c>
      <c r="M274" s="72">
        <f t="shared" si="25"/>
        <v>780</v>
      </c>
      <c r="N274" s="74">
        <f t="shared" si="26"/>
        <v>1824</v>
      </c>
      <c r="O274" s="72">
        <f t="shared" si="27"/>
        <v>4254</v>
      </c>
      <c r="P274" s="85">
        <v>25</v>
      </c>
      <c r="Q274" s="72">
        <f t="shared" si="28"/>
        <v>12865</v>
      </c>
      <c r="R274" s="115">
        <v>7057.68</v>
      </c>
      <c r="S274" s="72">
        <f t="shared" si="29"/>
        <v>9294</v>
      </c>
      <c r="T274" s="140">
        <v>52942.32</v>
      </c>
      <c r="U274" s="73" t="s">
        <v>165</v>
      </c>
      <c r="V274" s="74" t="s">
        <v>267</v>
      </c>
    </row>
    <row r="275" spans="1:22" s="118" customFormat="1" ht="22.5" customHeight="1">
      <c r="A275" s="85">
        <v>268</v>
      </c>
      <c r="B275" s="85" t="s">
        <v>316</v>
      </c>
      <c r="C275" s="139" t="s">
        <v>374</v>
      </c>
      <c r="D275" s="139" t="s">
        <v>169</v>
      </c>
      <c r="E275" s="86" t="s">
        <v>1250</v>
      </c>
      <c r="F275" s="87">
        <v>45839</v>
      </c>
      <c r="G275" s="87">
        <v>46023</v>
      </c>
      <c r="H275" s="140">
        <v>46000</v>
      </c>
      <c r="I275" s="140">
        <v>1289.46</v>
      </c>
      <c r="J275" s="88">
        <v>25</v>
      </c>
      <c r="K275" s="115">
        <v>1320.2</v>
      </c>
      <c r="L275" s="72">
        <f t="shared" si="24"/>
        <v>3265.9999999999995</v>
      </c>
      <c r="M275" s="72">
        <f t="shared" si="25"/>
        <v>598</v>
      </c>
      <c r="N275" s="74">
        <f t="shared" si="26"/>
        <v>1398.4</v>
      </c>
      <c r="O275" s="72">
        <f t="shared" si="27"/>
        <v>3261.4</v>
      </c>
      <c r="P275" s="85">
        <v>25</v>
      </c>
      <c r="Q275" s="72">
        <f t="shared" si="28"/>
        <v>9869</v>
      </c>
      <c r="R275" s="115">
        <v>4033.06</v>
      </c>
      <c r="S275" s="72">
        <f t="shared" si="29"/>
        <v>7125.4</v>
      </c>
      <c r="T275" s="140">
        <v>41966.94</v>
      </c>
      <c r="U275" s="73" t="s">
        <v>165</v>
      </c>
      <c r="V275" s="74" t="s">
        <v>267</v>
      </c>
    </row>
    <row r="276" spans="1:22" s="118" customFormat="1" ht="19.5" customHeight="1">
      <c r="A276" s="85">
        <v>269</v>
      </c>
      <c r="B276" s="85" t="s">
        <v>708</v>
      </c>
      <c r="C276" s="139" t="s">
        <v>374</v>
      </c>
      <c r="D276" s="139" t="s">
        <v>1108</v>
      </c>
      <c r="E276" s="86" t="s">
        <v>1250</v>
      </c>
      <c r="F276" s="87">
        <v>45870</v>
      </c>
      <c r="G276" s="87">
        <v>46054</v>
      </c>
      <c r="H276" s="140">
        <v>20000</v>
      </c>
      <c r="I276" s="139">
        <v>0</v>
      </c>
      <c r="J276" s="88">
        <v>25</v>
      </c>
      <c r="K276" s="85">
        <v>574</v>
      </c>
      <c r="L276" s="72">
        <f t="shared" si="24"/>
        <v>1419.9999999999998</v>
      </c>
      <c r="M276" s="72">
        <f t="shared" si="25"/>
        <v>260</v>
      </c>
      <c r="N276" s="74">
        <f t="shared" si="26"/>
        <v>608</v>
      </c>
      <c r="O276" s="72">
        <f t="shared" si="27"/>
        <v>1418</v>
      </c>
      <c r="P276" s="85">
        <v>25</v>
      </c>
      <c r="Q276" s="72">
        <f t="shared" si="28"/>
        <v>4305</v>
      </c>
      <c r="R276" s="115">
        <v>1207</v>
      </c>
      <c r="S276" s="72">
        <f t="shared" si="29"/>
        <v>3098</v>
      </c>
      <c r="T276" s="140">
        <v>18793</v>
      </c>
      <c r="U276" s="73" t="s">
        <v>165</v>
      </c>
      <c r="V276" s="74" t="s">
        <v>266</v>
      </c>
    </row>
    <row r="277" spans="1:22" s="118" customFormat="1" ht="18.75" customHeight="1">
      <c r="A277" s="85">
        <v>270</v>
      </c>
      <c r="B277" s="85" t="s">
        <v>709</v>
      </c>
      <c r="C277" s="139" t="s">
        <v>374</v>
      </c>
      <c r="D277" s="139" t="s">
        <v>1108</v>
      </c>
      <c r="E277" s="86" t="s">
        <v>1250</v>
      </c>
      <c r="F277" s="87">
        <v>45778</v>
      </c>
      <c r="G277" s="87">
        <v>45962</v>
      </c>
      <c r="H277" s="140">
        <v>15000</v>
      </c>
      <c r="I277" s="139">
        <v>0</v>
      </c>
      <c r="J277" s="88">
        <v>25</v>
      </c>
      <c r="K277" s="85">
        <v>430.5</v>
      </c>
      <c r="L277" s="72">
        <f t="shared" si="24"/>
        <v>1065</v>
      </c>
      <c r="M277" s="72">
        <f t="shared" si="25"/>
        <v>195</v>
      </c>
      <c r="N277" s="74">
        <f t="shared" si="26"/>
        <v>456</v>
      </c>
      <c r="O277" s="72">
        <f t="shared" si="27"/>
        <v>1063.5</v>
      </c>
      <c r="P277" s="85">
        <v>25</v>
      </c>
      <c r="Q277" s="72">
        <f t="shared" si="28"/>
        <v>3235</v>
      </c>
      <c r="R277" s="115">
        <v>911.5</v>
      </c>
      <c r="S277" s="72">
        <f t="shared" si="29"/>
        <v>2323.5</v>
      </c>
      <c r="T277" s="140">
        <v>14088.5</v>
      </c>
      <c r="U277" s="73" t="s">
        <v>165</v>
      </c>
      <c r="V277" s="74" t="s">
        <v>266</v>
      </c>
    </row>
    <row r="278" spans="1:22" s="118" customFormat="1" ht="21" customHeight="1">
      <c r="A278" s="85">
        <v>271</v>
      </c>
      <c r="B278" s="85" t="s">
        <v>302</v>
      </c>
      <c r="C278" s="139" t="s">
        <v>54</v>
      </c>
      <c r="D278" s="139" t="s">
        <v>1169</v>
      </c>
      <c r="E278" s="86" t="s">
        <v>1250</v>
      </c>
      <c r="F278" s="87">
        <v>45870</v>
      </c>
      <c r="G278" s="87">
        <v>46054</v>
      </c>
      <c r="H278" s="140">
        <v>60000</v>
      </c>
      <c r="I278" s="140">
        <v>3486.68</v>
      </c>
      <c r="J278" s="88">
        <v>25</v>
      </c>
      <c r="K278" s="115">
        <v>1722</v>
      </c>
      <c r="L278" s="72">
        <f t="shared" si="24"/>
        <v>4260</v>
      </c>
      <c r="M278" s="72">
        <f t="shared" si="25"/>
        <v>780</v>
      </c>
      <c r="N278" s="74">
        <f t="shared" si="26"/>
        <v>1824</v>
      </c>
      <c r="O278" s="72">
        <f t="shared" si="27"/>
        <v>4254</v>
      </c>
      <c r="P278" s="85">
        <v>25</v>
      </c>
      <c r="Q278" s="72">
        <f t="shared" si="28"/>
        <v>12865</v>
      </c>
      <c r="R278" s="115">
        <v>7057.68</v>
      </c>
      <c r="S278" s="72">
        <f t="shared" si="29"/>
        <v>9294</v>
      </c>
      <c r="T278" s="140">
        <v>52942.32</v>
      </c>
      <c r="U278" s="73" t="s">
        <v>165</v>
      </c>
      <c r="V278" s="74" t="s">
        <v>267</v>
      </c>
    </row>
    <row r="279" spans="1:22" s="118" customFormat="1" ht="17.25" customHeight="1">
      <c r="A279" s="85">
        <v>272</v>
      </c>
      <c r="B279" s="85" t="s">
        <v>364</v>
      </c>
      <c r="C279" s="139" t="s">
        <v>80</v>
      </c>
      <c r="D279" s="139" t="s">
        <v>175</v>
      </c>
      <c r="E279" s="86" t="s">
        <v>1250</v>
      </c>
      <c r="F279" s="87">
        <v>45870</v>
      </c>
      <c r="G279" s="87">
        <v>46054</v>
      </c>
      <c r="H279" s="140">
        <v>55000</v>
      </c>
      <c r="I279" s="140">
        <v>2559.6799999999998</v>
      </c>
      <c r="J279" s="88">
        <v>25</v>
      </c>
      <c r="K279" s="115">
        <v>1578.5</v>
      </c>
      <c r="L279" s="72">
        <f t="shared" si="24"/>
        <v>3904.9999999999995</v>
      </c>
      <c r="M279" s="72">
        <f t="shared" si="25"/>
        <v>715</v>
      </c>
      <c r="N279" s="74">
        <f t="shared" si="26"/>
        <v>1672</v>
      </c>
      <c r="O279" s="72">
        <f t="shared" si="27"/>
        <v>3899.5000000000005</v>
      </c>
      <c r="P279" s="85">
        <v>25</v>
      </c>
      <c r="Q279" s="72">
        <f t="shared" si="28"/>
        <v>11795</v>
      </c>
      <c r="R279" s="115">
        <v>5835.18</v>
      </c>
      <c r="S279" s="72">
        <f t="shared" si="29"/>
        <v>8519.5</v>
      </c>
      <c r="T279" s="140">
        <v>49164.82</v>
      </c>
      <c r="U279" s="73" t="s">
        <v>165</v>
      </c>
      <c r="V279" s="74" t="s">
        <v>266</v>
      </c>
    </row>
    <row r="280" spans="1:22" s="118" customFormat="1" ht="18" customHeight="1">
      <c r="A280" s="85">
        <v>273</v>
      </c>
      <c r="B280" s="85" t="s">
        <v>483</v>
      </c>
      <c r="C280" s="139" t="s">
        <v>258</v>
      </c>
      <c r="D280" s="139" t="s">
        <v>1104</v>
      </c>
      <c r="E280" s="86" t="s">
        <v>1250</v>
      </c>
      <c r="F280" s="87">
        <v>45807</v>
      </c>
      <c r="G280" s="87">
        <v>45991</v>
      </c>
      <c r="H280" s="140">
        <v>50000</v>
      </c>
      <c r="I280" s="140">
        <v>1854</v>
      </c>
      <c r="J280" s="88">
        <v>25</v>
      </c>
      <c r="K280" s="115">
        <v>1435</v>
      </c>
      <c r="L280" s="72">
        <f t="shared" si="24"/>
        <v>3549.9999999999995</v>
      </c>
      <c r="M280" s="72">
        <f t="shared" si="25"/>
        <v>650</v>
      </c>
      <c r="N280" s="74">
        <f t="shared" si="26"/>
        <v>1520</v>
      </c>
      <c r="O280" s="72">
        <f t="shared" si="27"/>
        <v>3545.0000000000005</v>
      </c>
      <c r="P280" s="115">
        <v>1025</v>
      </c>
      <c r="Q280" s="72">
        <f t="shared" si="28"/>
        <v>11725</v>
      </c>
      <c r="R280" s="115">
        <v>4834</v>
      </c>
      <c r="S280" s="72">
        <f t="shared" si="29"/>
        <v>7745</v>
      </c>
      <c r="T280" s="140">
        <v>44166</v>
      </c>
      <c r="U280" s="73" t="s">
        <v>165</v>
      </c>
      <c r="V280" s="74" t="s">
        <v>266</v>
      </c>
    </row>
    <row r="281" spans="1:22" s="118" customFormat="1">
      <c r="A281" s="85">
        <v>274</v>
      </c>
      <c r="B281" s="85" t="s">
        <v>613</v>
      </c>
      <c r="C281" s="139" t="s">
        <v>609</v>
      </c>
      <c r="D281" s="139" t="s">
        <v>184</v>
      </c>
      <c r="E281" s="86" t="s">
        <v>1250</v>
      </c>
      <c r="F281" s="87">
        <v>45778</v>
      </c>
      <c r="G281" s="87">
        <v>45962</v>
      </c>
      <c r="H281" s="140">
        <v>50000</v>
      </c>
      <c r="I281" s="140">
        <v>1854</v>
      </c>
      <c r="J281" s="88">
        <v>25</v>
      </c>
      <c r="K281" s="115">
        <v>1435</v>
      </c>
      <c r="L281" s="72">
        <f t="shared" si="24"/>
        <v>3549.9999999999995</v>
      </c>
      <c r="M281" s="72">
        <f t="shared" si="25"/>
        <v>650</v>
      </c>
      <c r="N281" s="74">
        <f t="shared" si="26"/>
        <v>1520</v>
      </c>
      <c r="O281" s="72">
        <f t="shared" si="27"/>
        <v>3545.0000000000005</v>
      </c>
      <c r="P281" s="85">
        <v>25</v>
      </c>
      <c r="Q281" s="72">
        <f t="shared" si="28"/>
        <v>10725</v>
      </c>
      <c r="R281" s="115">
        <v>4834</v>
      </c>
      <c r="S281" s="72">
        <f t="shared" si="29"/>
        <v>7745</v>
      </c>
      <c r="T281" s="140">
        <v>45166</v>
      </c>
      <c r="U281" s="73" t="s">
        <v>165</v>
      </c>
      <c r="V281" s="74" t="s">
        <v>266</v>
      </c>
    </row>
    <row r="282" spans="1:22" s="118" customFormat="1">
      <c r="A282" s="85">
        <v>275</v>
      </c>
      <c r="B282" s="85" t="s">
        <v>381</v>
      </c>
      <c r="C282" s="139" t="s">
        <v>256</v>
      </c>
      <c r="D282" s="139" t="s">
        <v>514</v>
      </c>
      <c r="E282" s="86" t="s">
        <v>1250</v>
      </c>
      <c r="F282" s="87">
        <v>45839</v>
      </c>
      <c r="G282" s="87">
        <v>46023</v>
      </c>
      <c r="H282" s="140">
        <v>70000</v>
      </c>
      <c r="I282" s="140">
        <v>5368.48</v>
      </c>
      <c r="J282" s="88">
        <v>25</v>
      </c>
      <c r="K282" s="115">
        <v>2009</v>
      </c>
      <c r="L282" s="72">
        <f t="shared" si="24"/>
        <v>4970</v>
      </c>
      <c r="M282" s="72">
        <f t="shared" si="25"/>
        <v>910</v>
      </c>
      <c r="N282" s="74">
        <f t="shared" si="26"/>
        <v>2128</v>
      </c>
      <c r="O282" s="72">
        <f t="shared" si="27"/>
        <v>4963</v>
      </c>
      <c r="P282" s="85">
        <v>125</v>
      </c>
      <c r="Q282" s="72">
        <f t="shared" si="28"/>
        <v>15105</v>
      </c>
      <c r="R282" s="115">
        <v>2193.5</v>
      </c>
      <c r="S282" s="72">
        <f t="shared" si="29"/>
        <v>10843</v>
      </c>
      <c r="T282" s="140">
        <v>60369.52</v>
      </c>
      <c r="U282" s="73" t="s">
        <v>165</v>
      </c>
      <c r="V282" s="74" t="s">
        <v>266</v>
      </c>
    </row>
    <row r="283" spans="1:22" s="118" customFormat="1">
      <c r="A283" s="85">
        <v>276</v>
      </c>
      <c r="B283" s="85" t="s">
        <v>1043</v>
      </c>
      <c r="C283" s="139" t="s">
        <v>20</v>
      </c>
      <c r="D283" s="139" t="s">
        <v>168</v>
      </c>
      <c r="E283" s="86" t="s">
        <v>1250</v>
      </c>
      <c r="F283" s="87">
        <v>45901</v>
      </c>
      <c r="G283" s="87">
        <v>46082</v>
      </c>
      <c r="H283" s="140">
        <v>60000</v>
      </c>
      <c r="I283" s="140">
        <v>3486.68</v>
      </c>
      <c r="J283" s="88">
        <v>25</v>
      </c>
      <c r="K283" s="115">
        <v>1722</v>
      </c>
      <c r="L283" s="72">
        <f t="shared" si="24"/>
        <v>4260</v>
      </c>
      <c r="M283" s="72">
        <f t="shared" si="25"/>
        <v>780</v>
      </c>
      <c r="N283" s="74">
        <f t="shared" si="26"/>
        <v>1824</v>
      </c>
      <c r="O283" s="72">
        <f t="shared" si="27"/>
        <v>4254</v>
      </c>
      <c r="P283" s="85">
        <v>125</v>
      </c>
      <c r="Q283" s="72">
        <f t="shared" si="28"/>
        <v>12965</v>
      </c>
      <c r="R283" s="115">
        <v>7157.68</v>
      </c>
      <c r="S283" s="72">
        <f t="shared" si="29"/>
        <v>9294</v>
      </c>
      <c r="T283" s="140">
        <v>52842.32</v>
      </c>
      <c r="U283" s="73" t="s">
        <v>165</v>
      </c>
      <c r="V283" s="74" t="s">
        <v>267</v>
      </c>
    </row>
    <row r="284" spans="1:22" s="118" customFormat="1">
      <c r="A284" s="85">
        <v>277</v>
      </c>
      <c r="B284" s="85" t="s">
        <v>55</v>
      </c>
      <c r="C284" s="139" t="s">
        <v>400</v>
      </c>
      <c r="D284" s="139" t="s">
        <v>180</v>
      </c>
      <c r="E284" s="86" t="s">
        <v>1250</v>
      </c>
      <c r="F284" s="87">
        <v>45839</v>
      </c>
      <c r="G284" s="87">
        <v>46023</v>
      </c>
      <c r="H284" s="140">
        <v>46000</v>
      </c>
      <c r="I284" s="140">
        <v>1289.46</v>
      </c>
      <c r="J284" s="88">
        <v>25</v>
      </c>
      <c r="K284" s="115">
        <v>1320.2</v>
      </c>
      <c r="L284" s="72">
        <f t="shared" si="24"/>
        <v>3265.9999999999995</v>
      </c>
      <c r="M284" s="72">
        <f t="shared" si="25"/>
        <v>598</v>
      </c>
      <c r="N284" s="74">
        <f t="shared" si="26"/>
        <v>1398.4</v>
      </c>
      <c r="O284" s="72">
        <f t="shared" si="27"/>
        <v>3261.4</v>
      </c>
      <c r="P284" s="85">
        <v>125</v>
      </c>
      <c r="Q284" s="72">
        <f t="shared" si="28"/>
        <v>9969</v>
      </c>
      <c r="R284" s="115">
        <v>4133.0600000000004</v>
      </c>
      <c r="S284" s="72">
        <f t="shared" si="29"/>
        <v>7125.4</v>
      </c>
      <c r="T284" s="140">
        <v>41866.94</v>
      </c>
      <c r="U284" s="73" t="s">
        <v>165</v>
      </c>
      <c r="V284" s="74" t="s">
        <v>266</v>
      </c>
    </row>
    <row r="285" spans="1:22" s="118" customFormat="1">
      <c r="A285" s="85">
        <v>278</v>
      </c>
      <c r="B285" s="85" t="s">
        <v>268</v>
      </c>
      <c r="C285" s="139" t="s">
        <v>257</v>
      </c>
      <c r="D285" s="139" t="s">
        <v>185</v>
      </c>
      <c r="E285" s="86" t="s">
        <v>1250</v>
      </c>
      <c r="F285" s="87">
        <v>45778</v>
      </c>
      <c r="G285" s="87">
        <v>45962</v>
      </c>
      <c r="H285" s="140">
        <v>46000</v>
      </c>
      <c r="I285" s="140">
        <v>1289.46</v>
      </c>
      <c r="J285" s="88">
        <v>25</v>
      </c>
      <c r="K285" s="115">
        <v>1320.2</v>
      </c>
      <c r="L285" s="72">
        <f t="shared" si="24"/>
        <v>3265.9999999999995</v>
      </c>
      <c r="M285" s="72">
        <f t="shared" si="25"/>
        <v>598</v>
      </c>
      <c r="N285" s="74">
        <f t="shared" si="26"/>
        <v>1398.4</v>
      </c>
      <c r="O285" s="72">
        <f t="shared" si="27"/>
        <v>3261.4</v>
      </c>
      <c r="P285" s="85">
        <v>25</v>
      </c>
      <c r="Q285" s="72">
        <f t="shared" si="28"/>
        <v>9869</v>
      </c>
      <c r="R285" s="115">
        <v>4033.06</v>
      </c>
      <c r="S285" s="72">
        <f t="shared" si="29"/>
        <v>7125.4</v>
      </c>
      <c r="T285" s="140">
        <v>41966.94</v>
      </c>
      <c r="U285" s="73" t="s">
        <v>165</v>
      </c>
      <c r="V285" s="74" t="s">
        <v>266</v>
      </c>
    </row>
    <row r="286" spans="1:22" s="118" customFormat="1">
      <c r="A286" s="85">
        <v>279</v>
      </c>
      <c r="B286" s="85" t="s">
        <v>298</v>
      </c>
      <c r="C286" s="139" t="s">
        <v>41</v>
      </c>
      <c r="D286" s="139" t="s">
        <v>1156</v>
      </c>
      <c r="E286" s="86" t="s">
        <v>1250</v>
      </c>
      <c r="F286" s="87">
        <v>45748</v>
      </c>
      <c r="G286" s="87">
        <v>45962</v>
      </c>
      <c r="H286" s="140">
        <v>15000</v>
      </c>
      <c r="I286" s="139">
        <v>0</v>
      </c>
      <c r="J286" s="88">
        <v>25</v>
      </c>
      <c r="K286" s="85">
        <v>430.5</v>
      </c>
      <c r="L286" s="72">
        <f t="shared" si="24"/>
        <v>1065</v>
      </c>
      <c r="M286" s="72">
        <f t="shared" si="25"/>
        <v>195</v>
      </c>
      <c r="N286" s="74">
        <f t="shared" si="26"/>
        <v>456</v>
      </c>
      <c r="O286" s="72">
        <f t="shared" si="27"/>
        <v>1063.5</v>
      </c>
      <c r="P286" s="85">
        <v>25</v>
      </c>
      <c r="Q286" s="72">
        <f t="shared" si="28"/>
        <v>3235</v>
      </c>
      <c r="R286" s="115">
        <v>911.5</v>
      </c>
      <c r="S286" s="72">
        <f t="shared" si="29"/>
        <v>2323.5</v>
      </c>
      <c r="T286" s="140">
        <v>14088.5</v>
      </c>
      <c r="U286" s="73" t="s">
        <v>165</v>
      </c>
      <c r="V286" s="74" t="s">
        <v>267</v>
      </c>
    </row>
    <row r="287" spans="1:22" s="118" customFormat="1">
      <c r="A287" s="85">
        <v>280</v>
      </c>
      <c r="B287" s="85" t="s">
        <v>287</v>
      </c>
      <c r="C287" s="139" t="s">
        <v>67</v>
      </c>
      <c r="D287" s="139" t="s">
        <v>1100</v>
      </c>
      <c r="E287" s="86" t="s">
        <v>1250</v>
      </c>
      <c r="F287" s="87">
        <v>45778</v>
      </c>
      <c r="G287" s="87">
        <v>45962</v>
      </c>
      <c r="H287" s="140">
        <v>46000</v>
      </c>
      <c r="I287" s="140">
        <v>1289.46</v>
      </c>
      <c r="J287" s="88">
        <v>25</v>
      </c>
      <c r="K287" s="115">
        <v>1320.2</v>
      </c>
      <c r="L287" s="72">
        <f t="shared" si="24"/>
        <v>3265.9999999999995</v>
      </c>
      <c r="M287" s="72">
        <f t="shared" si="25"/>
        <v>598</v>
      </c>
      <c r="N287" s="74">
        <f t="shared" si="26"/>
        <v>1398.4</v>
      </c>
      <c r="O287" s="72">
        <f t="shared" si="27"/>
        <v>3261.4</v>
      </c>
      <c r="P287" s="115">
        <v>9821.93</v>
      </c>
      <c r="Q287" s="72">
        <f t="shared" si="28"/>
        <v>19665.93</v>
      </c>
      <c r="R287" s="115">
        <v>9168.4599999999991</v>
      </c>
      <c r="S287" s="72">
        <f t="shared" si="29"/>
        <v>7125.4</v>
      </c>
      <c r="T287" s="140">
        <v>36590.43</v>
      </c>
      <c r="U287" s="73" t="s">
        <v>165</v>
      </c>
      <c r="V287" s="74" t="s">
        <v>266</v>
      </c>
    </row>
    <row r="288" spans="1:22" s="118" customFormat="1">
      <c r="A288" s="85">
        <v>281</v>
      </c>
      <c r="B288" s="85" t="s">
        <v>1280</v>
      </c>
      <c r="C288" s="139" t="s">
        <v>6</v>
      </c>
      <c r="D288" s="139" t="s">
        <v>1239</v>
      </c>
      <c r="E288" s="86" t="s">
        <v>1250</v>
      </c>
      <c r="F288" s="87">
        <v>45839</v>
      </c>
      <c r="G288" s="87">
        <v>46023</v>
      </c>
      <c r="H288" s="140">
        <v>145000</v>
      </c>
      <c r="I288" s="140">
        <v>22690.49</v>
      </c>
      <c r="J288" s="88">
        <v>25</v>
      </c>
      <c r="K288" s="115">
        <v>4161.5</v>
      </c>
      <c r="L288" s="72">
        <f t="shared" si="24"/>
        <v>10294.999999999998</v>
      </c>
      <c r="M288" s="72">
        <f t="shared" si="25"/>
        <v>1885</v>
      </c>
      <c r="N288" s="74">
        <f t="shared" si="26"/>
        <v>4408</v>
      </c>
      <c r="O288" s="72">
        <f t="shared" si="27"/>
        <v>10280.5</v>
      </c>
      <c r="P288" s="85">
        <v>25</v>
      </c>
      <c r="Q288" s="72">
        <f t="shared" si="28"/>
        <v>31055</v>
      </c>
      <c r="R288" s="115">
        <v>31284.99</v>
      </c>
      <c r="S288" s="72">
        <f t="shared" si="29"/>
        <v>22460.5</v>
      </c>
      <c r="T288" s="140">
        <v>113715.01</v>
      </c>
      <c r="U288" s="73" t="s">
        <v>165</v>
      </c>
      <c r="V288" s="74" t="s">
        <v>266</v>
      </c>
    </row>
    <row r="289" spans="1:22" s="118" customFormat="1">
      <c r="A289" s="85">
        <v>282</v>
      </c>
      <c r="B289" s="85" t="s">
        <v>657</v>
      </c>
      <c r="C289" s="139" t="s">
        <v>4</v>
      </c>
      <c r="D289" s="139" t="s">
        <v>1108</v>
      </c>
      <c r="E289" s="86" t="s">
        <v>1250</v>
      </c>
      <c r="F289" s="87">
        <v>45870</v>
      </c>
      <c r="G289" s="87">
        <v>46054</v>
      </c>
      <c r="H289" s="140">
        <v>30000</v>
      </c>
      <c r="I289" s="139">
        <v>0</v>
      </c>
      <c r="J289" s="88">
        <v>25</v>
      </c>
      <c r="K289" s="85">
        <v>861</v>
      </c>
      <c r="L289" s="72">
        <f t="shared" si="24"/>
        <v>2130</v>
      </c>
      <c r="M289" s="72">
        <f t="shared" si="25"/>
        <v>390</v>
      </c>
      <c r="N289" s="74">
        <f t="shared" si="26"/>
        <v>912</v>
      </c>
      <c r="O289" s="72">
        <f t="shared" si="27"/>
        <v>2127</v>
      </c>
      <c r="P289" s="85">
        <v>25</v>
      </c>
      <c r="Q289" s="72">
        <f t="shared" si="28"/>
        <v>6445</v>
      </c>
      <c r="R289" s="115">
        <v>1798</v>
      </c>
      <c r="S289" s="72">
        <f t="shared" si="29"/>
        <v>4647</v>
      </c>
      <c r="T289" s="140">
        <v>28202</v>
      </c>
      <c r="U289" s="73" t="s">
        <v>165</v>
      </c>
      <c r="V289" s="74" t="s">
        <v>267</v>
      </c>
    </row>
    <row r="290" spans="1:22" s="118" customFormat="1" ht="20.25" customHeight="1">
      <c r="A290" s="85">
        <v>283</v>
      </c>
      <c r="B290" s="85" t="s">
        <v>614</v>
      </c>
      <c r="C290" s="139" t="s">
        <v>79</v>
      </c>
      <c r="D290" s="139" t="s">
        <v>172</v>
      </c>
      <c r="E290" s="86" t="s">
        <v>1250</v>
      </c>
      <c r="F290" s="87">
        <v>45839</v>
      </c>
      <c r="G290" s="87">
        <v>46023</v>
      </c>
      <c r="H290" s="140">
        <v>85000</v>
      </c>
      <c r="I290" s="140">
        <v>8576.99</v>
      </c>
      <c r="J290" s="88">
        <v>25</v>
      </c>
      <c r="K290" s="115">
        <v>2439.5</v>
      </c>
      <c r="L290" s="72">
        <f t="shared" si="24"/>
        <v>6034.9999999999991</v>
      </c>
      <c r="M290" s="72">
        <f t="shared" si="25"/>
        <v>1105</v>
      </c>
      <c r="N290" s="74">
        <f t="shared" si="26"/>
        <v>2584</v>
      </c>
      <c r="O290" s="72">
        <f t="shared" si="27"/>
        <v>6026.5</v>
      </c>
      <c r="P290" s="85">
        <v>125</v>
      </c>
      <c r="Q290" s="72">
        <f t="shared" si="28"/>
        <v>18315</v>
      </c>
      <c r="R290" s="115">
        <v>13725.49</v>
      </c>
      <c r="S290" s="72">
        <f t="shared" si="29"/>
        <v>13166.5</v>
      </c>
      <c r="T290" s="140">
        <v>71274.509999999995</v>
      </c>
      <c r="U290" s="73" t="s">
        <v>165</v>
      </c>
      <c r="V290" s="74" t="s">
        <v>266</v>
      </c>
    </row>
    <row r="291" spans="1:22" s="118" customFormat="1" ht="19.5" customHeight="1">
      <c r="A291" s="85">
        <v>284</v>
      </c>
      <c r="B291" s="85" t="s">
        <v>243</v>
      </c>
      <c r="C291" s="139" t="s">
        <v>21</v>
      </c>
      <c r="D291" s="139" t="s">
        <v>1102</v>
      </c>
      <c r="E291" s="86" t="s">
        <v>1250</v>
      </c>
      <c r="F291" s="87">
        <v>45839</v>
      </c>
      <c r="G291" s="87">
        <v>46023</v>
      </c>
      <c r="H291" s="140">
        <v>20000</v>
      </c>
      <c r="I291" s="139">
        <v>0</v>
      </c>
      <c r="J291" s="88">
        <v>25</v>
      </c>
      <c r="K291" s="85">
        <v>574</v>
      </c>
      <c r="L291" s="72">
        <f t="shared" si="24"/>
        <v>1419.9999999999998</v>
      </c>
      <c r="M291" s="72">
        <f t="shared" si="25"/>
        <v>260</v>
      </c>
      <c r="N291" s="74">
        <f t="shared" si="26"/>
        <v>608</v>
      </c>
      <c r="O291" s="72">
        <f t="shared" si="27"/>
        <v>1418</v>
      </c>
      <c r="P291" s="85">
        <v>125</v>
      </c>
      <c r="Q291" s="72">
        <f t="shared" si="28"/>
        <v>4405</v>
      </c>
      <c r="R291" s="115">
        <v>1307</v>
      </c>
      <c r="S291" s="72">
        <f t="shared" si="29"/>
        <v>3098</v>
      </c>
      <c r="T291" s="140">
        <v>18693</v>
      </c>
      <c r="U291" s="73" t="s">
        <v>165</v>
      </c>
      <c r="V291" s="74" t="s">
        <v>266</v>
      </c>
    </row>
    <row r="292" spans="1:22" s="118" customFormat="1" ht="21" customHeight="1">
      <c r="A292" s="85">
        <v>285</v>
      </c>
      <c r="B292" s="85" t="s">
        <v>534</v>
      </c>
      <c r="C292" s="139" t="s">
        <v>54</v>
      </c>
      <c r="D292" s="139" t="s">
        <v>167</v>
      </c>
      <c r="E292" s="86" t="s">
        <v>1250</v>
      </c>
      <c r="F292" s="87">
        <v>45778</v>
      </c>
      <c r="G292" s="87">
        <v>45962</v>
      </c>
      <c r="H292" s="140">
        <v>85000</v>
      </c>
      <c r="I292" s="140">
        <v>8576.99</v>
      </c>
      <c r="J292" s="88">
        <v>25</v>
      </c>
      <c r="K292" s="115">
        <v>2439.5</v>
      </c>
      <c r="L292" s="72">
        <f t="shared" si="24"/>
        <v>6034.9999999999991</v>
      </c>
      <c r="M292" s="72">
        <f t="shared" si="25"/>
        <v>1105</v>
      </c>
      <c r="N292" s="74">
        <f t="shared" si="26"/>
        <v>2584</v>
      </c>
      <c r="O292" s="72">
        <f t="shared" si="27"/>
        <v>6026.5</v>
      </c>
      <c r="P292" s="115">
        <v>2025</v>
      </c>
      <c r="Q292" s="72">
        <f t="shared" si="28"/>
        <v>20215</v>
      </c>
      <c r="R292" s="115">
        <v>15625.49</v>
      </c>
      <c r="S292" s="72">
        <f t="shared" si="29"/>
        <v>13166.5</v>
      </c>
      <c r="T292" s="140">
        <v>69374.509999999995</v>
      </c>
      <c r="U292" s="73" t="s">
        <v>165</v>
      </c>
      <c r="V292" s="74" t="s">
        <v>266</v>
      </c>
    </row>
    <row r="293" spans="1:22" s="118" customFormat="1" ht="19.5" customHeight="1">
      <c r="A293" s="85">
        <v>286</v>
      </c>
      <c r="B293" s="85" t="s">
        <v>1221</v>
      </c>
      <c r="C293" s="139" t="s">
        <v>1251</v>
      </c>
      <c r="D293" s="139" t="s">
        <v>174</v>
      </c>
      <c r="E293" s="86" t="s">
        <v>1250</v>
      </c>
      <c r="F293" s="87">
        <v>45748</v>
      </c>
      <c r="G293" s="87">
        <v>45962</v>
      </c>
      <c r="H293" s="140">
        <v>57000</v>
      </c>
      <c r="I293" s="140">
        <v>2922.14</v>
      </c>
      <c r="J293" s="88">
        <v>25</v>
      </c>
      <c r="K293" s="115">
        <v>1635.9</v>
      </c>
      <c r="L293" s="72">
        <f t="shared" si="24"/>
        <v>4046.9999999999995</v>
      </c>
      <c r="M293" s="72">
        <f t="shared" si="25"/>
        <v>741</v>
      </c>
      <c r="N293" s="74">
        <f t="shared" si="26"/>
        <v>1732.8</v>
      </c>
      <c r="O293" s="72">
        <f t="shared" si="27"/>
        <v>4041.3</v>
      </c>
      <c r="P293" s="85">
        <v>25</v>
      </c>
      <c r="Q293" s="72">
        <f t="shared" si="28"/>
        <v>12223</v>
      </c>
      <c r="R293" s="115">
        <v>6315.84</v>
      </c>
      <c r="S293" s="72">
        <f t="shared" si="29"/>
        <v>8829.2999999999993</v>
      </c>
      <c r="T293" s="140">
        <v>50684.160000000003</v>
      </c>
      <c r="U293" s="73" t="s">
        <v>165</v>
      </c>
      <c r="V293" s="74" t="s">
        <v>266</v>
      </c>
    </row>
    <row r="294" spans="1:22" s="118" customFormat="1" ht="18.75" customHeight="1">
      <c r="A294" s="85">
        <v>287</v>
      </c>
      <c r="B294" s="85" t="s">
        <v>111</v>
      </c>
      <c r="C294" s="139" t="s">
        <v>21</v>
      </c>
      <c r="D294" s="139" t="s">
        <v>1125</v>
      </c>
      <c r="E294" s="86" t="s">
        <v>1250</v>
      </c>
      <c r="F294" s="87">
        <v>45807</v>
      </c>
      <c r="G294" s="87">
        <v>45991</v>
      </c>
      <c r="H294" s="140">
        <v>20000</v>
      </c>
      <c r="I294" s="139">
        <v>0</v>
      </c>
      <c r="J294" s="88">
        <v>25</v>
      </c>
      <c r="K294" s="85">
        <v>574</v>
      </c>
      <c r="L294" s="72">
        <f t="shared" si="24"/>
        <v>1419.9999999999998</v>
      </c>
      <c r="M294" s="72">
        <f t="shared" si="25"/>
        <v>260</v>
      </c>
      <c r="N294" s="74">
        <f t="shared" si="26"/>
        <v>608</v>
      </c>
      <c r="O294" s="72">
        <f t="shared" si="27"/>
        <v>1418</v>
      </c>
      <c r="P294" s="85">
        <v>125</v>
      </c>
      <c r="Q294" s="72">
        <f t="shared" si="28"/>
        <v>4405</v>
      </c>
      <c r="R294" s="115">
        <v>1307</v>
      </c>
      <c r="S294" s="72">
        <f t="shared" si="29"/>
        <v>3098</v>
      </c>
      <c r="T294" s="140">
        <v>18693</v>
      </c>
      <c r="U294" s="73" t="s">
        <v>165</v>
      </c>
      <c r="V294" s="74" t="s">
        <v>266</v>
      </c>
    </row>
    <row r="295" spans="1:22" s="118" customFormat="1" ht="17.25" customHeight="1">
      <c r="A295" s="85">
        <v>288</v>
      </c>
      <c r="B295" s="85" t="s">
        <v>463</v>
      </c>
      <c r="C295" s="139" t="s">
        <v>258</v>
      </c>
      <c r="D295" s="139" t="s">
        <v>1100</v>
      </c>
      <c r="E295" s="86" t="s">
        <v>1250</v>
      </c>
      <c r="F295" s="87">
        <v>45807</v>
      </c>
      <c r="G295" s="87">
        <v>45991</v>
      </c>
      <c r="H295" s="140">
        <v>80000</v>
      </c>
      <c r="I295" s="140">
        <v>7400.87</v>
      </c>
      <c r="J295" s="88">
        <v>25</v>
      </c>
      <c r="K295" s="115">
        <v>2296</v>
      </c>
      <c r="L295" s="72">
        <f t="shared" si="24"/>
        <v>5679.9999999999991</v>
      </c>
      <c r="M295" s="72">
        <f t="shared" si="25"/>
        <v>1040</v>
      </c>
      <c r="N295" s="74">
        <f t="shared" si="26"/>
        <v>2432</v>
      </c>
      <c r="O295" s="72">
        <f t="shared" si="27"/>
        <v>5672</v>
      </c>
      <c r="P295" s="85">
        <v>125</v>
      </c>
      <c r="Q295" s="72">
        <f t="shared" si="28"/>
        <v>17245</v>
      </c>
      <c r="R295" s="115">
        <v>12253.87</v>
      </c>
      <c r="S295" s="72">
        <f t="shared" si="29"/>
        <v>12392</v>
      </c>
      <c r="T295" s="140">
        <v>67746.13</v>
      </c>
      <c r="U295" s="73" t="s">
        <v>165</v>
      </c>
      <c r="V295" s="74" t="s">
        <v>267</v>
      </c>
    </row>
    <row r="296" spans="1:22" s="118" customFormat="1" ht="21" customHeight="1">
      <c r="A296" s="85">
        <v>289</v>
      </c>
      <c r="B296" s="85" t="s">
        <v>318</v>
      </c>
      <c r="C296" s="139" t="s">
        <v>378</v>
      </c>
      <c r="D296" s="139" t="s">
        <v>205</v>
      </c>
      <c r="E296" s="86" t="s">
        <v>1250</v>
      </c>
      <c r="F296" s="87">
        <v>45778</v>
      </c>
      <c r="G296" s="87">
        <v>45962</v>
      </c>
      <c r="H296" s="140">
        <v>46000</v>
      </c>
      <c r="I296" s="140">
        <v>1289.46</v>
      </c>
      <c r="J296" s="88">
        <v>25</v>
      </c>
      <c r="K296" s="115">
        <v>1320.2</v>
      </c>
      <c r="L296" s="72">
        <f t="shared" si="24"/>
        <v>3265.9999999999995</v>
      </c>
      <c r="M296" s="72">
        <f t="shared" si="25"/>
        <v>598</v>
      </c>
      <c r="N296" s="74">
        <f t="shared" si="26"/>
        <v>1398.4</v>
      </c>
      <c r="O296" s="72">
        <f t="shared" si="27"/>
        <v>3261.4</v>
      </c>
      <c r="P296" s="85">
        <v>25</v>
      </c>
      <c r="Q296" s="72">
        <f t="shared" si="28"/>
        <v>9869</v>
      </c>
      <c r="R296" s="115">
        <v>4033.06</v>
      </c>
      <c r="S296" s="72">
        <f t="shared" si="29"/>
        <v>7125.4</v>
      </c>
      <c r="T296" s="140">
        <v>41966.94</v>
      </c>
      <c r="U296" s="73" t="s">
        <v>165</v>
      </c>
      <c r="V296" s="74" t="s">
        <v>267</v>
      </c>
    </row>
    <row r="297" spans="1:22" s="118" customFormat="1" ht="18.75" customHeight="1">
      <c r="A297" s="85">
        <v>290</v>
      </c>
      <c r="B297" s="85" t="s">
        <v>484</v>
      </c>
      <c r="C297" s="139" t="s">
        <v>21</v>
      </c>
      <c r="D297" s="139" t="s">
        <v>170</v>
      </c>
      <c r="E297" s="86" t="s">
        <v>1250</v>
      </c>
      <c r="F297" s="87">
        <v>45778</v>
      </c>
      <c r="G297" s="87">
        <v>45962</v>
      </c>
      <c r="H297" s="140">
        <v>35000</v>
      </c>
      <c r="I297" s="139">
        <v>0</v>
      </c>
      <c r="J297" s="88">
        <v>25</v>
      </c>
      <c r="K297" s="115">
        <v>1004.5</v>
      </c>
      <c r="L297" s="72">
        <f t="shared" si="24"/>
        <v>2485</v>
      </c>
      <c r="M297" s="72">
        <f t="shared" si="25"/>
        <v>455</v>
      </c>
      <c r="N297" s="74">
        <f t="shared" si="26"/>
        <v>1064</v>
      </c>
      <c r="O297" s="72">
        <f t="shared" si="27"/>
        <v>2481.5</v>
      </c>
      <c r="P297" s="85">
        <v>25</v>
      </c>
      <c r="Q297" s="72">
        <f t="shared" si="28"/>
        <v>7515</v>
      </c>
      <c r="R297" s="115">
        <v>2093.5</v>
      </c>
      <c r="S297" s="72">
        <f t="shared" si="29"/>
        <v>5421.5</v>
      </c>
      <c r="T297" s="140">
        <v>32906.5</v>
      </c>
      <c r="U297" s="73" t="s">
        <v>165</v>
      </c>
      <c r="V297" s="74" t="s">
        <v>266</v>
      </c>
    </row>
    <row r="298" spans="1:22" s="118" customFormat="1" ht="18.75" customHeight="1">
      <c r="A298" s="85">
        <v>291</v>
      </c>
      <c r="B298" s="85" t="s">
        <v>906</v>
      </c>
      <c r="C298" s="139" t="s">
        <v>374</v>
      </c>
      <c r="D298" s="139" t="s">
        <v>1148</v>
      </c>
      <c r="E298" s="86" t="s">
        <v>677</v>
      </c>
      <c r="F298" s="87">
        <v>45748</v>
      </c>
      <c r="G298" s="87">
        <v>45962</v>
      </c>
      <c r="H298" s="140">
        <v>130000</v>
      </c>
      <c r="I298" s="140">
        <v>19162.12</v>
      </c>
      <c r="J298" s="88">
        <v>25</v>
      </c>
      <c r="K298" s="115">
        <v>3731</v>
      </c>
      <c r="L298" s="72">
        <f t="shared" si="24"/>
        <v>9230</v>
      </c>
      <c r="M298" s="72">
        <f t="shared" si="25"/>
        <v>1690</v>
      </c>
      <c r="N298" s="74">
        <f t="shared" si="26"/>
        <v>3952</v>
      </c>
      <c r="O298" s="72">
        <f t="shared" si="27"/>
        <v>9217</v>
      </c>
      <c r="P298" s="85">
        <v>25</v>
      </c>
      <c r="Q298" s="72">
        <f t="shared" si="28"/>
        <v>27845</v>
      </c>
      <c r="R298" s="115">
        <v>26870.12</v>
      </c>
      <c r="S298" s="72">
        <f t="shared" si="29"/>
        <v>20137</v>
      </c>
      <c r="T298" s="140">
        <v>103129.88</v>
      </c>
      <c r="U298" s="73" t="s">
        <v>165</v>
      </c>
      <c r="V298" s="74" t="s">
        <v>267</v>
      </c>
    </row>
    <row r="299" spans="1:22" s="118" customFormat="1" ht="22.5" customHeight="1">
      <c r="A299" s="85">
        <v>292</v>
      </c>
      <c r="B299" s="85" t="s">
        <v>447</v>
      </c>
      <c r="C299" s="139" t="s">
        <v>1299</v>
      </c>
      <c r="D299" s="139" t="s">
        <v>178</v>
      </c>
      <c r="E299" s="86" t="s">
        <v>1250</v>
      </c>
      <c r="F299" s="87">
        <v>45778</v>
      </c>
      <c r="G299" s="87">
        <v>45962</v>
      </c>
      <c r="H299" s="140">
        <v>65000</v>
      </c>
      <c r="I299" s="140">
        <v>4427.58</v>
      </c>
      <c r="J299" s="88">
        <v>25</v>
      </c>
      <c r="K299" s="115">
        <v>1865.5</v>
      </c>
      <c r="L299" s="72">
        <f t="shared" si="24"/>
        <v>4615</v>
      </c>
      <c r="M299" s="72">
        <f t="shared" si="25"/>
        <v>845</v>
      </c>
      <c r="N299" s="74">
        <f t="shared" si="26"/>
        <v>1976</v>
      </c>
      <c r="O299" s="72">
        <f t="shared" si="27"/>
        <v>4608.5</v>
      </c>
      <c r="P299" s="115">
        <v>6132.52</v>
      </c>
      <c r="Q299" s="72">
        <f t="shared" si="28"/>
        <v>20042.52</v>
      </c>
      <c r="R299" s="115">
        <v>14224.01</v>
      </c>
      <c r="S299" s="72">
        <f t="shared" si="29"/>
        <v>10068.5</v>
      </c>
      <c r="T299" s="140">
        <v>48598.400000000001</v>
      </c>
      <c r="U299" s="73" t="s">
        <v>165</v>
      </c>
      <c r="V299" s="74" t="s">
        <v>266</v>
      </c>
    </row>
    <row r="300" spans="1:22" s="118" customFormat="1" ht="21.75" customHeight="1">
      <c r="A300" s="85">
        <v>293</v>
      </c>
      <c r="B300" s="85" t="s">
        <v>865</v>
      </c>
      <c r="C300" s="139" t="s">
        <v>61</v>
      </c>
      <c r="D300" s="139" t="s">
        <v>1140</v>
      </c>
      <c r="E300" s="86" t="s">
        <v>1250</v>
      </c>
      <c r="F300" s="87">
        <v>45778</v>
      </c>
      <c r="G300" s="87">
        <v>45962</v>
      </c>
      <c r="H300" s="140">
        <v>55000</v>
      </c>
      <c r="I300" s="140">
        <v>2559.6799999999998</v>
      </c>
      <c r="J300" s="88">
        <v>25</v>
      </c>
      <c r="K300" s="115">
        <v>1578.5</v>
      </c>
      <c r="L300" s="72">
        <f t="shared" si="24"/>
        <v>3904.9999999999995</v>
      </c>
      <c r="M300" s="72">
        <f t="shared" si="25"/>
        <v>715</v>
      </c>
      <c r="N300" s="74">
        <f t="shared" si="26"/>
        <v>1672</v>
      </c>
      <c r="O300" s="72">
        <f t="shared" si="27"/>
        <v>3899.5000000000005</v>
      </c>
      <c r="P300" s="85">
        <v>25</v>
      </c>
      <c r="Q300" s="72">
        <f t="shared" si="28"/>
        <v>11795</v>
      </c>
      <c r="R300" s="115">
        <v>5835.18</v>
      </c>
      <c r="S300" s="72">
        <f t="shared" si="29"/>
        <v>8519.5</v>
      </c>
      <c r="T300" s="140">
        <v>49164.82</v>
      </c>
      <c r="U300" s="73" t="s">
        <v>165</v>
      </c>
      <c r="V300" s="74" t="s">
        <v>266</v>
      </c>
    </row>
    <row r="301" spans="1:22" s="118" customFormat="1" ht="20.25" customHeight="1">
      <c r="A301" s="85">
        <v>294</v>
      </c>
      <c r="B301" s="85" t="s">
        <v>1044</v>
      </c>
      <c r="C301" s="139" t="s">
        <v>374</v>
      </c>
      <c r="D301" s="139" t="s">
        <v>185</v>
      </c>
      <c r="E301" s="86" t="s">
        <v>1250</v>
      </c>
      <c r="F301" s="87">
        <v>45901</v>
      </c>
      <c r="G301" s="87">
        <v>46082</v>
      </c>
      <c r="H301" s="140">
        <v>150000</v>
      </c>
      <c r="I301" s="140">
        <v>23866.62</v>
      </c>
      <c r="J301" s="88">
        <v>25</v>
      </c>
      <c r="K301" s="115">
        <v>5166</v>
      </c>
      <c r="L301" s="72">
        <f t="shared" si="24"/>
        <v>10649.999999999998</v>
      </c>
      <c r="M301" s="72">
        <f t="shared" si="25"/>
        <v>1950</v>
      </c>
      <c r="N301" s="74">
        <f t="shared" si="26"/>
        <v>4560</v>
      </c>
      <c r="O301" s="72">
        <f t="shared" si="27"/>
        <v>10635</v>
      </c>
      <c r="P301" s="115">
        <v>6740.46</v>
      </c>
      <c r="Q301" s="72">
        <f t="shared" si="28"/>
        <v>39701.46</v>
      </c>
      <c r="R301" s="115">
        <v>41586.370000000003</v>
      </c>
      <c r="S301" s="72">
        <f t="shared" si="29"/>
        <v>23235</v>
      </c>
      <c r="T301" s="140">
        <v>117243.38</v>
      </c>
      <c r="U301" s="73" t="s">
        <v>165</v>
      </c>
      <c r="V301" s="74" t="s">
        <v>266</v>
      </c>
    </row>
    <row r="302" spans="1:22" s="118" customFormat="1" ht="19.5" customHeight="1">
      <c r="A302" s="85">
        <v>295</v>
      </c>
      <c r="B302" s="85" t="s">
        <v>710</v>
      </c>
      <c r="C302" s="139" t="s">
        <v>1299</v>
      </c>
      <c r="D302" s="139" t="s">
        <v>172</v>
      </c>
      <c r="E302" s="86" t="s">
        <v>1250</v>
      </c>
      <c r="F302" s="87">
        <v>45778</v>
      </c>
      <c r="G302" s="87">
        <v>45962</v>
      </c>
      <c r="H302" s="140">
        <v>75000</v>
      </c>
      <c r="I302" s="140">
        <v>6309.38</v>
      </c>
      <c r="J302" s="88">
        <v>25</v>
      </c>
      <c r="K302" s="115">
        <v>2152.5</v>
      </c>
      <c r="L302" s="72">
        <f t="shared" si="24"/>
        <v>5324.9999999999991</v>
      </c>
      <c r="M302" s="72">
        <f t="shared" si="25"/>
        <v>975</v>
      </c>
      <c r="N302" s="74">
        <f t="shared" si="26"/>
        <v>2280</v>
      </c>
      <c r="O302" s="72">
        <f t="shared" si="27"/>
        <v>5317.5</v>
      </c>
      <c r="P302" s="115">
        <v>5525</v>
      </c>
      <c r="Q302" s="72">
        <f t="shared" si="28"/>
        <v>21575</v>
      </c>
      <c r="R302" s="115">
        <v>10766.88</v>
      </c>
      <c r="S302" s="72">
        <f t="shared" si="29"/>
        <v>11617.5</v>
      </c>
      <c r="T302" s="140">
        <v>58733.120000000003</v>
      </c>
      <c r="U302" s="73" t="s">
        <v>165</v>
      </c>
      <c r="V302" s="74" t="s">
        <v>266</v>
      </c>
    </row>
    <row r="303" spans="1:22" s="118" customFormat="1" ht="18.75" customHeight="1">
      <c r="A303" s="85">
        <v>296</v>
      </c>
      <c r="B303" s="85" t="s">
        <v>603</v>
      </c>
      <c r="C303" s="139" t="s">
        <v>405</v>
      </c>
      <c r="D303" s="139" t="s">
        <v>1100</v>
      </c>
      <c r="E303" s="86" t="s">
        <v>1250</v>
      </c>
      <c r="F303" s="87">
        <v>45901</v>
      </c>
      <c r="G303" s="87">
        <v>46082</v>
      </c>
      <c r="H303" s="140">
        <v>35000</v>
      </c>
      <c r="I303" s="139">
        <v>0</v>
      </c>
      <c r="J303" s="88">
        <v>25</v>
      </c>
      <c r="K303" s="115">
        <v>1004.5</v>
      </c>
      <c r="L303" s="72">
        <f t="shared" si="24"/>
        <v>2485</v>
      </c>
      <c r="M303" s="72">
        <f t="shared" si="25"/>
        <v>455</v>
      </c>
      <c r="N303" s="74">
        <f t="shared" si="26"/>
        <v>1064</v>
      </c>
      <c r="O303" s="72">
        <f t="shared" si="27"/>
        <v>2481.5</v>
      </c>
      <c r="P303" s="85">
        <v>25</v>
      </c>
      <c r="Q303" s="72">
        <f t="shared" si="28"/>
        <v>7515</v>
      </c>
      <c r="R303" s="115">
        <v>2093.5</v>
      </c>
      <c r="S303" s="72">
        <f t="shared" si="29"/>
        <v>5421.5</v>
      </c>
      <c r="T303" s="140">
        <v>32906.5</v>
      </c>
      <c r="U303" s="73" t="s">
        <v>165</v>
      </c>
      <c r="V303" s="74" t="s">
        <v>266</v>
      </c>
    </row>
    <row r="304" spans="1:22" s="118" customFormat="1" ht="21" customHeight="1">
      <c r="A304" s="85">
        <v>297</v>
      </c>
      <c r="B304" s="85" t="s">
        <v>1045</v>
      </c>
      <c r="C304" s="139" t="s">
        <v>17</v>
      </c>
      <c r="D304" s="139" t="s">
        <v>1097</v>
      </c>
      <c r="E304" s="86" t="s">
        <v>1250</v>
      </c>
      <c r="F304" s="87">
        <v>45901</v>
      </c>
      <c r="G304" s="87">
        <v>46082</v>
      </c>
      <c r="H304" s="140">
        <v>60000</v>
      </c>
      <c r="I304" s="140">
        <v>3486.68</v>
      </c>
      <c r="J304" s="88">
        <v>25</v>
      </c>
      <c r="K304" s="115">
        <v>1722</v>
      </c>
      <c r="L304" s="72">
        <f t="shared" si="24"/>
        <v>4260</v>
      </c>
      <c r="M304" s="72">
        <f t="shared" si="25"/>
        <v>780</v>
      </c>
      <c r="N304" s="74">
        <f t="shared" si="26"/>
        <v>1824</v>
      </c>
      <c r="O304" s="72">
        <f t="shared" si="27"/>
        <v>4254</v>
      </c>
      <c r="P304" s="115">
        <v>7025</v>
      </c>
      <c r="Q304" s="72">
        <f t="shared" si="28"/>
        <v>19865</v>
      </c>
      <c r="R304" s="115">
        <v>7057.68</v>
      </c>
      <c r="S304" s="72">
        <f t="shared" si="29"/>
        <v>9294</v>
      </c>
      <c r="T304" s="140">
        <v>46442.32</v>
      </c>
      <c r="U304" s="73" t="s">
        <v>165</v>
      </c>
      <c r="V304" s="74" t="s">
        <v>267</v>
      </c>
    </row>
    <row r="305" spans="1:22" s="118" customFormat="1" ht="20.25" customHeight="1">
      <c r="A305" s="85">
        <v>298</v>
      </c>
      <c r="B305" s="85" t="s">
        <v>752</v>
      </c>
      <c r="C305" s="139" t="s">
        <v>61</v>
      </c>
      <c r="D305" s="139" t="s">
        <v>189</v>
      </c>
      <c r="E305" s="86" t="s">
        <v>1250</v>
      </c>
      <c r="F305" s="87">
        <v>45839</v>
      </c>
      <c r="G305" s="87">
        <v>46023</v>
      </c>
      <c r="H305" s="140">
        <v>60000</v>
      </c>
      <c r="I305" s="140">
        <v>3486.68</v>
      </c>
      <c r="J305" s="88">
        <v>25</v>
      </c>
      <c r="K305" s="115">
        <v>1722</v>
      </c>
      <c r="L305" s="72">
        <f t="shared" si="24"/>
        <v>4260</v>
      </c>
      <c r="M305" s="72">
        <f t="shared" si="25"/>
        <v>780</v>
      </c>
      <c r="N305" s="74">
        <f t="shared" si="26"/>
        <v>1824</v>
      </c>
      <c r="O305" s="72">
        <f t="shared" si="27"/>
        <v>4254</v>
      </c>
      <c r="P305" s="85">
        <v>125</v>
      </c>
      <c r="Q305" s="72">
        <f t="shared" si="28"/>
        <v>12965</v>
      </c>
      <c r="R305" s="115">
        <v>7157.68</v>
      </c>
      <c r="S305" s="72">
        <f t="shared" si="29"/>
        <v>9294</v>
      </c>
      <c r="T305" s="140">
        <v>52842.32</v>
      </c>
      <c r="U305" s="73" t="s">
        <v>165</v>
      </c>
      <c r="V305" s="74" t="s">
        <v>267</v>
      </c>
    </row>
    <row r="306" spans="1:22" s="118" customFormat="1" ht="19.5" customHeight="1">
      <c r="A306" s="85">
        <v>299</v>
      </c>
      <c r="B306" s="85" t="s">
        <v>784</v>
      </c>
      <c r="C306" s="139" t="s">
        <v>258</v>
      </c>
      <c r="D306" s="139" t="s">
        <v>1108</v>
      </c>
      <c r="E306" s="86" t="s">
        <v>1250</v>
      </c>
      <c r="F306" s="87">
        <v>45778</v>
      </c>
      <c r="G306" s="87">
        <v>45962</v>
      </c>
      <c r="H306" s="140">
        <v>25000</v>
      </c>
      <c r="I306" s="139">
        <v>0</v>
      </c>
      <c r="J306" s="88">
        <v>25</v>
      </c>
      <c r="K306" s="85">
        <v>717.5</v>
      </c>
      <c r="L306" s="72">
        <f t="shared" si="24"/>
        <v>1774.9999999999998</v>
      </c>
      <c r="M306" s="72">
        <f t="shared" si="25"/>
        <v>325</v>
      </c>
      <c r="N306" s="74">
        <f t="shared" si="26"/>
        <v>760</v>
      </c>
      <c r="O306" s="72">
        <f t="shared" si="27"/>
        <v>1772.5000000000002</v>
      </c>
      <c r="P306" s="85">
        <v>25</v>
      </c>
      <c r="Q306" s="72">
        <f t="shared" si="28"/>
        <v>5375</v>
      </c>
      <c r="R306" s="115">
        <v>1502.5</v>
      </c>
      <c r="S306" s="72">
        <f t="shared" si="29"/>
        <v>3872.5</v>
      </c>
      <c r="T306" s="140">
        <v>23497.5</v>
      </c>
      <c r="U306" s="73" t="s">
        <v>165</v>
      </c>
      <c r="V306" s="74" t="s">
        <v>266</v>
      </c>
    </row>
    <row r="307" spans="1:22" s="118" customFormat="1" ht="21" customHeight="1">
      <c r="A307" s="85">
        <v>300</v>
      </c>
      <c r="B307" s="85" t="s">
        <v>1281</v>
      </c>
      <c r="C307" s="139" t="s">
        <v>258</v>
      </c>
      <c r="D307" s="139" t="s">
        <v>171</v>
      </c>
      <c r="E307" s="86" t="s">
        <v>1250</v>
      </c>
      <c r="F307" s="87">
        <v>45839</v>
      </c>
      <c r="G307" s="87">
        <v>46023</v>
      </c>
      <c r="H307" s="140">
        <v>80000</v>
      </c>
      <c r="I307" s="140">
        <v>7400.87</v>
      </c>
      <c r="J307" s="88">
        <v>25</v>
      </c>
      <c r="K307" s="115">
        <v>2296</v>
      </c>
      <c r="L307" s="72">
        <f t="shared" si="24"/>
        <v>5679.9999999999991</v>
      </c>
      <c r="M307" s="72">
        <f t="shared" si="25"/>
        <v>1040</v>
      </c>
      <c r="N307" s="74">
        <f t="shared" si="26"/>
        <v>2432</v>
      </c>
      <c r="O307" s="72">
        <f t="shared" si="27"/>
        <v>5672</v>
      </c>
      <c r="P307" s="85">
        <v>25</v>
      </c>
      <c r="Q307" s="72">
        <f t="shared" si="28"/>
        <v>17145</v>
      </c>
      <c r="R307" s="115">
        <v>12153.87</v>
      </c>
      <c r="S307" s="72">
        <f t="shared" si="29"/>
        <v>12392</v>
      </c>
      <c r="T307" s="140">
        <v>67846.13</v>
      </c>
      <c r="U307" s="73" t="s">
        <v>165</v>
      </c>
      <c r="V307" s="74" t="s">
        <v>266</v>
      </c>
    </row>
    <row r="308" spans="1:22" s="118" customFormat="1" ht="18.75" customHeight="1">
      <c r="A308" s="85">
        <v>301</v>
      </c>
      <c r="B308" s="85" t="s">
        <v>1282</v>
      </c>
      <c r="C308" s="139" t="s">
        <v>4</v>
      </c>
      <c r="D308" s="139" t="s">
        <v>1127</v>
      </c>
      <c r="E308" s="86" t="s">
        <v>1250</v>
      </c>
      <c r="F308" s="87">
        <v>45839</v>
      </c>
      <c r="G308" s="87">
        <v>46023</v>
      </c>
      <c r="H308" s="140">
        <v>65000</v>
      </c>
      <c r="I308" s="140">
        <v>4427.58</v>
      </c>
      <c r="J308" s="88">
        <v>25</v>
      </c>
      <c r="K308" s="115">
        <v>1865.5</v>
      </c>
      <c r="L308" s="72">
        <f t="shared" si="24"/>
        <v>4615</v>
      </c>
      <c r="M308" s="72">
        <f t="shared" si="25"/>
        <v>845</v>
      </c>
      <c r="N308" s="74">
        <f t="shared" si="26"/>
        <v>1976</v>
      </c>
      <c r="O308" s="72">
        <f t="shared" si="27"/>
        <v>4608.5</v>
      </c>
      <c r="P308" s="85">
        <v>25</v>
      </c>
      <c r="Q308" s="72">
        <f t="shared" si="28"/>
        <v>13935</v>
      </c>
      <c r="R308" s="115">
        <v>8294.08</v>
      </c>
      <c r="S308" s="72">
        <f t="shared" si="29"/>
        <v>10068.5</v>
      </c>
      <c r="T308" s="140">
        <v>56705.919999999998</v>
      </c>
      <c r="U308" s="73" t="s">
        <v>165</v>
      </c>
      <c r="V308" s="74" t="s">
        <v>266</v>
      </c>
    </row>
    <row r="309" spans="1:22" s="118" customFormat="1" ht="21.75" customHeight="1">
      <c r="A309" s="85">
        <v>302</v>
      </c>
      <c r="B309" s="85" t="s">
        <v>711</v>
      </c>
      <c r="C309" s="139" t="s">
        <v>856</v>
      </c>
      <c r="D309" s="139" t="s">
        <v>1103</v>
      </c>
      <c r="E309" s="86" t="s">
        <v>677</v>
      </c>
      <c r="F309" s="87">
        <v>45778</v>
      </c>
      <c r="G309" s="87">
        <v>45962</v>
      </c>
      <c r="H309" s="140">
        <v>85000</v>
      </c>
      <c r="I309" s="140">
        <v>8576.99</v>
      </c>
      <c r="J309" s="88">
        <v>25</v>
      </c>
      <c r="K309" s="115">
        <v>2439.5</v>
      </c>
      <c r="L309" s="72">
        <f t="shared" si="24"/>
        <v>6034.9999999999991</v>
      </c>
      <c r="M309" s="72">
        <f t="shared" si="25"/>
        <v>1105</v>
      </c>
      <c r="N309" s="74">
        <f t="shared" si="26"/>
        <v>2584</v>
      </c>
      <c r="O309" s="72">
        <f t="shared" si="27"/>
        <v>6026.5</v>
      </c>
      <c r="P309" s="85">
        <v>25</v>
      </c>
      <c r="Q309" s="72">
        <f t="shared" si="28"/>
        <v>18215</v>
      </c>
      <c r="R309" s="115">
        <v>13625.49</v>
      </c>
      <c r="S309" s="72">
        <f t="shared" si="29"/>
        <v>13166.5</v>
      </c>
      <c r="T309" s="140">
        <v>71374.509999999995</v>
      </c>
      <c r="U309" s="73" t="s">
        <v>165</v>
      </c>
      <c r="V309" s="74" t="s">
        <v>266</v>
      </c>
    </row>
    <row r="310" spans="1:22" s="118" customFormat="1" ht="22.5" customHeight="1">
      <c r="A310" s="85">
        <v>303</v>
      </c>
      <c r="B310" s="85" t="s">
        <v>1046</v>
      </c>
      <c r="C310" s="139" t="s">
        <v>54</v>
      </c>
      <c r="D310" s="139" t="s">
        <v>1165</v>
      </c>
      <c r="E310" s="86" t="s">
        <v>1250</v>
      </c>
      <c r="F310" s="87">
        <v>45901</v>
      </c>
      <c r="G310" s="87">
        <v>46082</v>
      </c>
      <c r="H310" s="140">
        <v>95000</v>
      </c>
      <c r="I310" s="140">
        <v>10929.24</v>
      </c>
      <c r="J310" s="88">
        <v>25</v>
      </c>
      <c r="K310" s="115">
        <v>2726.5</v>
      </c>
      <c r="L310" s="72">
        <f t="shared" si="24"/>
        <v>6744.9999999999991</v>
      </c>
      <c r="M310" s="72">
        <f t="shared" si="25"/>
        <v>1235</v>
      </c>
      <c r="N310" s="74">
        <f t="shared" si="26"/>
        <v>2888</v>
      </c>
      <c r="O310" s="72">
        <f t="shared" si="27"/>
        <v>6735.5</v>
      </c>
      <c r="P310" s="115">
        <v>5525</v>
      </c>
      <c r="Q310" s="72">
        <f t="shared" si="28"/>
        <v>25855</v>
      </c>
      <c r="R310" s="115">
        <v>16568.740000000002</v>
      </c>
      <c r="S310" s="72">
        <f t="shared" si="29"/>
        <v>14715.5</v>
      </c>
      <c r="T310" s="140">
        <v>73431.259999999995</v>
      </c>
      <c r="U310" s="73" t="s">
        <v>165</v>
      </c>
      <c r="V310" s="74" t="s">
        <v>267</v>
      </c>
    </row>
    <row r="311" spans="1:22" s="118" customFormat="1" ht="21" customHeight="1">
      <c r="A311" s="85">
        <v>304</v>
      </c>
      <c r="B311" s="85" t="s">
        <v>651</v>
      </c>
      <c r="C311" s="139" t="s">
        <v>54</v>
      </c>
      <c r="D311" s="139" t="s">
        <v>1108</v>
      </c>
      <c r="E311" s="86" t="s">
        <v>1250</v>
      </c>
      <c r="F311" s="87">
        <v>45839</v>
      </c>
      <c r="G311" s="87">
        <v>46023</v>
      </c>
      <c r="H311" s="140">
        <v>60000</v>
      </c>
      <c r="I311" s="140">
        <v>3486.68</v>
      </c>
      <c r="J311" s="88">
        <v>25</v>
      </c>
      <c r="K311" s="115">
        <v>1722</v>
      </c>
      <c r="L311" s="72">
        <f t="shared" si="24"/>
        <v>4260</v>
      </c>
      <c r="M311" s="72">
        <f t="shared" si="25"/>
        <v>780</v>
      </c>
      <c r="N311" s="74">
        <f t="shared" si="26"/>
        <v>1824</v>
      </c>
      <c r="O311" s="72">
        <f t="shared" si="27"/>
        <v>4254</v>
      </c>
      <c r="P311" s="85">
        <v>25</v>
      </c>
      <c r="Q311" s="72">
        <f t="shared" si="28"/>
        <v>12865</v>
      </c>
      <c r="R311" s="115">
        <v>7057.68</v>
      </c>
      <c r="S311" s="72">
        <f t="shared" si="29"/>
        <v>9294</v>
      </c>
      <c r="T311" s="140">
        <v>52942.32</v>
      </c>
      <c r="U311" s="73" t="s">
        <v>165</v>
      </c>
      <c r="V311" s="74" t="s">
        <v>267</v>
      </c>
    </row>
    <row r="312" spans="1:22" s="118" customFormat="1">
      <c r="A312" s="85">
        <v>305</v>
      </c>
      <c r="B312" s="85" t="s">
        <v>278</v>
      </c>
      <c r="C312" s="139" t="s">
        <v>67</v>
      </c>
      <c r="D312" s="139" t="s">
        <v>1100</v>
      </c>
      <c r="E312" s="86" t="s">
        <v>1250</v>
      </c>
      <c r="F312" s="87">
        <v>45839</v>
      </c>
      <c r="G312" s="87">
        <v>46023</v>
      </c>
      <c r="H312" s="140">
        <v>46000</v>
      </c>
      <c r="I312" s="140">
        <v>1289.46</v>
      </c>
      <c r="J312" s="88">
        <v>25</v>
      </c>
      <c r="K312" s="115">
        <v>1320.2</v>
      </c>
      <c r="L312" s="72">
        <f t="shared" si="24"/>
        <v>3265.9999999999995</v>
      </c>
      <c r="M312" s="72">
        <f t="shared" si="25"/>
        <v>598</v>
      </c>
      <c r="N312" s="74">
        <f t="shared" si="26"/>
        <v>1398.4</v>
      </c>
      <c r="O312" s="72">
        <f t="shared" si="27"/>
        <v>3261.4</v>
      </c>
      <c r="P312" s="85">
        <v>125</v>
      </c>
      <c r="Q312" s="72">
        <f t="shared" si="28"/>
        <v>9969</v>
      </c>
      <c r="R312" s="115">
        <v>4133.0600000000004</v>
      </c>
      <c r="S312" s="72">
        <f t="shared" si="29"/>
        <v>7125.4</v>
      </c>
      <c r="T312" s="140">
        <v>41866.94</v>
      </c>
      <c r="U312" s="73" t="s">
        <v>165</v>
      </c>
      <c r="V312" s="74" t="s">
        <v>266</v>
      </c>
    </row>
    <row r="313" spans="1:22" s="118" customFormat="1">
      <c r="A313" s="85">
        <v>306</v>
      </c>
      <c r="B313" s="85" t="s">
        <v>1047</v>
      </c>
      <c r="C313" s="139" t="s">
        <v>59</v>
      </c>
      <c r="D313" s="139" t="s">
        <v>1122</v>
      </c>
      <c r="E313" s="86" t="s">
        <v>1250</v>
      </c>
      <c r="F313" s="87">
        <v>45901</v>
      </c>
      <c r="G313" s="87">
        <v>46082</v>
      </c>
      <c r="H313" s="140">
        <v>60000</v>
      </c>
      <c r="I313" s="140">
        <v>3486.68</v>
      </c>
      <c r="J313" s="88">
        <v>25</v>
      </c>
      <c r="K313" s="115">
        <v>1722</v>
      </c>
      <c r="L313" s="72">
        <f t="shared" si="24"/>
        <v>4260</v>
      </c>
      <c r="M313" s="72">
        <f t="shared" si="25"/>
        <v>780</v>
      </c>
      <c r="N313" s="74">
        <f t="shared" si="26"/>
        <v>1824</v>
      </c>
      <c r="O313" s="72">
        <f t="shared" si="27"/>
        <v>4254</v>
      </c>
      <c r="P313" s="85">
        <v>25</v>
      </c>
      <c r="Q313" s="72">
        <f t="shared" si="28"/>
        <v>12865</v>
      </c>
      <c r="R313" s="115">
        <v>7057.68</v>
      </c>
      <c r="S313" s="72">
        <f t="shared" si="29"/>
        <v>9294</v>
      </c>
      <c r="T313" s="140">
        <v>52942.32</v>
      </c>
      <c r="U313" s="73" t="s">
        <v>165</v>
      </c>
      <c r="V313" s="74" t="s">
        <v>266</v>
      </c>
    </row>
    <row r="314" spans="1:22" s="118" customFormat="1">
      <c r="A314" s="85">
        <v>307</v>
      </c>
      <c r="B314" s="85" t="s">
        <v>548</v>
      </c>
      <c r="C314" s="139" t="s">
        <v>516</v>
      </c>
      <c r="D314" s="139" t="s">
        <v>180</v>
      </c>
      <c r="E314" s="86" t="s">
        <v>1250</v>
      </c>
      <c r="F314" s="87">
        <v>45839</v>
      </c>
      <c r="G314" s="87">
        <v>46023</v>
      </c>
      <c r="H314" s="140">
        <v>65000</v>
      </c>
      <c r="I314" s="140">
        <v>4427.58</v>
      </c>
      <c r="J314" s="88">
        <v>25</v>
      </c>
      <c r="K314" s="115">
        <v>1865.5</v>
      </c>
      <c r="L314" s="72">
        <f t="shared" si="24"/>
        <v>4615</v>
      </c>
      <c r="M314" s="72">
        <f t="shared" si="25"/>
        <v>845</v>
      </c>
      <c r="N314" s="74">
        <f t="shared" si="26"/>
        <v>1976</v>
      </c>
      <c r="O314" s="72">
        <f t="shared" si="27"/>
        <v>4608.5</v>
      </c>
      <c r="P314" s="115">
        <v>1125</v>
      </c>
      <c r="Q314" s="72">
        <f t="shared" si="28"/>
        <v>15035</v>
      </c>
      <c r="R314" s="115">
        <v>9394.08</v>
      </c>
      <c r="S314" s="72">
        <f t="shared" si="29"/>
        <v>10068.5</v>
      </c>
      <c r="T314" s="140">
        <v>55605.919999999998</v>
      </c>
      <c r="U314" s="73" t="s">
        <v>165</v>
      </c>
      <c r="V314" s="74" t="s">
        <v>266</v>
      </c>
    </row>
    <row r="315" spans="1:22" s="118" customFormat="1">
      <c r="A315" s="85">
        <v>308</v>
      </c>
      <c r="B315" s="85" t="s">
        <v>972</v>
      </c>
      <c r="C315" s="139" t="s">
        <v>258</v>
      </c>
      <c r="D315" s="139" t="s">
        <v>207</v>
      </c>
      <c r="E315" s="86" t="s">
        <v>1250</v>
      </c>
      <c r="F315" s="87">
        <v>45870</v>
      </c>
      <c r="G315" s="87">
        <v>46054</v>
      </c>
      <c r="H315" s="140">
        <v>65000</v>
      </c>
      <c r="I315" s="140">
        <v>4427.58</v>
      </c>
      <c r="J315" s="88">
        <v>25</v>
      </c>
      <c r="K315" s="115">
        <v>1865.5</v>
      </c>
      <c r="L315" s="72">
        <f t="shared" si="24"/>
        <v>4615</v>
      </c>
      <c r="M315" s="72">
        <f t="shared" si="25"/>
        <v>845</v>
      </c>
      <c r="N315" s="74">
        <f t="shared" si="26"/>
        <v>1976</v>
      </c>
      <c r="O315" s="72">
        <f t="shared" si="27"/>
        <v>4608.5</v>
      </c>
      <c r="P315" s="85">
        <v>25</v>
      </c>
      <c r="Q315" s="72">
        <f t="shared" si="28"/>
        <v>13935</v>
      </c>
      <c r="R315" s="115">
        <v>8294.08</v>
      </c>
      <c r="S315" s="72">
        <f t="shared" si="29"/>
        <v>10068.5</v>
      </c>
      <c r="T315" s="140">
        <v>56705.919999999998</v>
      </c>
      <c r="U315" s="73" t="s">
        <v>165</v>
      </c>
      <c r="V315" s="74" t="s">
        <v>267</v>
      </c>
    </row>
    <row r="316" spans="1:22" s="118" customFormat="1">
      <c r="A316" s="85">
        <v>309</v>
      </c>
      <c r="B316" s="85" t="s">
        <v>973</v>
      </c>
      <c r="C316" s="139" t="s">
        <v>62</v>
      </c>
      <c r="D316" s="139" t="s">
        <v>1140</v>
      </c>
      <c r="E316" s="86" t="s">
        <v>1250</v>
      </c>
      <c r="F316" s="87">
        <v>45870</v>
      </c>
      <c r="G316" s="87">
        <v>46054</v>
      </c>
      <c r="H316" s="140">
        <v>40000</v>
      </c>
      <c r="I316" s="139">
        <v>442.65</v>
      </c>
      <c r="J316" s="88">
        <v>25</v>
      </c>
      <c r="K316" s="115">
        <v>1148</v>
      </c>
      <c r="L316" s="72">
        <f t="shared" si="24"/>
        <v>2839.9999999999995</v>
      </c>
      <c r="M316" s="72">
        <f t="shared" si="25"/>
        <v>520</v>
      </c>
      <c r="N316" s="74">
        <f t="shared" si="26"/>
        <v>1216</v>
      </c>
      <c r="O316" s="72">
        <f t="shared" si="27"/>
        <v>2836</v>
      </c>
      <c r="P316" s="85">
        <v>25</v>
      </c>
      <c r="Q316" s="72">
        <f t="shared" si="28"/>
        <v>8585</v>
      </c>
      <c r="R316" s="115">
        <v>2831.65</v>
      </c>
      <c r="S316" s="72">
        <f t="shared" si="29"/>
        <v>6196</v>
      </c>
      <c r="T316" s="140">
        <v>37168.35</v>
      </c>
      <c r="U316" s="73" t="s">
        <v>165</v>
      </c>
      <c r="V316" s="74" t="s">
        <v>267</v>
      </c>
    </row>
    <row r="317" spans="1:22" s="118" customFormat="1">
      <c r="A317" s="85">
        <v>310</v>
      </c>
      <c r="B317" s="85" t="s">
        <v>10</v>
      </c>
      <c r="C317" s="139" t="s">
        <v>11</v>
      </c>
      <c r="D317" s="139" t="s">
        <v>199</v>
      </c>
      <c r="E317" s="86" t="s">
        <v>1250</v>
      </c>
      <c r="F317" s="87">
        <v>45870</v>
      </c>
      <c r="G317" s="87">
        <v>46054</v>
      </c>
      <c r="H317" s="140">
        <v>110000</v>
      </c>
      <c r="I317" s="140">
        <v>14457.62</v>
      </c>
      <c r="J317" s="88">
        <v>25</v>
      </c>
      <c r="K317" s="115">
        <v>3157</v>
      </c>
      <c r="L317" s="72">
        <f t="shared" si="24"/>
        <v>7809.9999999999991</v>
      </c>
      <c r="M317" s="72">
        <f t="shared" si="25"/>
        <v>1430</v>
      </c>
      <c r="N317" s="74">
        <f t="shared" si="26"/>
        <v>3344</v>
      </c>
      <c r="O317" s="72">
        <f t="shared" si="27"/>
        <v>7799.0000000000009</v>
      </c>
      <c r="P317" s="115">
        <v>2125</v>
      </c>
      <c r="Q317" s="72">
        <f t="shared" si="28"/>
        <v>25665</v>
      </c>
      <c r="R317" s="115">
        <v>23583.62</v>
      </c>
      <c r="S317" s="72">
        <f t="shared" si="29"/>
        <v>17039</v>
      </c>
      <c r="T317" s="140">
        <v>86916.38</v>
      </c>
      <c r="U317" s="73" t="s">
        <v>165</v>
      </c>
      <c r="V317" s="74" t="s">
        <v>267</v>
      </c>
    </row>
    <row r="318" spans="1:22" s="118" customFormat="1">
      <c r="A318" s="85">
        <v>311</v>
      </c>
      <c r="B318" s="85" t="s">
        <v>134</v>
      </c>
      <c r="C318" s="139" t="s">
        <v>21</v>
      </c>
      <c r="D318" s="139" t="s">
        <v>1111</v>
      </c>
      <c r="E318" s="86" t="s">
        <v>1250</v>
      </c>
      <c r="F318" s="87">
        <v>45778</v>
      </c>
      <c r="G318" s="87">
        <v>45962</v>
      </c>
      <c r="H318" s="140">
        <v>20000</v>
      </c>
      <c r="I318" s="139">
        <v>0</v>
      </c>
      <c r="J318" s="88">
        <v>25</v>
      </c>
      <c r="K318" s="85">
        <v>574</v>
      </c>
      <c r="L318" s="72">
        <f t="shared" si="24"/>
        <v>1419.9999999999998</v>
      </c>
      <c r="M318" s="72">
        <f t="shared" si="25"/>
        <v>260</v>
      </c>
      <c r="N318" s="74">
        <f t="shared" si="26"/>
        <v>608</v>
      </c>
      <c r="O318" s="72">
        <f t="shared" si="27"/>
        <v>1418</v>
      </c>
      <c r="P318" s="85">
        <v>125</v>
      </c>
      <c r="Q318" s="72">
        <f t="shared" si="28"/>
        <v>4405</v>
      </c>
      <c r="R318" s="115">
        <v>1307</v>
      </c>
      <c r="S318" s="72">
        <f t="shared" si="29"/>
        <v>3098</v>
      </c>
      <c r="T318" s="140">
        <v>18693</v>
      </c>
      <c r="U318" s="73" t="s">
        <v>165</v>
      </c>
      <c r="V318" s="74" t="s">
        <v>266</v>
      </c>
    </row>
    <row r="319" spans="1:22" s="118" customFormat="1">
      <c r="A319" s="85">
        <v>312</v>
      </c>
      <c r="B319" s="85" t="s">
        <v>350</v>
      </c>
      <c r="C319" s="139" t="s">
        <v>21</v>
      </c>
      <c r="D319" s="139" t="s">
        <v>1170</v>
      </c>
      <c r="E319" s="86" t="s">
        <v>1250</v>
      </c>
      <c r="F319" s="87">
        <v>45839</v>
      </c>
      <c r="G319" s="87">
        <v>46023</v>
      </c>
      <c r="H319" s="140">
        <v>20000</v>
      </c>
      <c r="I319" s="139">
        <v>0</v>
      </c>
      <c r="J319" s="88">
        <v>25</v>
      </c>
      <c r="K319" s="85">
        <v>574</v>
      </c>
      <c r="L319" s="72">
        <f t="shared" si="24"/>
        <v>1419.9999999999998</v>
      </c>
      <c r="M319" s="72">
        <f t="shared" si="25"/>
        <v>260</v>
      </c>
      <c r="N319" s="74">
        <f t="shared" si="26"/>
        <v>608</v>
      </c>
      <c r="O319" s="72">
        <f t="shared" si="27"/>
        <v>1418</v>
      </c>
      <c r="P319" s="85">
        <v>125</v>
      </c>
      <c r="Q319" s="72">
        <f t="shared" si="28"/>
        <v>4405</v>
      </c>
      <c r="R319" s="115">
        <v>1307</v>
      </c>
      <c r="S319" s="72">
        <f t="shared" si="29"/>
        <v>3098</v>
      </c>
      <c r="T319" s="140">
        <v>18693</v>
      </c>
      <c r="U319" s="73" t="s">
        <v>165</v>
      </c>
      <c r="V319" s="74" t="s">
        <v>266</v>
      </c>
    </row>
    <row r="320" spans="1:22" s="118" customFormat="1">
      <c r="A320" s="85">
        <v>313</v>
      </c>
      <c r="B320" s="85" t="s">
        <v>866</v>
      </c>
      <c r="C320" s="139" t="s">
        <v>54</v>
      </c>
      <c r="D320" s="139" t="s">
        <v>178</v>
      </c>
      <c r="E320" s="86" t="s">
        <v>1250</v>
      </c>
      <c r="F320" s="87">
        <v>45807</v>
      </c>
      <c r="G320" s="87">
        <v>45991</v>
      </c>
      <c r="H320" s="140">
        <v>95000</v>
      </c>
      <c r="I320" s="140">
        <v>10929.24</v>
      </c>
      <c r="J320" s="88">
        <v>25</v>
      </c>
      <c r="K320" s="115">
        <v>2726.5</v>
      </c>
      <c r="L320" s="72">
        <f t="shared" si="24"/>
        <v>6744.9999999999991</v>
      </c>
      <c r="M320" s="72">
        <f t="shared" si="25"/>
        <v>1235</v>
      </c>
      <c r="N320" s="74">
        <f t="shared" si="26"/>
        <v>2888</v>
      </c>
      <c r="O320" s="72">
        <f t="shared" si="27"/>
        <v>6735.5</v>
      </c>
      <c r="P320" s="85">
        <v>25</v>
      </c>
      <c r="Q320" s="72">
        <f t="shared" si="28"/>
        <v>20355</v>
      </c>
      <c r="R320" s="115">
        <v>16568.740000000002</v>
      </c>
      <c r="S320" s="72">
        <f t="shared" si="29"/>
        <v>14715.5</v>
      </c>
      <c r="T320" s="140">
        <v>78431.259999999995</v>
      </c>
      <c r="U320" s="73" t="s">
        <v>165</v>
      </c>
      <c r="V320" s="74" t="s">
        <v>266</v>
      </c>
    </row>
    <row r="321" spans="1:22" s="118" customFormat="1">
      <c r="A321" s="85">
        <v>314</v>
      </c>
      <c r="B321" s="85" t="s">
        <v>115</v>
      </c>
      <c r="C321" s="139" t="s">
        <v>80</v>
      </c>
      <c r="D321" s="139" t="s">
        <v>1171</v>
      </c>
      <c r="E321" s="86" t="s">
        <v>1250</v>
      </c>
      <c r="F321" s="87">
        <v>45839</v>
      </c>
      <c r="G321" s="87">
        <v>46023</v>
      </c>
      <c r="H321" s="140">
        <v>60000</v>
      </c>
      <c r="I321" s="140">
        <v>3486.68</v>
      </c>
      <c r="J321" s="88">
        <v>25</v>
      </c>
      <c r="K321" s="115">
        <v>1722</v>
      </c>
      <c r="L321" s="72">
        <f t="shared" si="24"/>
        <v>4260</v>
      </c>
      <c r="M321" s="72">
        <f t="shared" si="25"/>
        <v>780</v>
      </c>
      <c r="N321" s="74">
        <f t="shared" si="26"/>
        <v>1824</v>
      </c>
      <c r="O321" s="72">
        <f t="shared" si="27"/>
        <v>4254</v>
      </c>
      <c r="P321" s="85">
        <v>25</v>
      </c>
      <c r="Q321" s="72">
        <f t="shared" si="28"/>
        <v>12865</v>
      </c>
      <c r="R321" s="115">
        <v>7057.68</v>
      </c>
      <c r="S321" s="72">
        <f t="shared" si="29"/>
        <v>9294</v>
      </c>
      <c r="T321" s="140">
        <v>52942.32</v>
      </c>
      <c r="U321" s="73" t="s">
        <v>165</v>
      </c>
      <c r="V321" s="74" t="s">
        <v>266</v>
      </c>
    </row>
    <row r="322" spans="1:22" s="118" customFormat="1">
      <c r="A322" s="85">
        <v>315</v>
      </c>
      <c r="B322" s="85" t="s">
        <v>123</v>
      </c>
      <c r="C322" s="139" t="s">
        <v>80</v>
      </c>
      <c r="D322" s="139" t="s">
        <v>1172</v>
      </c>
      <c r="E322" s="86" t="s">
        <v>1250</v>
      </c>
      <c r="F322" s="87">
        <v>45839</v>
      </c>
      <c r="G322" s="87">
        <v>46023</v>
      </c>
      <c r="H322" s="140">
        <v>60000</v>
      </c>
      <c r="I322" s="140">
        <v>3486.68</v>
      </c>
      <c r="J322" s="88">
        <v>25</v>
      </c>
      <c r="K322" s="115">
        <v>1722</v>
      </c>
      <c r="L322" s="72">
        <f t="shared" si="24"/>
        <v>4260</v>
      </c>
      <c r="M322" s="72">
        <f t="shared" si="25"/>
        <v>780</v>
      </c>
      <c r="N322" s="74">
        <f t="shared" si="26"/>
        <v>1824</v>
      </c>
      <c r="O322" s="72">
        <f t="shared" si="27"/>
        <v>4254</v>
      </c>
      <c r="P322" s="85">
        <v>125</v>
      </c>
      <c r="Q322" s="72">
        <f t="shared" si="28"/>
        <v>12965</v>
      </c>
      <c r="R322" s="115">
        <v>7157.68</v>
      </c>
      <c r="S322" s="72">
        <f t="shared" si="29"/>
        <v>9294</v>
      </c>
      <c r="T322" s="140">
        <v>52842.32</v>
      </c>
      <c r="U322" s="73" t="s">
        <v>165</v>
      </c>
      <c r="V322" s="74" t="s">
        <v>266</v>
      </c>
    </row>
    <row r="323" spans="1:22" s="118" customFormat="1">
      <c r="A323" s="85">
        <v>316</v>
      </c>
      <c r="B323" s="85" t="s">
        <v>955</v>
      </c>
      <c r="C323" s="139" t="s">
        <v>374</v>
      </c>
      <c r="D323" s="139" t="s">
        <v>185</v>
      </c>
      <c r="E323" s="86" t="s">
        <v>677</v>
      </c>
      <c r="F323" s="87">
        <v>45839</v>
      </c>
      <c r="G323" s="87">
        <v>46023</v>
      </c>
      <c r="H323" s="140">
        <v>160000</v>
      </c>
      <c r="I323" s="140">
        <v>26218.87</v>
      </c>
      <c r="J323" s="88">
        <v>25</v>
      </c>
      <c r="K323" s="115">
        <v>4592</v>
      </c>
      <c r="L323" s="72">
        <f t="shared" si="24"/>
        <v>11359.999999999998</v>
      </c>
      <c r="M323" s="72">
        <f t="shared" si="25"/>
        <v>2080</v>
      </c>
      <c r="N323" s="74">
        <f t="shared" si="26"/>
        <v>4864</v>
      </c>
      <c r="O323" s="72">
        <f t="shared" si="27"/>
        <v>11344</v>
      </c>
      <c r="P323" s="85">
        <v>25</v>
      </c>
      <c r="Q323" s="72">
        <f t="shared" si="28"/>
        <v>34265</v>
      </c>
      <c r="R323" s="115">
        <v>35699.870000000003</v>
      </c>
      <c r="S323" s="72">
        <f t="shared" si="29"/>
        <v>24784</v>
      </c>
      <c r="T323" s="140">
        <v>124300.13</v>
      </c>
      <c r="U323" s="73" t="s">
        <v>165</v>
      </c>
      <c r="V323" s="74" t="s">
        <v>266</v>
      </c>
    </row>
    <row r="324" spans="1:22" s="118" customFormat="1">
      <c r="A324" s="85">
        <v>317</v>
      </c>
      <c r="B324" s="85" t="s">
        <v>615</v>
      </c>
      <c r="C324" s="139" t="s">
        <v>79</v>
      </c>
      <c r="D324" s="139" t="s">
        <v>1122</v>
      </c>
      <c r="E324" s="86" t="s">
        <v>1250</v>
      </c>
      <c r="F324" s="87">
        <v>45778</v>
      </c>
      <c r="G324" s="87">
        <v>45962</v>
      </c>
      <c r="H324" s="140">
        <v>85000</v>
      </c>
      <c r="I324" s="140">
        <v>8576.99</v>
      </c>
      <c r="J324" s="88">
        <v>25</v>
      </c>
      <c r="K324" s="115">
        <v>2439.5</v>
      </c>
      <c r="L324" s="72">
        <f t="shared" si="24"/>
        <v>6034.9999999999991</v>
      </c>
      <c r="M324" s="72">
        <f t="shared" si="25"/>
        <v>1105</v>
      </c>
      <c r="N324" s="74">
        <f t="shared" si="26"/>
        <v>2584</v>
      </c>
      <c r="O324" s="72">
        <f t="shared" si="27"/>
        <v>6026.5</v>
      </c>
      <c r="P324" s="85">
        <v>25</v>
      </c>
      <c r="Q324" s="72">
        <f t="shared" si="28"/>
        <v>18215</v>
      </c>
      <c r="R324" s="115">
        <v>13625.49</v>
      </c>
      <c r="S324" s="72">
        <f t="shared" si="29"/>
        <v>13166.5</v>
      </c>
      <c r="T324" s="140">
        <v>71374.509999999995</v>
      </c>
      <c r="U324" s="73" t="s">
        <v>165</v>
      </c>
      <c r="V324" s="74" t="s">
        <v>266</v>
      </c>
    </row>
    <row r="325" spans="1:22" s="118" customFormat="1">
      <c r="A325" s="85">
        <v>318</v>
      </c>
      <c r="B325" s="85" t="s">
        <v>907</v>
      </c>
      <c r="C325" s="139" t="s">
        <v>23</v>
      </c>
      <c r="D325" s="139" t="s">
        <v>264</v>
      </c>
      <c r="E325" s="86" t="s">
        <v>1250</v>
      </c>
      <c r="F325" s="87">
        <v>45748</v>
      </c>
      <c r="G325" s="87">
        <v>45962</v>
      </c>
      <c r="H325" s="140">
        <v>80000</v>
      </c>
      <c r="I325" s="140">
        <v>7400.87</v>
      </c>
      <c r="J325" s="88">
        <v>25</v>
      </c>
      <c r="K325" s="115">
        <v>2296</v>
      </c>
      <c r="L325" s="72">
        <f t="shared" si="24"/>
        <v>5679.9999999999991</v>
      </c>
      <c r="M325" s="72">
        <f t="shared" si="25"/>
        <v>1040</v>
      </c>
      <c r="N325" s="74">
        <f t="shared" si="26"/>
        <v>2432</v>
      </c>
      <c r="O325" s="72">
        <f t="shared" si="27"/>
        <v>5672</v>
      </c>
      <c r="P325" s="85">
        <v>25</v>
      </c>
      <c r="Q325" s="72">
        <f t="shared" si="28"/>
        <v>17145</v>
      </c>
      <c r="R325" s="115">
        <v>12153.87</v>
      </c>
      <c r="S325" s="72">
        <f t="shared" si="29"/>
        <v>12392</v>
      </c>
      <c r="T325" s="140">
        <v>67846.13</v>
      </c>
      <c r="U325" s="73" t="s">
        <v>165</v>
      </c>
      <c r="V325" s="74" t="s">
        <v>266</v>
      </c>
    </row>
    <row r="326" spans="1:22" s="118" customFormat="1">
      <c r="A326" s="85">
        <v>319</v>
      </c>
      <c r="B326" s="85" t="s">
        <v>338</v>
      </c>
      <c r="C326" s="139" t="s">
        <v>21</v>
      </c>
      <c r="D326" s="139" t="s">
        <v>1133</v>
      </c>
      <c r="E326" s="86" t="s">
        <v>1250</v>
      </c>
      <c r="F326" s="87">
        <v>45839</v>
      </c>
      <c r="G326" s="87">
        <v>46023</v>
      </c>
      <c r="H326" s="140">
        <v>20000</v>
      </c>
      <c r="I326" s="139">
        <v>0</v>
      </c>
      <c r="J326" s="88">
        <v>25</v>
      </c>
      <c r="K326" s="85">
        <v>574</v>
      </c>
      <c r="L326" s="72">
        <f t="shared" si="24"/>
        <v>1419.9999999999998</v>
      </c>
      <c r="M326" s="72">
        <f t="shared" si="25"/>
        <v>260</v>
      </c>
      <c r="N326" s="74">
        <f t="shared" si="26"/>
        <v>608</v>
      </c>
      <c r="O326" s="72">
        <f t="shared" si="27"/>
        <v>1418</v>
      </c>
      <c r="P326" s="85">
        <v>25</v>
      </c>
      <c r="Q326" s="72">
        <f t="shared" si="28"/>
        <v>4305</v>
      </c>
      <c r="R326" s="115">
        <v>1207</v>
      </c>
      <c r="S326" s="72">
        <f t="shared" si="29"/>
        <v>3098</v>
      </c>
      <c r="T326" s="140">
        <v>18793</v>
      </c>
      <c r="U326" s="73" t="s">
        <v>165</v>
      </c>
      <c r="V326" s="74" t="s">
        <v>266</v>
      </c>
    </row>
    <row r="327" spans="1:22" s="118" customFormat="1">
      <c r="A327" s="85">
        <v>320</v>
      </c>
      <c r="B327" s="85" t="s">
        <v>1048</v>
      </c>
      <c r="C327" s="139" t="s">
        <v>1008</v>
      </c>
      <c r="D327" s="139" t="s">
        <v>172</v>
      </c>
      <c r="E327" s="86" t="s">
        <v>1250</v>
      </c>
      <c r="F327" s="87">
        <v>45901</v>
      </c>
      <c r="G327" s="87">
        <v>46082</v>
      </c>
      <c r="H327" s="140">
        <v>60000</v>
      </c>
      <c r="I327" s="140">
        <v>3486.68</v>
      </c>
      <c r="J327" s="88">
        <v>25</v>
      </c>
      <c r="K327" s="115">
        <v>1722</v>
      </c>
      <c r="L327" s="72">
        <f t="shared" si="24"/>
        <v>4260</v>
      </c>
      <c r="M327" s="72">
        <f t="shared" si="25"/>
        <v>780</v>
      </c>
      <c r="N327" s="74">
        <f t="shared" si="26"/>
        <v>1824</v>
      </c>
      <c r="O327" s="72">
        <f t="shared" si="27"/>
        <v>4254</v>
      </c>
      <c r="P327" s="85">
        <v>25</v>
      </c>
      <c r="Q327" s="72">
        <f t="shared" si="28"/>
        <v>12865</v>
      </c>
      <c r="R327" s="115">
        <v>7057.68</v>
      </c>
      <c r="S327" s="72">
        <f t="shared" si="29"/>
        <v>9294</v>
      </c>
      <c r="T327" s="140">
        <v>52942.32</v>
      </c>
      <c r="U327" s="73" t="s">
        <v>165</v>
      </c>
      <c r="V327" s="74" t="s">
        <v>266</v>
      </c>
    </row>
    <row r="328" spans="1:22" s="118" customFormat="1">
      <c r="A328" s="85">
        <v>321</v>
      </c>
      <c r="B328" s="85" t="s">
        <v>562</v>
      </c>
      <c r="C328" s="139" t="s">
        <v>14</v>
      </c>
      <c r="D328" s="139" t="s">
        <v>1173</v>
      </c>
      <c r="E328" s="86" t="s">
        <v>1250</v>
      </c>
      <c r="F328" s="87">
        <v>45839</v>
      </c>
      <c r="G328" s="87">
        <v>46023</v>
      </c>
      <c r="H328" s="140">
        <v>50000</v>
      </c>
      <c r="I328" s="140">
        <v>1854</v>
      </c>
      <c r="J328" s="88">
        <v>25</v>
      </c>
      <c r="K328" s="115">
        <v>1435</v>
      </c>
      <c r="L328" s="72">
        <f t="shared" ref="L328:L391" si="30">H328*0.071</f>
        <v>3549.9999999999995</v>
      </c>
      <c r="M328" s="72">
        <f t="shared" ref="M328:M391" si="31">H328*0.013</f>
        <v>650</v>
      </c>
      <c r="N328" s="74">
        <f t="shared" ref="N328:N391" si="32">+H328*0.0304</f>
        <v>1520</v>
      </c>
      <c r="O328" s="72">
        <f t="shared" ref="O328:O391" si="33">H328*0.0709</f>
        <v>3545.0000000000005</v>
      </c>
      <c r="P328" s="85">
        <v>125</v>
      </c>
      <c r="Q328" s="72">
        <f t="shared" ref="Q328:Q391" si="34">SUM(K328:P328)</f>
        <v>10825</v>
      </c>
      <c r="R328" s="115">
        <v>4934</v>
      </c>
      <c r="S328" s="72">
        <f t="shared" ref="S328:S391" si="35">L328+M328+O328</f>
        <v>7745</v>
      </c>
      <c r="T328" s="140">
        <v>45066</v>
      </c>
      <c r="U328" s="73" t="s">
        <v>165</v>
      </c>
      <c r="V328" s="74" t="s">
        <v>266</v>
      </c>
    </row>
    <row r="329" spans="1:22" s="118" customFormat="1">
      <c r="A329" s="85">
        <v>322</v>
      </c>
      <c r="B329" s="85" t="s">
        <v>818</v>
      </c>
      <c r="C329" s="139" t="s">
        <v>5</v>
      </c>
      <c r="D329" s="139" t="s">
        <v>170</v>
      </c>
      <c r="E329" s="86" t="s">
        <v>1250</v>
      </c>
      <c r="F329" s="87">
        <v>45778</v>
      </c>
      <c r="G329" s="87">
        <v>45962</v>
      </c>
      <c r="H329" s="140">
        <v>220000</v>
      </c>
      <c r="I329" s="140">
        <v>40357.08</v>
      </c>
      <c r="J329" s="88">
        <v>25</v>
      </c>
      <c r="K329" s="115">
        <v>6314</v>
      </c>
      <c r="L329" s="72">
        <f t="shared" si="30"/>
        <v>15619.999999999998</v>
      </c>
      <c r="M329" s="72">
        <f t="shared" si="31"/>
        <v>2860</v>
      </c>
      <c r="N329" s="74">
        <f t="shared" si="32"/>
        <v>6688</v>
      </c>
      <c r="O329" s="72">
        <f t="shared" si="33"/>
        <v>15598.000000000002</v>
      </c>
      <c r="P329" s="85">
        <v>25</v>
      </c>
      <c r="Q329" s="72">
        <f t="shared" si="34"/>
        <v>47105</v>
      </c>
      <c r="R329" s="115">
        <v>41586.370000000003</v>
      </c>
      <c r="S329" s="72">
        <f t="shared" si="35"/>
        <v>34078</v>
      </c>
      <c r="T329" s="140">
        <v>166714.78</v>
      </c>
      <c r="U329" s="73" t="s">
        <v>165</v>
      </c>
      <c r="V329" s="74" t="s">
        <v>266</v>
      </c>
    </row>
    <row r="330" spans="1:22" s="118" customFormat="1">
      <c r="A330" s="85">
        <v>323</v>
      </c>
      <c r="B330" s="85" t="s">
        <v>255</v>
      </c>
      <c r="C330" s="139" t="s">
        <v>54</v>
      </c>
      <c r="D330" s="139" t="s">
        <v>206</v>
      </c>
      <c r="E330" s="86" t="s">
        <v>1250</v>
      </c>
      <c r="F330" s="87">
        <v>45839</v>
      </c>
      <c r="G330" s="87">
        <v>46023</v>
      </c>
      <c r="H330" s="140">
        <v>55000</v>
      </c>
      <c r="I330" s="140">
        <v>2045.04</v>
      </c>
      <c r="J330" s="88">
        <v>25</v>
      </c>
      <c r="K330" s="115">
        <v>1578.5</v>
      </c>
      <c r="L330" s="72">
        <f t="shared" si="30"/>
        <v>3904.9999999999995</v>
      </c>
      <c r="M330" s="72">
        <f t="shared" si="31"/>
        <v>715</v>
      </c>
      <c r="N330" s="74">
        <f t="shared" si="32"/>
        <v>1672</v>
      </c>
      <c r="O330" s="72">
        <f t="shared" si="33"/>
        <v>3899.5000000000005</v>
      </c>
      <c r="P330" s="115">
        <v>3455.92</v>
      </c>
      <c r="Q330" s="72">
        <f t="shared" si="34"/>
        <v>15225.92</v>
      </c>
      <c r="R330" s="115">
        <v>8751.4599999999991</v>
      </c>
      <c r="S330" s="72">
        <f t="shared" si="35"/>
        <v>8519.5</v>
      </c>
      <c r="T330" s="140">
        <v>46148.54</v>
      </c>
      <c r="U330" s="73" t="s">
        <v>165</v>
      </c>
      <c r="V330" s="74" t="s">
        <v>267</v>
      </c>
    </row>
    <row r="331" spans="1:22" s="118" customFormat="1">
      <c r="A331" s="85">
        <v>324</v>
      </c>
      <c r="B331" s="85" t="s">
        <v>974</v>
      </c>
      <c r="C331" s="139" t="s">
        <v>6</v>
      </c>
      <c r="D331" s="139" t="s">
        <v>1114</v>
      </c>
      <c r="E331" s="86" t="s">
        <v>677</v>
      </c>
      <c r="F331" s="87">
        <v>45870</v>
      </c>
      <c r="G331" s="87">
        <v>46054</v>
      </c>
      <c r="H331" s="140">
        <v>145000</v>
      </c>
      <c r="I331" s="140">
        <v>22690.49</v>
      </c>
      <c r="J331" s="88">
        <v>25</v>
      </c>
      <c r="K331" s="115">
        <v>4161.5</v>
      </c>
      <c r="L331" s="72">
        <f t="shared" si="30"/>
        <v>10294.999999999998</v>
      </c>
      <c r="M331" s="72">
        <f t="shared" si="31"/>
        <v>1885</v>
      </c>
      <c r="N331" s="74">
        <f t="shared" si="32"/>
        <v>4408</v>
      </c>
      <c r="O331" s="72">
        <f t="shared" si="33"/>
        <v>10280.5</v>
      </c>
      <c r="P331" s="115">
        <v>3125</v>
      </c>
      <c r="Q331" s="72">
        <f t="shared" si="34"/>
        <v>34155</v>
      </c>
      <c r="R331" s="115">
        <v>31284.99</v>
      </c>
      <c r="S331" s="72">
        <f t="shared" si="35"/>
        <v>22460.5</v>
      </c>
      <c r="T331" s="140">
        <v>113715.01</v>
      </c>
      <c r="U331" s="73" t="s">
        <v>165</v>
      </c>
      <c r="V331" s="74" t="s">
        <v>266</v>
      </c>
    </row>
    <row r="332" spans="1:22" s="118" customFormat="1">
      <c r="A332" s="85">
        <v>325</v>
      </c>
      <c r="B332" s="85" t="s">
        <v>975</v>
      </c>
      <c r="C332" s="139" t="s">
        <v>259</v>
      </c>
      <c r="D332" s="139" t="s">
        <v>172</v>
      </c>
      <c r="E332" s="86" t="s">
        <v>1250</v>
      </c>
      <c r="F332" s="87">
        <v>45870</v>
      </c>
      <c r="G332" s="87">
        <v>46054</v>
      </c>
      <c r="H332" s="140">
        <v>60000</v>
      </c>
      <c r="I332" s="140">
        <v>3486.68</v>
      </c>
      <c r="J332" s="88">
        <v>25</v>
      </c>
      <c r="K332" s="115">
        <v>1722</v>
      </c>
      <c r="L332" s="72">
        <f t="shared" si="30"/>
        <v>4260</v>
      </c>
      <c r="M332" s="72">
        <f t="shared" si="31"/>
        <v>780</v>
      </c>
      <c r="N332" s="74">
        <f t="shared" si="32"/>
        <v>1824</v>
      </c>
      <c r="O332" s="72">
        <f t="shared" si="33"/>
        <v>4254</v>
      </c>
      <c r="P332" s="85">
        <v>25</v>
      </c>
      <c r="Q332" s="72">
        <f t="shared" si="34"/>
        <v>12865</v>
      </c>
      <c r="R332" s="115">
        <v>7057.68</v>
      </c>
      <c r="S332" s="72">
        <f t="shared" si="35"/>
        <v>9294</v>
      </c>
      <c r="T332" s="140">
        <v>52942.32</v>
      </c>
      <c r="U332" s="73" t="s">
        <v>165</v>
      </c>
      <c r="V332" s="74" t="s">
        <v>266</v>
      </c>
    </row>
    <row r="333" spans="1:22" s="118" customFormat="1">
      <c r="A333" s="85">
        <v>326</v>
      </c>
      <c r="B333" s="85" t="s">
        <v>362</v>
      </c>
      <c r="C333" s="139" t="s">
        <v>379</v>
      </c>
      <c r="D333" s="139" t="s">
        <v>175</v>
      </c>
      <c r="E333" s="86" t="s">
        <v>1250</v>
      </c>
      <c r="F333" s="87">
        <v>45807</v>
      </c>
      <c r="G333" s="87">
        <v>45991</v>
      </c>
      <c r="H333" s="140">
        <v>55000</v>
      </c>
      <c r="I333" s="140">
        <v>2559.6799999999998</v>
      </c>
      <c r="J333" s="88">
        <v>25</v>
      </c>
      <c r="K333" s="115">
        <v>1578.5</v>
      </c>
      <c r="L333" s="72">
        <f t="shared" si="30"/>
        <v>3904.9999999999995</v>
      </c>
      <c r="M333" s="72">
        <f t="shared" si="31"/>
        <v>715</v>
      </c>
      <c r="N333" s="74">
        <f t="shared" si="32"/>
        <v>1672</v>
      </c>
      <c r="O333" s="72">
        <f t="shared" si="33"/>
        <v>3899.5000000000005</v>
      </c>
      <c r="P333" s="85">
        <v>25</v>
      </c>
      <c r="Q333" s="72">
        <f t="shared" si="34"/>
        <v>11795</v>
      </c>
      <c r="R333" s="115">
        <v>5835.18</v>
      </c>
      <c r="S333" s="72">
        <f t="shared" si="35"/>
        <v>8519.5</v>
      </c>
      <c r="T333" s="140">
        <v>49164.82</v>
      </c>
      <c r="U333" s="73" t="s">
        <v>165</v>
      </c>
      <c r="V333" s="74" t="s">
        <v>266</v>
      </c>
    </row>
    <row r="334" spans="1:22" s="118" customFormat="1">
      <c r="A334" s="85">
        <v>327</v>
      </c>
      <c r="B334" s="85" t="s">
        <v>616</v>
      </c>
      <c r="C334" s="139" t="s">
        <v>21</v>
      </c>
      <c r="D334" s="139" t="s">
        <v>1125</v>
      </c>
      <c r="E334" s="86" t="s">
        <v>1250</v>
      </c>
      <c r="F334" s="87">
        <v>45807</v>
      </c>
      <c r="G334" s="87">
        <v>45991</v>
      </c>
      <c r="H334" s="140">
        <v>20000</v>
      </c>
      <c r="I334" s="139">
        <v>0</v>
      </c>
      <c r="J334" s="88">
        <v>25</v>
      </c>
      <c r="K334" s="85">
        <v>574</v>
      </c>
      <c r="L334" s="72">
        <f t="shared" si="30"/>
        <v>1419.9999999999998</v>
      </c>
      <c r="M334" s="72">
        <f t="shared" si="31"/>
        <v>260</v>
      </c>
      <c r="N334" s="74">
        <f t="shared" si="32"/>
        <v>608</v>
      </c>
      <c r="O334" s="72">
        <f t="shared" si="33"/>
        <v>1418</v>
      </c>
      <c r="P334" s="85">
        <v>25</v>
      </c>
      <c r="Q334" s="72">
        <f t="shared" si="34"/>
        <v>4305</v>
      </c>
      <c r="R334" s="115">
        <v>1207</v>
      </c>
      <c r="S334" s="72">
        <f t="shared" si="35"/>
        <v>3098</v>
      </c>
      <c r="T334" s="140">
        <v>18793</v>
      </c>
      <c r="U334" s="73" t="s">
        <v>165</v>
      </c>
      <c r="V334" s="74" t="s">
        <v>266</v>
      </c>
    </row>
    <row r="335" spans="1:22" s="118" customFormat="1">
      <c r="A335" s="85">
        <v>328</v>
      </c>
      <c r="B335" s="85" t="s">
        <v>216</v>
      </c>
      <c r="C335" s="139" t="s">
        <v>256</v>
      </c>
      <c r="D335" s="139" t="s">
        <v>514</v>
      </c>
      <c r="E335" s="86" t="s">
        <v>1250</v>
      </c>
      <c r="F335" s="87">
        <v>45839</v>
      </c>
      <c r="G335" s="87">
        <v>46023</v>
      </c>
      <c r="H335" s="140">
        <v>70000</v>
      </c>
      <c r="I335" s="140">
        <v>5368.48</v>
      </c>
      <c r="J335" s="88">
        <v>25</v>
      </c>
      <c r="K335" s="115">
        <v>2009</v>
      </c>
      <c r="L335" s="72">
        <f t="shared" si="30"/>
        <v>4970</v>
      </c>
      <c r="M335" s="72">
        <f t="shared" si="31"/>
        <v>910</v>
      </c>
      <c r="N335" s="74">
        <f t="shared" si="32"/>
        <v>2128</v>
      </c>
      <c r="O335" s="72">
        <f t="shared" si="33"/>
        <v>4963</v>
      </c>
      <c r="P335" s="115">
        <v>8652.73</v>
      </c>
      <c r="Q335" s="72">
        <f t="shared" si="34"/>
        <v>23632.73</v>
      </c>
      <c r="R335" s="115">
        <v>18809.68</v>
      </c>
      <c r="S335" s="72">
        <f t="shared" si="35"/>
        <v>10843</v>
      </c>
      <c r="T335" s="140">
        <v>51841.79</v>
      </c>
      <c r="U335" s="73" t="s">
        <v>165</v>
      </c>
      <c r="V335" s="74" t="s">
        <v>267</v>
      </c>
    </row>
    <row r="336" spans="1:22" s="118" customFormat="1">
      <c r="A336" s="85">
        <v>329</v>
      </c>
      <c r="B336" s="85" t="s">
        <v>976</v>
      </c>
      <c r="C336" s="139" t="s">
        <v>4</v>
      </c>
      <c r="D336" s="139" t="s">
        <v>1184</v>
      </c>
      <c r="E336" s="86" t="s">
        <v>1250</v>
      </c>
      <c r="F336" s="87">
        <v>45870</v>
      </c>
      <c r="G336" s="87">
        <v>46054</v>
      </c>
      <c r="H336" s="140">
        <v>80000</v>
      </c>
      <c r="I336" s="140">
        <v>7400.87</v>
      </c>
      <c r="J336" s="88">
        <v>25</v>
      </c>
      <c r="K336" s="115">
        <v>2296</v>
      </c>
      <c r="L336" s="72">
        <f t="shared" si="30"/>
        <v>5679.9999999999991</v>
      </c>
      <c r="M336" s="72">
        <f t="shared" si="31"/>
        <v>1040</v>
      </c>
      <c r="N336" s="74">
        <f t="shared" si="32"/>
        <v>2432</v>
      </c>
      <c r="O336" s="72">
        <f t="shared" si="33"/>
        <v>5672</v>
      </c>
      <c r="P336" s="85">
        <v>25</v>
      </c>
      <c r="Q336" s="72">
        <f t="shared" si="34"/>
        <v>17145</v>
      </c>
      <c r="R336" s="115">
        <v>23926.87</v>
      </c>
      <c r="S336" s="72">
        <f t="shared" si="35"/>
        <v>12392</v>
      </c>
      <c r="T336" s="140">
        <v>67846.13</v>
      </c>
      <c r="U336" s="73" t="s">
        <v>165</v>
      </c>
      <c r="V336" s="74" t="s">
        <v>267</v>
      </c>
    </row>
    <row r="337" spans="1:22" s="118" customFormat="1">
      <c r="A337" s="85">
        <v>330</v>
      </c>
      <c r="B337" s="85" t="s">
        <v>908</v>
      </c>
      <c r="C337" s="139" t="s">
        <v>21</v>
      </c>
      <c r="D337" s="139" t="s">
        <v>1173</v>
      </c>
      <c r="E337" s="86" t="s">
        <v>1250</v>
      </c>
      <c r="F337" s="87">
        <v>45748</v>
      </c>
      <c r="G337" s="87">
        <v>45962</v>
      </c>
      <c r="H337" s="140">
        <v>1333.33</v>
      </c>
      <c r="I337" s="139">
        <v>0</v>
      </c>
      <c r="J337" s="88">
        <v>25</v>
      </c>
      <c r="K337" s="85">
        <v>574</v>
      </c>
      <c r="L337" s="72">
        <f t="shared" si="30"/>
        <v>94.666429999999991</v>
      </c>
      <c r="M337" s="72">
        <f t="shared" si="31"/>
        <v>17.333289999999998</v>
      </c>
      <c r="N337" s="74">
        <f t="shared" si="32"/>
        <v>40.533231999999998</v>
      </c>
      <c r="O337" s="72">
        <f t="shared" si="33"/>
        <v>94.533096999999998</v>
      </c>
      <c r="P337" s="85">
        <v>25</v>
      </c>
      <c r="Q337" s="72">
        <f t="shared" si="34"/>
        <v>846.06604900000002</v>
      </c>
      <c r="R337" s="115">
        <v>1207</v>
      </c>
      <c r="S337" s="72">
        <f t="shared" si="35"/>
        <v>206.53281699999999</v>
      </c>
      <c r="T337" s="140">
        <v>1229.53</v>
      </c>
      <c r="U337" s="73" t="s">
        <v>165</v>
      </c>
      <c r="V337" s="74" t="s">
        <v>266</v>
      </c>
    </row>
    <row r="338" spans="1:22" s="118" customFormat="1">
      <c r="A338" s="85">
        <v>331</v>
      </c>
      <c r="B338" s="85" t="s">
        <v>666</v>
      </c>
      <c r="C338" s="139" t="s">
        <v>4</v>
      </c>
      <c r="D338" s="139" t="s">
        <v>1108</v>
      </c>
      <c r="E338" s="86" t="s">
        <v>1250</v>
      </c>
      <c r="F338" s="87">
        <v>45778</v>
      </c>
      <c r="G338" s="87">
        <v>45962</v>
      </c>
      <c r="H338" s="140">
        <v>30000</v>
      </c>
      <c r="I338" s="139">
        <v>0</v>
      </c>
      <c r="J338" s="88">
        <v>25</v>
      </c>
      <c r="K338" s="85">
        <v>861</v>
      </c>
      <c r="L338" s="72">
        <f t="shared" si="30"/>
        <v>2130</v>
      </c>
      <c r="M338" s="72">
        <f t="shared" si="31"/>
        <v>390</v>
      </c>
      <c r="N338" s="74">
        <f t="shared" si="32"/>
        <v>912</v>
      </c>
      <c r="O338" s="72">
        <f t="shared" si="33"/>
        <v>2127</v>
      </c>
      <c r="P338" s="85">
        <v>25</v>
      </c>
      <c r="Q338" s="72">
        <f t="shared" si="34"/>
        <v>6445</v>
      </c>
      <c r="R338" s="115">
        <v>1798</v>
      </c>
      <c r="S338" s="72">
        <f t="shared" si="35"/>
        <v>4647</v>
      </c>
      <c r="T338" s="140">
        <v>28202</v>
      </c>
      <c r="U338" s="73" t="s">
        <v>165</v>
      </c>
      <c r="V338" s="74" t="s">
        <v>266</v>
      </c>
    </row>
    <row r="339" spans="1:22" s="118" customFormat="1">
      <c r="A339" s="85">
        <v>332</v>
      </c>
      <c r="B339" s="85" t="s">
        <v>867</v>
      </c>
      <c r="C339" s="139" t="s">
        <v>6</v>
      </c>
      <c r="D339" s="139" t="s">
        <v>190</v>
      </c>
      <c r="E339" s="86" t="s">
        <v>1250</v>
      </c>
      <c r="F339" s="87">
        <v>45778</v>
      </c>
      <c r="G339" s="87">
        <v>45962</v>
      </c>
      <c r="H339" s="140">
        <v>130000</v>
      </c>
      <c r="I339" s="140">
        <v>19162.12</v>
      </c>
      <c r="J339" s="88">
        <v>25</v>
      </c>
      <c r="K339" s="115">
        <v>3731</v>
      </c>
      <c r="L339" s="72">
        <f t="shared" si="30"/>
        <v>9230</v>
      </c>
      <c r="M339" s="72">
        <f t="shared" si="31"/>
        <v>1690</v>
      </c>
      <c r="N339" s="74">
        <f t="shared" si="32"/>
        <v>3952</v>
      </c>
      <c r="O339" s="72">
        <f t="shared" si="33"/>
        <v>9217</v>
      </c>
      <c r="P339" s="85">
        <v>25</v>
      </c>
      <c r="Q339" s="72">
        <f t="shared" si="34"/>
        <v>27845</v>
      </c>
      <c r="R339" s="115">
        <v>26870.12</v>
      </c>
      <c r="S339" s="72">
        <f t="shared" si="35"/>
        <v>20137</v>
      </c>
      <c r="T339" s="140">
        <v>103129.88</v>
      </c>
      <c r="U339" s="73" t="s">
        <v>165</v>
      </c>
      <c r="V339" s="74" t="s">
        <v>266</v>
      </c>
    </row>
    <row r="340" spans="1:22" s="118" customFormat="1">
      <c r="A340" s="85">
        <v>333</v>
      </c>
      <c r="B340" s="85" t="s">
        <v>712</v>
      </c>
      <c r="C340" s="139" t="s">
        <v>54</v>
      </c>
      <c r="D340" s="139" t="s">
        <v>172</v>
      </c>
      <c r="E340" s="86" t="s">
        <v>1250</v>
      </c>
      <c r="F340" s="87">
        <v>45839</v>
      </c>
      <c r="G340" s="87">
        <v>46023</v>
      </c>
      <c r="H340" s="140">
        <v>65000</v>
      </c>
      <c r="I340" s="140">
        <v>4427.58</v>
      </c>
      <c r="J340" s="88">
        <v>25</v>
      </c>
      <c r="K340" s="115">
        <v>1865.5</v>
      </c>
      <c r="L340" s="72">
        <f t="shared" si="30"/>
        <v>4615</v>
      </c>
      <c r="M340" s="72">
        <f t="shared" si="31"/>
        <v>845</v>
      </c>
      <c r="N340" s="74">
        <f t="shared" si="32"/>
        <v>1976</v>
      </c>
      <c r="O340" s="72">
        <f t="shared" si="33"/>
        <v>4608.5</v>
      </c>
      <c r="P340" s="85">
        <v>25</v>
      </c>
      <c r="Q340" s="72">
        <f t="shared" si="34"/>
        <v>13935</v>
      </c>
      <c r="R340" s="115">
        <v>8294.08</v>
      </c>
      <c r="S340" s="72">
        <f t="shared" si="35"/>
        <v>10068.5</v>
      </c>
      <c r="T340" s="140">
        <v>56705.919999999998</v>
      </c>
      <c r="U340" s="73" t="s">
        <v>165</v>
      </c>
      <c r="V340" s="74" t="s">
        <v>266</v>
      </c>
    </row>
    <row r="341" spans="1:22" s="118" customFormat="1">
      <c r="A341" s="85">
        <v>334</v>
      </c>
      <c r="B341" s="85" t="s">
        <v>31</v>
      </c>
      <c r="C341" s="139" t="s">
        <v>32</v>
      </c>
      <c r="D341" s="139" t="s">
        <v>180</v>
      </c>
      <c r="E341" s="86" t="s">
        <v>1250</v>
      </c>
      <c r="F341" s="87">
        <v>45839</v>
      </c>
      <c r="G341" s="87">
        <v>46023</v>
      </c>
      <c r="H341" s="140">
        <v>46000</v>
      </c>
      <c r="I341" s="140">
        <v>1032.1400000000001</v>
      </c>
      <c r="J341" s="88">
        <v>25</v>
      </c>
      <c r="K341" s="115">
        <v>1320.2</v>
      </c>
      <c r="L341" s="72">
        <f t="shared" si="30"/>
        <v>3265.9999999999995</v>
      </c>
      <c r="M341" s="72">
        <f t="shared" si="31"/>
        <v>598</v>
      </c>
      <c r="N341" s="74">
        <f t="shared" si="32"/>
        <v>1398.4</v>
      </c>
      <c r="O341" s="72">
        <f t="shared" si="33"/>
        <v>3261.4</v>
      </c>
      <c r="P341" s="115">
        <v>1840.46</v>
      </c>
      <c r="Q341" s="72">
        <f t="shared" si="34"/>
        <v>11684.46</v>
      </c>
      <c r="R341" s="115">
        <v>5591.2</v>
      </c>
      <c r="S341" s="72">
        <f t="shared" si="35"/>
        <v>7125.4</v>
      </c>
      <c r="T341" s="140">
        <v>40408.800000000003</v>
      </c>
      <c r="U341" s="73" t="s">
        <v>165</v>
      </c>
      <c r="V341" s="74" t="s">
        <v>266</v>
      </c>
    </row>
    <row r="342" spans="1:22" s="118" customFormat="1">
      <c r="A342" s="85">
        <v>335</v>
      </c>
      <c r="B342" s="85" t="s">
        <v>220</v>
      </c>
      <c r="C342" s="139" t="s">
        <v>258</v>
      </c>
      <c r="D342" s="139" t="s">
        <v>171</v>
      </c>
      <c r="E342" s="86" t="s">
        <v>1250</v>
      </c>
      <c r="F342" s="87">
        <v>45839</v>
      </c>
      <c r="G342" s="87">
        <v>46023</v>
      </c>
      <c r="H342" s="140">
        <v>80000</v>
      </c>
      <c r="I342" s="140">
        <v>7400.87</v>
      </c>
      <c r="J342" s="88">
        <v>25</v>
      </c>
      <c r="K342" s="115">
        <v>2296</v>
      </c>
      <c r="L342" s="72">
        <f t="shared" si="30"/>
        <v>5679.9999999999991</v>
      </c>
      <c r="M342" s="72">
        <f t="shared" si="31"/>
        <v>1040</v>
      </c>
      <c r="N342" s="74">
        <f t="shared" si="32"/>
        <v>2432</v>
      </c>
      <c r="O342" s="72">
        <f t="shared" si="33"/>
        <v>5672</v>
      </c>
      <c r="P342" s="115">
        <v>2125</v>
      </c>
      <c r="Q342" s="72">
        <f t="shared" si="34"/>
        <v>19245</v>
      </c>
      <c r="R342" s="115">
        <v>10394.08</v>
      </c>
      <c r="S342" s="72">
        <f t="shared" si="35"/>
        <v>12392</v>
      </c>
      <c r="T342" s="140">
        <v>65746.13</v>
      </c>
      <c r="U342" s="73" t="s">
        <v>165</v>
      </c>
      <c r="V342" s="74" t="s">
        <v>266</v>
      </c>
    </row>
    <row r="343" spans="1:22" s="118" customFormat="1">
      <c r="A343" s="85">
        <v>336</v>
      </c>
      <c r="B343" s="85" t="s">
        <v>575</v>
      </c>
      <c r="C343" s="139" t="s">
        <v>54</v>
      </c>
      <c r="D343" s="139" t="s">
        <v>1108</v>
      </c>
      <c r="E343" s="86" t="s">
        <v>1250</v>
      </c>
      <c r="F343" s="87">
        <v>45870</v>
      </c>
      <c r="G343" s="87">
        <v>46054</v>
      </c>
      <c r="H343" s="140">
        <v>70000</v>
      </c>
      <c r="I343" s="140">
        <v>5368.48</v>
      </c>
      <c r="J343" s="88">
        <v>25</v>
      </c>
      <c r="K343" s="115">
        <v>2009</v>
      </c>
      <c r="L343" s="72">
        <f t="shared" si="30"/>
        <v>4970</v>
      </c>
      <c r="M343" s="72">
        <f t="shared" si="31"/>
        <v>910</v>
      </c>
      <c r="N343" s="74">
        <f t="shared" si="32"/>
        <v>2128</v>
      </c>
      <c r="O343" s="72">
        <f t="shared" si="33"/>
        <v>4963</v>
      </c>
      <c r="P343" s="85">
        <v>25</v>
      </c>
      <c r="Q343" s="72">
        <f t="shared" si="34"/>
        <v>15005</v>
      </c>
      <c r="R343" s="115">
        <v>9530.48</v>
      </c>
      <c r="S343" s="72">
        <f t="shared" si="35"/>
        <v>10843</v>
      </c>
      <c r="T343" s="140">
        <v>60469.52</v>
      </c>
      <c r="U343" s="73" t="s">
        <v>165</v>
      </c>
      <c r="V343" s="74" t="s">
        <v>266</v>
      </c>
    </row>
    <row r="344" spans="1:22" s="118" customFormat="1">
      <c r="A344" s="85">
        <v>337</v>
      </c>
      <c r="B344" s="85" t="s">
        <v>868</v>
      </c>
      <c r="C344" s="139" t="s">
        <v>259</v>
      </c>
      <c r="D344" s="139" t="s">
        <v>264</v>
      </c>
      <c r="E344" s="86" t="s">
        <v>1250</v>
      </c>
      <c r="F344" s="87">
        <v>45839</v>
      </c>
      <c r="G344" s="87">
        <v>46023</v>
      </c>
      <c r="H344" s="140">
        <v>60000</v>
      </c>
      <c r="I344" s="140">
        <v>2800.49</v>
      </c>
      <c r="J344" s="88">
        <v>25</v>
      </c>
      <c r="K344" s="115">
        <v>1722</v>
      </c>
      <c r="L344" s="72">
        <f t="shared" si="30"/>
        <v>4260</v>
      </c>
      <c r="M344" s="72">
        <f t="shared" si="31"/>
        <v>780</v>
      </c>
      <c r="N344" s="74">
        <f t="shared" si="32"/>
        <v>1824</v>
      </c>
      <c r="O344" s="72">
        <f t="shared" si="33"/>
        <v>4254</v>
      </c>
      <c r="P344" s="115">
        <v>3455.92</v>
      </c>
      <c r="Q344" s="72">
        <f t="shared" si="34"/>
        <v>16295.92</v>
      </c>
      <c r="R344" s="115">
        <v>7057.68</v>
      </c>
      <c r="S344" s="72">
        <f t="shared" si="35"/>
        <v>9294</v>
      </c>
      <c r="T344" s="140">
        <v>50197.59</v>
      </c>
      <c r="U344" s="73" t="s">
        <v>165</v>
      </c>
      <c r="V344" s="74" t="s">
        <v>266</v>
      </c>
    </row>
    <row r="345" spans="1:22" s="118" customFormat="1">
      <c r="A345" s="85">
        <v>338</v>
      </c>
      <c r="B345" s="85" t="s">
        <v>713</v>
      </c>
      <c r="C345" s="139" t="s">
        <v>21</v>
      </c>
      <c r="D345" s="139" t="s">
        <v>1128</v>
      </c>
      <c r="E345" s="86" t="s">
        <v>1250</v>
      </c>
      <c r="F345" s="87">
        <v>45839</v>
      </c>
      <c r="G345" s="87">
        <v>46023</v>
      </c>
      <c r="H345" s="140">
        <v>25000</v>
      </c>
      <c r="I345" s="139">
        <v>0</v>
      </c>
      <c r="J345" s="88">
        <v>25</v>
      </c>
      <c r="K345" s="85">
        <v>717.5</v>
      </c>
      <c r="L345" s="72">
        <f t="shared" si="30"/>
        <v>1774.9999999999998</v>
      </c>
      <c r="M345" s="72">
        <f t="shared" si="31"/>
        <v>325</v>
      </c>
      <c r="N345" s="74">
        <f t="shared" si="32"/>
        <v>760</v>
      </c>
      <c r="O345" s="72">
        <f t="shared" si="33"/>
        <v>1772.5000000000002</v>
      </c>
      <c r="P345" s="85">
        <v>25</v>
      </c>
      <c r="Q345" s="72">
        <f t="shared" si="34"/>
        <v>5375</v>
      </c>
      <c r="R345" s="115">
        <v>1502.5</v>
      </c>
      <c r="S345" s="72">
        <f t="shared" si="35"/>
        <v>3872.5</v>
      </c>
      <c r="T345" s="140">
        <v>23497.5</v>
      </c>
      <c r="U345" s="73" t="s">
        <v>165</v>
      </c>
      <c r="V345" s="74" t="s">
        <v>266</v>
      </c>
    </row>
    <row r="346" spans="1:22" s="118" customFormat="1">
      <c r="A346" s="85">
        <v>339</v>
      </c>
      <c r="B346" s="85" t="s">
        <v>133</v>
      </c>
      <c r="C346" s="139" t="s">
        <v>21</v>
      </c>
      <c r="D346" s="139" t="s">
        <v>1174</v>
      </c>
      <c r="E346" s="86" t="s">
        <v>1250</v>
      </c>
      <c r="F346" s="87">
        <v>45839</v>
      </c>
      <c r="G346" s="87">
        <v>46023</v>
      </c>
      <c r="H346" s="140">
        <v>20000</v>
      </c>
      <c r="I346" s="139">
        <v>0</v>
      </c>
      <c r="J346" s="88">
        <v>25</v>
      </c>
      <c r="K346" s="85">
        <v>574</v>
      </c>
      <c r="L346" s="72">
        <f t="shared" si="30"/>
        <v>1419.9999999999998</v>
      </c>
      <c r="M346" s="72">
        <f t="shared" si="31"/>
        <v>260</v>
      </c>
      <c r="N346" s="74">
        <f t="shared" si="32"/>
        <v>608</v>
      </c>
      <c r="O346" s="72">
        <f t="shared" si="33"/>
        <v>1418</v>
      </c>
      <c r="P346" s="85">
        <v>25</v>
      </c>
      <c r="Q346" s="72">
        <f t="shared" si="34"/>
        <v>4305</v>
      </c>
      <c r="R346" s="115">
        <v>1207</v>
      </c>
      <c r="S346" s="72">
        <f t="shared" si="35"/>
        <v>3098</v>
      </c>
      <c r="T346" s="140">
        <v>18793</v>
      </c>
      <c r="U346" s="73" t="s">
        <v>165</v>
      </c>
      <c r="V346" s="74" t="s">
        <v>266</v>
      </c>
    </row>
    <row r="347" spans="1:22" s="118" customFormat="1">
      <c r="A347" s="85">
        <v>340</v>
      </c>
      <c r="B347" s="85" t="s">
        <v>429</v>
      </c>
      <c r="C347" s="139" t="s">
        <v>79</v>
      </c>
      <c r="D347" s="139" t="s">
        <v>1128</v>
      </c>
      <c r="E347" s="86" t="s">
        <v>1250</v>
      </c>
      <c r="F347" s="87">
        <v>45778</v>
      </c>
      <c r="G347" s="87">
        <v>45962</v>
      </c>
      <c r="H347" s="140">
        <v>90000</v>
      </c>
      <c r="I347" s="140">
        <v>9753.1200000000008</v>
      </c>
      <c r="J347" s="88">
        <v>25</v>
      </c>
      <c r="K347" s="115">
        <v>2583</v>
      </c>
      <c r="L347" s="72">
        <f t="shared" si="30"/>
        <v>6389.9999999999991</v>
      </c>
      <c r="M347" s="72">
        <f t="shared" si="31"/>
        <v>1170</v>
      </c>
      <c r="N347" s="74">
        <f t="shared" si="32"/>
        <v>2736</v>
      </c>
      <c r="O347" s="72">
        <f t="shared" si="33"/>
        <v>6381</v>
      </c>
      <c r="P347" s="85">
        <v>125</v>
      </c>
      <c r="Q347" s="72">
        <f t="shared" si="34"/>
        <v>19385</v>
      </c>
      <c r="R347" s="115">
        <v>7157.68</v>
      </c>
      <c r="S347" s="72">
        <f t="shared" si="35"/>
        <v>13941</v>
      </c>
      <c r="T347" s="140">
        <v>74802.880000000005</v>
      </c>
      <c r="U347" s="73" t="s">
        <v>165</v>
      </c>
      <c r="V347" s="74" t="s">
        <v>266</v>
      </c>
    </row>
    <row r="348" spans="1:22" s="118" customFormat="1">
      <c r="A348" s="85">
        <v>341</v>
      </c>
      <c r="B348" s="85" t="s">
        <v>1049</v>
      </c>
      <c r="C348" s="139" t="s">
        <v>4</v>
      </c>
      <c r="D348" s="139" t="s">
        <v>172</v>
      </c>
      <c r="E348" s="86" t="s">
        <v>1250</v>
      </c>
      <c r="F348" s="87">
        <v>45901</v>
      </c>
      <c r="G348" s="87">
        <v>46082</v>
      </c>
      <c r="H348" s="140">
        <v>80000</v>
      </c>
      <c r="I348" s="140">
        <v>7400.87</v>
      </c>
      <c r="J348" s="88">
        <v>25</v>
      </c>
      <c r="K348" s="115">
        <v>2296</v>
      </c>
      <c r="L348" s="72">
        <f t="shared" si="30"/>
        <v>5679.9999999999991</v>
      </c>
      <c r="M348" s="72">
        <f t="shared" si="31"/>
        <v>1040</v>
      </c>
      <c r="N348" s="74">
        <f t="shared" si="32"/>
        <v>2432</v>
      </c>
      <c r="O348" s="72">
        <f t="shared" si="33"/>
        <v>5672</v>
      </c>
      <c r="P348" s="85">
        <v>25</v>
      </c>
      <c r="Q348" s="72">
        <f t="shared" si="34"/>
        <v>17145</v>
      </c>
      <c r="R348" s="115">
        <v>12153.87</v>
      </c>
      <c r="S348" s="72">
        <f t="shared" si="35"/>
        <v>12392</v>
      </c>
      <c r="T348" s="140">
        <v>67846.13</v>
      </c>
      <c r="U348" s="73" t="s">
        <v>165</v>
      </c>
      <c r="V348" s="74" t="s">
        <v>266</v>
      </c>
    </row>
    <row r="349" spans="1:22" s="118" customFormat="1">
      <c r="A349" s="85">
        <v>342</v>
      </c>
      <c r="B349" s="85" t="s">
        <v>448</v>
      </c>
      <c r="C349" s="139" t="s">
        <v>21</v>
      </c>
      <c r="D349" s="139" t="s">
        <v>1110</v>
      </c>
      <c r="E349" s="86" t="s">
        <v>1250</v>
      </c>
      <c r="F349" s="87">
        <v>45839</v>
      </c>
      <c r="G349" s="87">
        <v>46023</v>
      </c>
      <c r="H349" s="140">
        <v>20000</v>
      </c>
      <c r="I349" s="139">
        <v>0</v>
      </c>
      <c r="J349" s="88">
        <v>25</v>
      </c>
      <c r="K349" s="85">
        <v>574</v>
      </c>
      <c r="L349" s="72">
        <f t="shared" si="30"/>
        <v>1419.9999999999998</v>
      </c>
      <c r="M349" s="72">
        <f t="shared" si="31"/>
        <v>260</v>
      </c>
      <c r="N349" s="74">
        <f t="shared" si="32"/>
        <v>608</v>
      </c>
      <c r="O349" s="72">
        <f t="shared" si="33"/>
        <v>1418</v>
      </c>
      <c r="P349" s="85">
        <v>25</v>
      </c>
      <c r="Q349" s="72">
        <f t="shared" si="34"/>
        <v>4305</v>
      </c>
      <c r="R349" s="115">
        <v>1207</v>
      </c>
      <c r="S349" s="72">
        <f t="shared" si="35"/>
        <v>3098</v>
      </c>
      <c r="T349" s="140">
        <v>18793</v>
      </c>
      <c r="U349" s="73" t="s">
        <v>165</v>
      </c>
      <c r="V349" s="74" t="s">
        <v>266</v>
      </c>
    </row>
    <row r="350" spans="1:22" s="118" customFormat="1">
      <c r="A350" s="85">
        <v>343</v>
      </c>
      <c r="B350" s="85" t="s">
        <v>120</v>
      </c>
      <c r="C350" s="139" t="s">
        <v>21</v>
      </c>
      <c r="D350" s="139" t="s">
        <v>1147</v>
      </c>
      <c r="E350" s="86" t="s">
        <v>1250</v>
      </c>
      <c r="F350" s="87">
        <v>45839</v>
      </c>
      <c r="G350" s="87">
        <v>46023</v>
      </c>
      <c r="H350" s="140">
        <v>20000</v>
      </c>
      <c r="I350" s="139">
        <v>0</v>
      </c>
      <c r="J350" s="88">
        <v>25</v>
      </c>
      <c r="K350" s="85">
        <v>574</v>
      </c>
      <c r="L350" s="72">
        <f t="shared" si="30"/>
        <v>1419.9999999999998</v>
      </c>
      <c r="M350" s="72">
        <f t="shared" si="31"/>
        <v>260</v>
      </c>
      <c r="N350" s="74">
        <f t="shared" si="32"/>
        <v>608</v>
      </c>
      <c r="O350" s="72">
        <f t="shared" si="33"/>
        <v>1418</v>
      </c>
      <c r="P350" s="85">
        <v>25</v>
      </c>
      <c r="Q350" s="72">
        <f t="shared" si="34"/>
        <v>4305</v>
      </c>
      <c r="R350" s="115">
        <v>1207</v>
      </c>
      <c r="S350" s="72">
        <f t="shared" si="35"/>
        <v>3098</v>
      </c>
      <c r="T350" s="140">
        <v>18793</v>
      </c>
      <c r="U350" s="73" t="s">
        <v>165</v>
      </c>
      <c r="V350" s="74" t="s">
        <v>266</v>
      </c>
    </row>
    <row r="351" spans="1:22" s="118" customFormat="1">
      <c r="A351" s="85">
        <v>344</v>
      </c>
      <c r="B351" s="85" t="s">
        <v>1304</v>
      </c>
      <c r="C351" s="139" t="s">
        <v>7</v>
      </c>
      <c r="D351" s="139" t="s">
        <v>189</v>
      </c>
      <c r="E351" s="86" t="s">
        <v>1250</v>
      </c>
      <c r="F351" s="87">
        <v>45870</v>
      </c>
      <c r="G351" s="87">
        <v>46054</v>
      </c>
      <c r="H351" s="140">
        <v>75000</v>
      </c>
      <c r="I351" s="140">
        <v>6309.38</v>
      </c>
      <c r="J351" s="88">
        <v>25</v>
      </c>
      <c r="K351" s="115">
        <v>2152.5</v>
      </c>
      <c r="L351" s="72">
        <f t="shared" si="30"/>
        <v>5324.9999999999991</v>
      </c>
      <c r="M351" s="72">
        <f t="shared" si="31"/>
        <v>975</v>
      </c>
      <c r="N351" s="74">
        <f t="shared" si="32"/>
        <v>2280</v>
      </c>
      <c r="O351" s="72">
        <f t="shared" si="33"/>
        <v>5317.5</v>
      </c>
      <c r="P351" s="85">
        <v>25</v>
      </c>
      <c r="Q351" s="72">
        <f t="shared" si="34"/>
        <v>16075</v>
      </c>
      <c r="R351" s="115">
        <v>10766.88</v>
      </c>
      <c r="S351" s="72">
        <f t="shared" si="35"/>
        <v>11617.5</v>
      </c>
      <c r="T351" s="140">
        <v>64233.120000000003</v>
      </c>
      <c r="U351" s="73" t="s">
        <v>165</v>
      </c>
      <c r="V351" s="74" t="s">
        <v>266</v>
      </c>
    </row>
    <row r="352" spans="1:22" s="118" customFormat="1">
      <c r="A352" s="85">
        <v>345</v>
      </c>
      <c r="B352" s="85" t="s">
        <v>523</v>
      </c>
      <c r="C352" s="139" t="s">
        <v>496</v>
      </c>
      <c r="D352" s="139" t="s">
        <v>499</v>
      </c>
      <c r="E352" s="86" t="s">
        <v>1250</v>
      </c>
      <c r="F352" s="87">
        <v>45839</v>
      </c>
      <c r="G352" s="87">
        <v>46023</v>
      </c>
      <c r="H352" s="140">
        <v>50000</v>
      </c>
      <c r="I352" s="140">
        <v>1854</v>
      </c>
      <c r="J352" s="88">
        <v>25</v>
      </c>
      <c r="K352" s="115">
        <v>1435</v>
      </c>
      <c r="L352" s="72">
        <f t="shared" si="30"/>
        <v>3549.9999999999995</v>
      </c>
      <c r="M352" s="72">
        <f t="shared" si="31"/>
        <v>650</v>
      </c>
      <c r="N352" s="74">
        <f t="shared" si="32"/>
        <v>1520</v>
      </c>
      <c r="O352" s="72">
        <f t="shared" si="33"/>
        <v>3545.0000000000005</v>
      </c>
      <c r="P352" s="85">
        <v>25</v>
      </c>
      <c r="Q352" s="72">
        <f t="shared" si="34"/>
        <v>10725</v>
      </c>
      <c r="R352" s="115">
        <v>4834</v>
      </c>
      <c r="S352" s="72">
        <f t="shared" si="35"/>
        <v>7745</v>
      </c>
      <c r="T352" s="140">
        <v>45166</v>
      </c>
      <c r="U352" s="73" t="s">
        <v>165</v>
      </c>
      <c r="V352" s="74" t="s">
        <v>266</v>
      </c>
    </row>
    <row r="353" spans="1:22" s="118" customFormat="1">
      <c r="A353" s="85">
        <v>346</v>
      </c>
      <c r="B353" s="85" t="s">
        <v>1222</v>
      </c>
      <c r="C353" s="139" t="s">
        <v>262</v>
      </c>
      <c r="D353" s="139" t="s">
        <v>180</v>
      </c>
      <c r="E353" s="86" t="s">
        <v>1250</v>
      </c>
      <c r="F353" s="87">
        <v>45748</v>
      </c>
      <c r="G353" s="87">
        <v>45962</v>
      </c>
      <c r="H353" s="140">
        <v>80000</v>
      </c>
      <c r="I353" s="140">
        <v>6972</v>
      </c>
      <c r="J353" s="88">
        <v>25</v>
      </c>
      <c r="K353" s="115">
        <v>2296</v>
      </c>
      <c r="L353" s="72">
        <f t="shared" si="30"/>
        <v>5679.9999999999991</v>
      </c>
      <c r="M353" s="72">
        <f t="shared" si="31"/>
        <v>1040</v>
      </c>
      <c r="N353" s="74">
        <f t="shared" si="32"/>
        <v>2432</v>
      </c>
      <c r="O353" s="72">
        <f t="shared" si="33"/>
        <v>5672</v>
      </c>
      <c r="P353" s="85">
        <v>25</v>
      </c>
      <c r="Q353" s="72">
        <f t="shared" si="34"/>
        <v>17145</v>
      </c>
      <c r="R353" s="115">
        <v>12153.87</v>
      </c>
      <c r="S353" s="72">
        <f t="shared" si="35"/>
        <v>12392</v>
      </c>
      <c r="T353" s="140">
        <v>66459.539999999994</v>
      </c>
      <c r="U353" s="73" t="s">
        <v>165</v>
      </c>
      <c r="V353" s="74" t="s">
        <v>266</v>
      </c>
    </row>
    <row r="354" spans="1:22" s="118" customFormat="1">
      <c r="A354" s="85">
        <v>347</v>
      </c>
      <c r="B354" s="85" t="s">
        <v>977</v>
      </c>
      <c r="C354" s="139" t="s">
        <v>54</v>
      </c>
      <c r="D354" s="139" t="s">
        <v>172</v>
      </c>
      <c r="E354" s="86" t="s">
        <v>1250</v>
      </c>
      <c r="F354" s="87">
        <v>45870</v>
      </c>
      <c r="G354" s="87">
        <v>46054</v>
      </c>
      <c r="H354" s="140">
        <v>80000</v>
      </c>
      <c r="I354" s="140">
        <v>7400.87</v>
      </c>
      <c r="J354" s="88">
        <v>25</v>
      </c>
      <c r="K354" s="115">
        <v>2296</v>
      </c>
      <c r="L354" s="72">
        <f t="shared" si="30"/>
        <v>5679.9999999999991</v>
      </c>
      <c r="M354" s="72">
        <f t="shared" si="31"/>
        <v>1040</v>
      </c>
      <c r="N354" s="74">
        <f t="shared" si="32"/>
        <v>2432</v>
      </c>
      <c r="O354" s="72">
        <f t="shared" si="33"/>
        <v>5672</v>
      </c>
      <c r="P354" s="85">
        <v>25</v>
      </c>
      <c r="Q354" s="72">
        <f t="shared" si="34"/>
        <v>17145</v>
      </c>
      <c r="R354" s="115">
        <v>12153.87</v>
      </c>
      <c r="S354" s="72">
        <f t="shared" si="35"/>
        <v>12392</v>
      </c>
      <c r="T354" s="140">
        <v>67846.13</v>
      </c>
      <c r="U354" s="73" t="s">
        <v>165</v>
      </c>
      <c r="V354" s="74" t="s">
        <v>266</v>
      </c>
    </row>
    <row r="355" spans="1:22" s="118" customFormat="1">
      <c r="A355" s="85">
        <v>348</v>
      </c>
      <c r="B355" s="85" t="s">
        <v>576</v>
      </c>
      <c r="C355" s="139" t="s">
        <v>595</v>
      </c>
      <c r="D355" s="139" t="s">
        <v>1108</v>
      </c>
      <c r="E355" s="86" t="s">
        <v>1250</v>
      </c>
      <c r="F355" s="87">
        <v>45839</v>
      </c>
      <c r="G355" s="87">
        <v>46023</v>
      </c>
      <c r="H355" s="140">
        <v>45000</v>
      </c>
      <c r="I355" s="140">
        <v>1148.33</v>
      </c>
      <c r="J355" s="88">
        <v>25</v>
      </c>
      <c r="K355" s="115">
        <v>1291.5</v>
      </c>
      <c r="L355" s="72">
        <f t="shared" si="30"/>
        <v>3194.9999999999995</v>
      </c>
      <c r="M355" s="72">
        <f t="shared" si="31"/>
        <v>585</v>
      </c>
      <c r="N355" s="74">
        <f t="shared" si="32"/>
        <v>1368</v>
      </c>
      <c r="O355" s="72">
        <f t="shared" si="33"/>
        <v>3190.5</v>
      </c>
      <c r="P355" s="85">
        <v>25</v>
      </c>
      <c r="Q355" s="72">
        <f t="shared" si="34"/>
        <v>9655</v>
      </c>
      <c r="R355" s="115">
        <v>3832.83</v>
      </c>
      <c r="S355" s="72">
        <f t="shared" si="35"/>
        <v>6970.5</v>
      </c>
      <c r="T355" s="140">
        <v>41167.17</v>
      </c>
      <c r="U355" s="73" t="s">
        <v>165</v>
      </c>
      <c r="V355" s="74" t="s">
        <v>266</v>
      </c>
    </row>
    <row r="356" spans="1:22" s="118" customFormat="1">
      <c r="A356" s="85">
        <v>349</v>
      </c>
      <c r="B356" s="85" t="s">
        <v>502</v>
      </c>
      <c r="C356" s="139" t="s">
        <v>21</v>
      </c>
      <c r="D356" s="139" t="s">
        <v>1175</v>
      </c>
      <c r="E356" s="86" t="s">
        <v>1250</v>
      </c>
      <c r="F356" s="87">
        <v>45839</v>
      </c>
      <c r="G356" s="87">
        <v>46023</v>
      </c>
      <c r="H356" s="140">
        <v>20000</v>
      </c>
      <c r="I356" s="139">
        <v>0</v>
      </c>
      <c r="J356" s="88">
        <v>25</v>
      </c>
      <c r="K356" s="85">
        <v>574</v>
      </c>
      <c r="L356" s="72">
        <f t="shared" si="30"/>
        <v>1419.9999999999998</v>
      </c>
      <c r="M356" s="72">
        <f t="shared" si="31"/>
        <v>260</v>
      </c>
      <c r="N356" s="74">
        <f t="shared" si="32"/>
        <v>608</v>
      </c>
      <c r="O356" s="72">
        <f t="shared" si="33"/>
        <v>1418</v>
      </c>
      <c r="P356" s="85">
        <v>25</v>
      </c>
      <c r="Q356" s="72">
        <f t="shared" si="34"/>
        <v>4305</v>
      </c>
      <c r="R356" s="115">
        <v>1207</v>
      </c>
      <c r="S356" s="72">
        <f t="shared" si="35"/>
        <v>3098</v>
      </c>
      <c r="T356" s="140">
        <v>18793</v>
      </c>
      <c r="U356" s="73" t="s">
        <v>165</v>
      </c>
      <c r="V356" s="74" t="s">
        <v>266</v>
      </c>
    </row>
    <row r="357" spans="1:22" s="118" customFormat="1">
      <c r="A357" s="85">
        <v>350</v>
      </c>
      <c r="B357" s="85" t="s">
        <v>597</v>
      </c>
      <c r="C357" s="139" t="s">
        <v>517</v>
      </c>
      <c r="D357" s="139" t="s">
        <v>1122</v>
      </c>
      <c r="E357" s="86" t="s">
        <v>1250</v>
      </c>
      <c r="F357" s="87">
        <v>45839</v>
      </c>
      <c r="G357" s="87">
        <v>46023</v>
      </c>
      <c r="H357" s="140">
        <v>45000</v>
      </c>
      <c r="I357" s="139">
        <v>633.69000000000005</v>
      </c>
      <c r="J357" s="88">
        <v>25</v>
      </c>
      <c r="K357" s="115">
        <v>1291.5</v>
      </c>
      <c r="L357" s="72">
        <f t="shared" si="30"/>
        <v>3194.9999999999995</v>
      </c>
      <c r="M357" s="72">
        <f t="shared" si="31"/>
        <v>585</v>
      </c>
      <c r="N357" s="74">
        <f t="shared" si="32"/>
        <v>1368</v>
      </c>
      <c r="O357" s="72">
        <f t="shared" si="33"/>
        <v>3190.5</v>
      </c>
      <c r="P357" s="115">
        <v>9729.86</v>
      </c>
      <c r="Q357" s="72">
        <f t="shared" si="34"/>
        <v>19359.86</v>
      </c>
      <c r="R357" s="115">
        <v>14756.19</v>
      </c>
      <c r="S357" s="72">
        <f t="shared" si="35"/>
        <v>6970.5</v>
      </c>
      <c r="T357" s="140">
        <v>28158.6</v>
      </c>
      <c r="U357" s="73" t="s">
        <v>165</v>
      </c>
      <c r="V357" s="74" t="s">
        <v>267</v>
      </c>
    </row>
    <row r="358" spans="1:22" s="118" customFormat="1">
      <c r="A358" s="85">
        <v>351</v>
      </c>
      <c r="B358" s="85" t="s">
        <v>1050</v>
      </c>
      <c r="C358" s="139" t="s">
        <v>20</v>
      </c>
      <c r="D358" s="139" t="s">
        <v>498</v>
      </c>
      <c r="E358" s="86" t="s">
        <v>1250</v>
      </c>
      <c r="F358" s="87">
        <v>45901</v>
      </c>
      <c r="G358" s="87">
        <v>46082</v>
      </c>
      <c r="H358" s="140">
        <v>60000</v>
      </c>
      <c r="I358" s="140">
        <v>2800.49</v>
      </c>
      <c r="J358" s="88">
        <v>25</v>
      </c>
      <c r="K358" s="115">
        <v>1722</v>
      </c>
      <c r="L358" s="72">
        <f t="shared" si="30"/>
        <v>4260</v>
      </c>
      <c r="M358" s="72">
        <f t="shared" si="31"/>
        <v>780</v>
      </c>
      <c r="N358" s="74">
        <f t="shared" si="32"/>
        <v>1824</v>
      </c>
      <c r="O358" s="72">
        <f t="shared" si="33"/>
        <v>4254</v>
      </c>
      <c r="P358" s="115">
        <v>17277.599999999999</v>
      </c>
      <c r="Q358" s="72">
        <f t="shared" si="34"/>
        <v>30117.599999999999</v>
      </c>
      <c r="R358" s="115">
        <v>21623.33</v>
      </c>
      <c r="S358" s="72">
        <f t="shared" si="35"/>
        <v>9294</v>
      </c>
      <c r="T358" s="140">
        <v>44332.83</v>
      </c>
      <c r="U358" s="73" t="s">
        <v>165</v>
      </c>
      <c r="V358" s="74" t="s">
        <v>266</v>
      </c>
    </row>
    <row r="359" spans="1:22" s="118" customFormat="1">
      <c r="A359" s="85">
        <v>352</v>
      </c>
      <c r="B359" s="85" t="s">
        <v>577</v>
      </c>
      <c r="C359" s="139" t="s">
        <v>595</v>
      </c>
      <c r="D359" s="139" t="s">
        <v>1108</v>
      </c>
      <c r="E359" s="86" t="s">
        <v>1250</v>
      </c>
      <c r="F359" s="87">
        <v>45839</v>
      </c>
      <c r="G359" s="87">
        <v>46023</v>
      </c>
      <c r="H359" s="140">
        <v>35000</v>
      </c>
      <c r="I359" s="139">
        <v>0</v>
      </c>
      <c r="J359" s="88">
        <v>25</v>
      </c>
      <c r="K359" s="115">
        <v>1004.5</v>
      </c>
      <c r="L359" s="72">
        <f t="shared" si="30"/>
        <v>2485</v>
      </c>
      <c r="M359" s="72">
        <f t="shared" si="31"/>
        <v>455</v>
      </c>
      <c r="N359" s="74">
        <f t="shared" si="32"/>
        <v>1064</v>
      </c>
      <c r="O359" s="72">
        <f t="shared" si="33"/>
        <v>2481.5</v>
      </c>
      <c r="P359" s="115">
        <v>2025</v>
      </c>
      <c r="Q359" s="72">
        <f t="shared" si="34"/>
        <v>9515</v>
      </c>
      <c r="R359" s="115">
        <v>2093.5</v>
      </c>
      <c r="S359" s="72">
        <f t="shared" si="35"/>
        <v>5421.5</v>
      </c>
      <c r="T359" s="140">
        <v>30906.5</v>
      </c>
      <c r="U359" s="73" t="s">
        <v>165</v>
      </c>
      <c r="V359" s="74" t="s">
        <v>266</v>
      </c>
    </row>
    <row r="360" spans="1:22" s="118" customFormat="1">
      <c r="A360" s="85">
        <v>353</v>
      </c>
      <c r="B360" s="85" t="s">
        <v>449</v>
      </c>
      <c r="C360" s="139" t="s">
        <v>372</v>
      </c>
      <c r="D360" s="139" t="s">
        <v>1115</v>
      </c>
      <c r="E360" s="86" t="s">
        <v>1250</v>
      </c>
      <c r="F360" s="87">
        <v>45778</v>
      </c>
      <c r="G360" s="87">
        <v>45962</v>
      </c>
      <c r="H360" s="140">
        <v>42000</v>
      </c>
      <c r="I360" s="139">
        <v>724.92</v>
      </c>
      <c r="J360" s="88">
        <v>25</v>
      </c>
      <c r="K360" s="115">
        <v>1205.4000000000001</v>
      </c>
      <c r="L360" s="72">
        <f t="shared" si="30"/>
        <v>2981.9999999999995</v>
      </c>
      <c r="M360" s="72">
        <f t="shared" si="31"/>
        <v>546</v>
      </c>
      <c r="N360" s="74">
        <f t="shared" si="32"/>
        <v>1276.8</v>
      </c>
      <c r="O360" s="72">
        <f t="shared" si="33"/>
        <v>2977.8</v>
      </c>
      <c r="P360" s="85">
        <v>25</v>
      </c>
      <c r="Q360" s="72">
        <f t="shared" si="34"/>
        <v>9013</v>
      </c>
      <c r="R360" s="115">
        <v>3232.12</v>
      </c>
      <c r="S360" s="72">
        <f t="shared" si="35"/>
        <v>6505.7999999999993</v>
      </c>
      <c r="T360" s="140">
        <v>38767.879999999997</v>
      </c>
      <c r="U360" s="73" t="s">
        <v>165</v>
      </c>
      <c r="V360" s="74" t="s">
        <v>266</v>
      </c>
    </row>
    <row r="361" spans="1:22" s="118" customFormat="1">
      <c r="A361" s="85">
        <v>354</v>
      </c>
      <c r="B361" s="85" t="s">
        <v>1243</v>
      </c>
      <c r="C361" s="139" t="s">
        <v>1008</v>
      </c>
      <c r="D361" s="139" t="s">
        <v>1105</v>
      </c>
      <c r="E361" s="86" t="s">
        <v>1250</v>
      </c>
      <c r="F361" s="87">
        <v>45809</v>
      </c>
      <c r="G361" s="87">
        <v>45992</v>
      </c>
      <c r="H361" s="140">
        <v>60000</v>
      </c>
      <c r="I361" s="140">
        <v>3486.68</v>
      </c>
      <c r="J361" s="88">
        <v>25</v>
      </c>
      <c r="K361" s="115">
        <v>1722</v>
      </c>
      <c r="L361" s="72">
        <f t="shared" si="30"/>
        <v>4260</v>
      </c>
      <c r="M361" s="72">
        <f t="shared" si="31"/>
        <v>780</v>
      </c>
      <c r="N361" s="74">
        <f t="shared" si="32"/>
        <v>1824</v>
      </c>
      <c r="O361" s="72">
        <f t="shared" si="33"/>
        <v>4254</v>
      </c>
      <c r="P361" s="85">
        <v>25</v>
      </c>
      <c r="Q361" s="72">
        <f t="shared" si="34"/>
        <v>12865</v>
      </c>
      <c r="R361" s="115">
        <v>7057.68</v>
      </c>
      <c r="S361" s="72">
        <f t="shared" si="35"/>
        <v>9294</v>
      </c>
      <c r="T361" s="140">
        <v>52942.32</v>
      </c>
      <c r="U361" s="73" t="s">
        <v>165</v>
      </c>
      <c r="V361" s="74" t="s">
        <v>266</v>
      </c>
    </row>
    <row r="362" spans="1:22" s="118" customFormat="1">
      <c r="A362" s="85">
        <v>355</v>
      </c>
      <c r="B362" s="85" t="s">
        <v>1223</v>
      </c>
      <c r="C362" s="139" t="s">
        <v>59</v>
      </c>
      <c r="D362" s="139" t="s">
        <v>169</v>
      </c>
      <c r="E362" s="86" t="s">
        <v>1250</v>
      </c>
      <c r="F362" s="87">
        <v>45748</v>
      </c>
      <c r="G362" s="87">
        <v>45962</v>
      </c>
      <c r="H362" s="140">
        <v>60000</v>
      </c>
      <c r="I362" s="140">
        <v>3486.68</v>
      </c>
      <c r="J362" s="88">
        <v>25</v>
      </c>
      <c r="K362" s="115">
        <v>1722</v>
      </c>
      <c r="L362" s="72">
        <f t="shared" si="30"/>
        <v>4260</v>
      </c>
      <c r="M362" s="72">
        <f t="shared" si="31"/>
        <v>780</v>
      </c>
      <c r="N362" s="74">
        <f t="shared" si="32"/>
        <v>1824</v>
      </c>
      <c r="O362" s="72">
        <f t="shared" si="33"/>
        <v>4254</v>
      </c>
      <c r="P362" s="85">
        <v>25</v>
      </c>
      <c r="Q362" s="72">
        <f t="shared" si="34"/>
        <v>12865</v>
      </c>
      <c r="R362" s="115">
        <v>7057.68</v>
      </c>
      <c r="S362" s="72">
        <f t="shared" si="35"/>
        <v>9294</v>
      </c>
      <c r="T362" s="140">
        <v>52942.32</v>
      </c>
      <c r="U362" s="73" t="s">
        <v>165</v>
      </c>
      <c r="V362" s="74" t="s">
        <v>266</v>
      </c>
    </row>
    <row r="363" spans="1:22" s="118" customFormat="1">
      <c r="A363" s="85">
        <v>356</v>
      </c>
      <c r="B363" s="85" t="s">
        <v>819</v>
      </c>
      <c r="C363" s="139" t="s">
        <v>6</v>
      </c>
      <c r="D363" s="139" t="s">
        <v>368</v>
      </c>
      <c r="E363" s="86" t="s">
        <v>1250</v>
      </c>
      <c r="F363" s="87">
        <v>45778</v>
      </c>
      <c r="G363" s="87">
        <v>45962</v>
      </c>
      <c r="H363" s="140">
        <v>155000</v>
      </c>
      <c r="I363" s="140">
        <v>25042.74</v>
      </c>
      <c r="J363" s="88">
        <v>25</v>
      </c>
      <c r="K363" s="115">
        <v>4448.5</v>
      </c>
      <c r="L363" s="72">
        <f t="shared" si="30"/>
        <v>11004.999999999998</v>
      </c>
      <c r="M363" s="72">
        <f t="shared" si="31"/>
        <v>2015</v>
      </c>
      <c r="N363" s="74">
        <f t="shared" si="32"/>
        <v>4712</v>
      </c>
      <c r="O363" s="72">
        <f t="shared" si="33"/>
        <v>10989.5</v>
      </c>
      <c r="P363" s="85">
        <v>25</v>
      </c>
      <c r="Q363" s="72">
        <f t="shared" si="34"/>
        <v>33195</v>
      </c>
      <c r="R363" s="115">
        <v>31284.99</v>
      </c>
      <c r="S363" s="72">
        <f t="shared" si="35"/>
        <v>24009.5</v>
      </c>
      <c r="T363" s="140">
        <v>120771.76</v>
      </c>
      <c r="U363" s="73" t="s">
        <v>165</v>
      </c>
      <c r="V363" s="74" t="s">
        <v>267</v>
      </c>
    </row>
    <row r="364" spans="1:22" s="118" customFormat="1">
      <c r="A364" s="85">
        <v>357</v>
      </c>
      <c r="B364" s="85" t="s">
        <v>714</v>
      </c>
      <c r="C364" s="139" t="s">
        <v>374</v>
      </c>
      <c r="D364" s="139" t="s">
        <v>1108</v>
      </c>
      <c r="E364" s="86" t="s">
        <v>1250</v>
      </c>
      <c r="F364" s="87">
        <v>45839</v>
      </c>
      <c r="G364" s="87">
        <v>46023</v>
      </c>
      <c r="H364" s="140">
        <v>46000</v>
      </c>
      <c r="I364" s="140">
        <v>1289.46</v>
      </c>
      <c r="J364" s="88">
        <v>25</v>
      </c>
      <c r="K364" s="115">
        <v>1320.2</v>
      </c>
      <c r="L364" s="72">
        <f t="shared" si="30"/>
        <v>3265.9999999999995</v>
      </c>
      <c r="M364" s="72">
        <f t="shared" si="31"/>
        <v>598</v>
      </c>
      <c r="N364" s="74">
        <f t="shared" si="32"/>
        <v>1398.4</v>
      </c>
      <c r="O364" s="72">
        <f t="shared" si="33"/>
        <v>3261.4</v>
      </c>
      <c r="P364" s="85">
        <v>25</v>
      </c>
      <c r="Q364" s="72">
        <f t="shared" si="34"/>
        <v>9869</v>
      </c>
      <c r="R364" s="115">
        <v>4033.06</v>
      </c>
      <c r="S364" s="72">
        <f t="shared" si="35"/>
        <v>7125.4</v>
      </c>
      <c r="T364" s="140">
        <v>41966.94</v>
      </c>
      <c r="U364" s="73" t="s">
        <v>165</v>
      </c>
      <c r="V364" s="74" t="s">
        <v>266</v>
      </c>
    </row>
    <row r="365" spans="1:22" s="118" customFormat="1">
      <c r="A365" s="85">
        <v>358</v>
      </c>
      <c r="B365" s="85" t="s">
        <v>42</v>
      </c>
      <c r="C365" s="139" t="s">
        <v>258</v>
      </c>
      <c r="D365" s="139" t="s">
        <v>171</v>
      </c>
      <c r="E365" s="86" t="s">
        <v>1250</v>
      </c>
      <c r="F365" s="87">
        <v>45778</v>
      </c>
      <c r="G365" s="87">
        <v>45962</v>
      </c>
      <c r="H365" s="140">
        <v>80000</v>
      </c>
      <c r="I365" s="140">
        <v>7400.87</v>
      </c>
      <c r="J365" s="88">
        <v>25</v>
      </c>
      <c r="K365" s="115">
        <v>2296</v>
      </c>
      <c r="L365" s="72">
        <f t="shared" si="30"/>
        <v>5679.9999999999991</v>
      </c>
      <c r="M365" s="72">
        <f t="shared" si="31"/>
        <v>1040</v>
      </c>
      <c r="N365" s="74">
        <f t="shared" si="32"/>
        <v>2432</v>
      </c>
      <c r="O365" s="72">
        <f t="shared" si="33"/>
        <v>5672</v>
      </c>
      <c r="P365" s="85">
        <v>825</v>
      </c>
      <c r="Q365" s="72">
        <f t="shared" si="34"/>
        <v>17945</v>
      </c>
      <c r="R365" s="115">
        <v>2598</v>
      </c>
      <c r="S365" s="72">
        <f t="shared" si="35"/>
        <v>12392</v>
      </c>
      <c r="T365" s="140">
        <v>67046.13</v>
      </c>
      <c r="U365" s="73" t="s">
        <v>165</v>
      </c>
      <c r="V365" s="74" t="s">
        <v>266</v>
      </c>
    </row>
    <row r="366" spans="1:22" s="118" customFormat="1">
      <c r="A366" s="85">
        <v>359</v>
      </c>
      <c r="B366" s="85" t="s">
        <v>1283</v>
      </c>
      <c r="C366" s="139" t="s">
        <v>427</v>
      </c>
      <c r="D366" s="139" t="s">
        <v>1124</v>
      </c>
      <c r="E366" s="86" t="s">
        <v>1250</v>
      </c>
      <c r="F366" s="87">
        <v>45839</v>
      </c>
      <c r="G366" s="87">
        <v>46023</v>
      </c>
      <c r="H366" s="140">
        <v>80000</v>
      </c>
      <c r="I366" s="140">
        <v>7400.87</v>
      </c>
      <c r="J366" s="88">
        <v>25</v>
      </c>
      <c r="K366" s="115">
        <v>2296</v>
      </c>
      <c r="L366" s="72">
        <f t="shared" si="30"/>
        <v>5679.9999999999991</v>
      </c>
      <c r="M366" s="72">
        <f t="shared" si="31"/>
        <v>1040</v>
      </c>
      <c r="N366" s="74">
        <f t="shared" si="32"/>
        <v>2432</v>
      </c>
      <c r="O366" s="72">
        <f t="shared" si="33"/>
        <v>5672</v>
      </c>
      <c r="P366" s="85">
        <v>25</v>
      </c>
      <c r="Q366" s="72">
        <f t="shared" si="34"/>
        <v>17145</v>
      </c>
      <c r="R366" s="115">
        <v>12153.87</v>
      </c>
      <c r="S366" s="72">
        <f t="shared" si="35"/>
        <v>12392</v>
      </c>
      <c r="T366" s="140">
        <v>67846.13</v>
      </c>
      <c r="U366" s="73" t="s">
        <v>165</v>
      </c>
      <c r="V366" s="74" t="s">
        <v>267</v>
      </c>
    </row>
    <row r="367" spans="1:22" s="118" customFormat="1">
      <c r="A367" s="85">
        <v>360</v>
      </c>
      <c r="B367" s="85" t="s">
        <v>227</v>
      </c>
      <c r="C367" s="139" t="s">
        <v>6</v>
      </c>
      <c r="D367" s="139" t="s">
        <v>1176</v>
      </c>
      <c r="E367" s="86" t="s">
        <v>1250</v>
      </c>
      <c r="F367" s="87">
        <v>45901</v>
      </c>
      <c r="G367" s="87">
        <v>46082</v>
      </c>
      <c r="H367" s="140">
        <v>168000</v>
      </c>
      <c r="I367" s="140">
        <v>28100.67</v>
      </c>
      <c r="J367" s="88">
        <v>25</v>
      </c>
      <c r="K367" s="115">
        <v>4821.6000000000004</v>
      </c>
      <c r="L367" s="72">
        <f t="shared" si="30"/>
        <v>11927.999999999998</v>
      </c>
      <c r="M367" s="72">
        <f t="shared" si="31"/>
        <v>2184</v>
      </c>
      <c r="N367" s="74">
        <f t="shared" si="32"/>
        <v>5107.2</v>
      </c>
      <c r="O367" s="72">
        <f t="shared" si="33"/>
        <v>11911.2</v>
      </c>
      <c r="P367" s="85">
        <v>125</v>
      </c>
      <c r="Q367" s="72">
        <f t="shared" si="34"/>
        <v>36077</v>
      </c>
      <c r="R367" s="115">
        <v>26970.12</v>
      </c>
      <c r="S367" s="72">
        <f t="shared" si="35"/>
        <v>26023.199999999997</v>
      </c>
      <c r="T367" s="140">
        <v>129845.53</v>
      </c>
      <c r="U367" s="73" t="s">
        <v>165</v>
      </c>
      <c r="V367" s="74" t="s">
        <v>266</v>
      </c>
    </row>
    <row r="368" spans="1:22" s="118" customFormat="1">
      <c r="A368" s="85">
        <v>361</v>
      </c>
      <c r="B368" s="85" t="s">
        <v>242</v>
      </c>
      <c r="C368" s="139" t="s">
        <v>21</v>
      </c>
      <c r="D368" s="139" t="s">
        <v>1111</v>
      </c>
      <c r="E368" s="86" t="s">
        <v>1250</v>
      </c>
      <c r="F368" s="87">
        <v>45778</v>
      </c>
      <c r="G368" s="87">
        <v>45962</v>
      </c>
      <c r="H368" s="140">
        <v>20000</v>
      </c>
      <c r="I368" s="139">
        <v>0</v>
      </c>
      <c r="J368" s="88">
        <v>25</v>
      </c>
      <c r="K368" s="85">
        <v>574</v>
      </c>
      <c r="L368" s="72">
        <f t="shared" si="30"/>
        <v>1419.9999999999998</v>
      </c>
      <c r="M368" s="72">
        <f t="shared" si="31"/>
        <v>260</v>
      </c>
      <c r="N368" s="74">
        <f t="shared" si="32"/>
        <v>608</v>
      </c>
      <c r="O368" s="72">
        <f t="shared" si="33"/>
        <v>1418</v>
      </c>
      <c r="P368" s="85">
        <v>125</v>
      </c>
      <c r="Q368" s="72">
        <f t="shared" si="34"/>
        <v>4405</v>
      </c>
      <c r="R368" s="115">
        <v>1307</v>
      </c>
      <c r="S368" s="72">
        <f t="shared" si="35"/>
        <v>3098</v>
      </c>
      <c r="T368" s="140">
        <v>18693</v>
      </c>
      <c r="U368" s="73" t="s">
        <v>165</v>
      </c>
      <c r="V368" s="74" t="s">
        <v>266</v>
      </c>
    </row>
    <row r="369" spans="1:22" s="118" customFormat="1">
      <c r="A369" s="85">
        <v>362</v>
      </c>
      <c r="B369" s="85" t="s">
        <v>92</v>
      </c>
      <c r="C369" s="139" t="s">
        <v>21</v>
      </c>
      <c r="D369" s="139" t="s">
        <v>1106</v>
      </c>
      <c r="E369" s="86" t="s">
        <v>1250</v>
      </c>
      <c r="F369" s="87">
        <v>45839</v>
      </c>
      <c r="G369" s="87">
        <v>46023</v>
      </c>
      <c r="H369" s="140">
        <v>20000</v>
      </c>
      <c r="I369" s="139">
        <v>0</v>
      </c>
      <c r="J369" s="88">
        <v>25</v>
      </c>
      <c r="K369" s="85">
        <v>574</v>
      </c>
      <c r="L369" s="72">
        <f t="shared" si="30"/>
        <v>1419.9999999999998</v>
      </c>
      <c r="M369" s="72">
        <f t="shared" si="31"/>
        <v>260</v>
      </c>
      <c r="N369" s="74">
        <f t="shared" si="32"/>
        <v>608</v>
      </c>
      <c r="O369" s="72">
        <f t="shared" si="33"/>
        <v>1418</v>
      </c>
      <c r="P369" s="85">
        <v>125</v>
      </c>
      <c r="Q369" s="72">
        <f t="shared" si="34"/>
        <v>4405</v>
      </c>
      <c r="R369" s="115">
        <v>1307</v>
      </c>
      <c r="S369" s="72">
        <f t="shared" si="35"/>
        <v>3098</v>
      </c>
      <c r="T369" s="140">
        <v>18693</v>
      </c>
      <c r="U369" s="73" t="s">
        <v>165</v>
      </c>
      <c r="V369" s="74" t="s">
        <v>266</v>
      </c>
    </row>
    <row r="370" spans="1:22" s="118" customFormat="1">
      <c r="A370" s="85">
        <v>363</v>
      </c>
      <c r="B370" s="85" t="s">
        <v>978</v>
      </c>
      <c r="C370" s="139" t="s">
        <v>15</v>
      </c>
      <c r="D370" s="139" t="s">
        <v>1177</v>
      </c>
      <c r="E370" s="86" t="s">
        <v>1250</v>
      </c>
      <c r="F370" s="87">
        <v>45870</v>
      </c>
      <c r="G370" s="87">
        <v>46054</v>
      </c>
      <c r="H370" s="140">
        <v>30000</v>
      </c>
      <c r="I370" s="139">
        <v>0</v>
      </c>
      <c r="J370" s="88">
        <v>25</v>
      </c>
      <c r="K370" s="85">
        <v>861</v>
      </c>
      <c r="L370" s="72">
        <f t="shared" si="30"/>
        <v>2130</v>
      </c>
      <c r="M370" s="72">
        <f t="shared" si="31"/>
        <v>390</v>
      </c>
      <c r="N370" s="74">
        <f t="shared" si="32"/>
        <v>912</v>
      </c>
      <c r="O370" s="72">
        <f t="shared" si="33"/>
        <v>2127</v>
      </c>
      <c r="P370" s="85">
        <v>125</v>
      </c>
      <c r="Q370" s="72">
        <f t="shared" si="34"/>
        <v>6545</v>
      </c>
      <c r="R370" s="115">
        <v>1898</v>
      </c>
      <c r="S370" s="72">
        <f t="shared" si="35"/>
        <v>4647</v>
      </c>
      <c r="T370" s="140">
        <v>28102</v>
      </c>
      <c r="U370" s="73" t="s">
        <v>165</v>
      </c>
      <c r="V370" s="74" t="s">
        <v>266</v>
      </c>
    </row>
    <row r="371" spans="1:22" s="118" customFormat="1">
      <c r="A371" s="85">
        <v>364</v>
      </c>
      <c r="B371" s="85" t="s">
        <v>753</v>
      </c>
      <c r="C371" s="139" t="s">
        <v>256</v>
      </c>
      <c r="D371" s="139" t="s">
        <v>1108</v>
      </c>
      <c r="E371" s="86" t="s">
        <v>1250</v>
      </c>
      <c r="F371" s="87">
        <v>45839</v>
      </c>
      <c r="G371" s="87">
        <v>46023</v>
      </c>
      <c r="H371" s="140">
        <v>80000</v>
      </c>
      <c r="I371" s="140">
        <v>7400.87</v>
      </c>
      <c r="J371" s="88">
        <v>25</v>
      </c>
      <c r="K371" s="115">
        <v>2296</v>
      </c>
      <c r="L371" s="72">
        <f t="shared" si="30"/>
        <v>5679.9999999999991</v>
      </c>
      <c r="M371" s="72">
        <f t="shared" si="31"/>
        <v>1040</v>
      </c>
      <c r="N371" s="74">
        <f t="shared" si="32"/>
        <v>2432</v>
      </c>
      <c r="O371" s="72">
        <f t="shared" si="33"/>
        <v>5672</v>
      </c>
      <c r="P371" s="85">
        <v>25</v>
      </c>
      <c r="Q371" s="72">
        <f t="shared" si="34"/>
        <v>17145</v>
      </c>
      <c r="R371" s="115">
        <v>12153.87</v>
      </c>
      <c r="S371" s="72">
        <f t="shared" si="35"/>
        <v>12392</v>
      </c>
      <c r="T371" s="140">
        <v>67846.13</v>
      </c>
      <c r="U371" s="73" t="s">
        <v>165</v>
      </c>
      <c r="V371" s="74" t="s">
        <v>267</v>
      </c>
    </row>
    <row r="372" spans="1:22" s="118" customFormat="1">
      <c r="A372" s="85">
        <v>365</v>
      </c>
      <c r="B372" s="85" t="s">
        <v>524</v>
      </c>
      <c r="C372" s="139" t="s">
        <v>5</v>
      </c>
      <c r="D372" s="139" t="s">
        <v>1122</v>
      </c>
      <c r="E372" s="86" t="s">
        <v>1250</v>
      </c>
      <c r="F372" s="87">
        <v>45778</v>
      </c>
      <c r="G372" s="87">
        <v>45962</v>
      </c>
      <c r="H372" s="140">
        <v>160000</v>
      </c>
      <c r="I372" s="140">
        <v>25790</v>
      </c>
      <c r="J372" s="88">
        <v>25</v>
      </c>
      <c r="K372" s="115">
        <v>4592</v>
      </c>
      <c r="L372" s="72">
        <f t="shared" si="30"/>
        <v>11359.999999999998</v>
      </c>
      <c r="M372" s="72">
        <f t="shared" si="31"/>
        <v>2080</v>
      </c>
      <c r="N372" s="74">
        <f t="shared" si="32"/>
        <v>4864</v>
      </c>
      <c r="O372" s="72">
        <f t="shared" si="33"/>
        <v>11344</v>
      </c>
      <c r="P372" s="115">
        <v>1840.46</v>
      </c>
      <c r="Q372" s="72">
        <f t="shared" si="34"/>
        <v>36080.46</v>
      </c>
      <c r="R372" s="115">
        <v>44086.46</v>
      </c>
      <c r="S372" s="72">
        <f t="shared" si="35"/>
        <v>24784</v>
      </c>
      <c r="T372" s="140">
        <v>122913.54</v>
      </c>
      <c r="U372" s="73" t="s">
        <v>165</v>
      </c>
      <c r="V372" s="74" t="s">
        <v>266</v>
      </c>
    </row>
    <row r="373" spans="1:22" s="118" customFormat="1">
      <c r="A373" s="85">
        <v>366</v>
      </c>
      <c r="B373" s="85" t="s">
        <v>979</v>
      </c>
      <c r="C373" s="139" t="s">
        <v>405</v>
      </c>
      <c r="D373" s="139" t="s">
        <v>184</v>
      </c>
      <c r="E373" s="86" t="s">
        <v>1250</v>
      </c>
      <c r="F373" s="87">
        <v>45870</v>
      </c>
      <c r="G373" s="87">
        <v>46054</v>
      </c>
      <c r="H373" s="140">
        <v>80000</v>
      </c>
      <c r="I373" s="140">
        <v>7400.87</v>
      </c>
      <c r="J373" s="88">
        <v>25</v>
      </c>
      <c r="K373" s="115">
        <v>2296</v>
      </c>
      <c r="L373" s="72">
        <f t="shared" si="30"/>
        <v>5679.9999999999991</v>
      </c>
      <c r="M373" s="72">
        <f t="shared" si="31"/>
        <v>1040</v>
      </c>
      <c r="N373" s="74">
        <f t="shared" si="32"/>
        <v>2432</v>
      </c>
      <c r="O373" s="72">
        <f t="shared" si="33"/>
        <v>5672</v>
      </c>
      <c r="P373" s="85">
        <v>25</v>
      </c>
      <c r="Q373" s="72">
        <f t="shared" si="34"/>
        <v>17145</v>
      </c>
      <c r="R373" s="115">
        <v>12153.87</v>
      </c>
      <c r="S373" s="72">
        <f t="shared" si="35"/>
        <v>12392</v>
      </c>
      <c r="T373" s="140">
        <v>67846.13</v>
      </c>
      <c r="U373" s="73" t="s">
        <v>165</v>
      </c>
      <c r="V373" s="74" t="s">
        <v>267</v>
      </c>
    </row>
    <row r="374" spans="1:22" s="118" customFormat="1">
      <c r="A374" s="85">
        <v>367</v>
      </c>
      <c r="B374" s="85" t="s">
        <v>790</v>
      </c>
      <c r="C374" s="139" t="s">
        <v>6</v>
      </c>
      <c r="D374" s="139" t="s">
        <v>793</v>
      </c>
      <c r="E374" s="86" t="s">
        <v>1250</v>
      </c>
      <c r="F374" s="87">
        <v>45807</v>
      </c>
      <c r="G374" s="87">
        <v>45991</v>
      </c>
      <c r="H374" s="140">
        <v>145000</v>
      </c>
      <c r="I374" s="140">
        <v>22690.49</v>
      </c>
      <c r="J374" s="88">
        <v>25</v>
      </c>
      <c r="K374" s="115">
        <v>4161.5</v>
      </c>
      <c r="L374" s="72">
        <f t="shared" si="30"/>
        <v>10294.999999999998</v>
      </c>
      <c r="M374" s="72">
        <f t="shared" si="31"/>
        <v>1885</v>
      </c>
      <c r="N374" s="74">
        <f t="shared" si="32"/>
        <v>4408</v>
      </c>
      <c r="O374" s="72">
        <f t="shared" si="33"/>
        <v>10280.5</v>
      </c>
      <c r="P374" s="115">
        <v>1625</v>
      </c>
      <c r="Q374" s="72">
        <f t="shared" si="34"/>
        <v>32655</v>
      </c>
      <c r="R374" s="115">
        <v>31384.99</v>
      </c>
      <c r="S374" s="72">
        <f t="shared" si="35"/>
        <v>22460.5</v>
      </c>
      <c r="T374" s="140">
        <v>112115.01</v>
      </c>
      <c r="U374" s="73" t="s">
        <v>165</v>
      </c>
      <c r="V374" s="74" t="s">
        <v>266</v>
      </c>
    </row>
    <row r="375" spans="1:22" s="118" customFormat="1">
      <c r="A375" s="85">
        <v>368</v>
      </c>
      <c r="B375" s="85" t="s">
        <v>74</v>
      </c>
      <c r="C375" s="139" t="s">
        <v>6</v>
      </c>
      <c r="D375" s="139" t="s">
        <v>172</v>
      </c>
      <c r="E375" s="86" t="s">
        <v>1250</v>
      </c>
      <c r="F375" s="87">
        <v>45901</v>
      </c>
      <c r="G375" s="87">
        <v>46082</v>
      </c>
      <c r="H375" s="140">
        <v>95000</v>
      </c>
      <c r="I375" s="140">
        <v>10929.24</v>
      </c>
      <c r="J375" s="88">
        <v>25</v>
      </c>
      <c r="K375" s="115">
        <v>2726.5</v>
      </c>
      <c r="L375" s="72">
        <f t="shared" si="30"/>
        <v>6744.9999999999991</v>
      </c>
      <c r="M375" s="72">
        <f t="shared" si="31"/>
        <v>1235</v>
      </c>
      <c r="N375" s="74">
        <f t="shared" si="32"/>
        <v>2888</v>
      </c>
      <c r="O375" s="72">
        <f t="shared" si="33"/>
        <v>6735.5</v>
      </c>
      <c r="P375" s="85">
        <v>125</v>
      </c>
      <c r="Q375" s="72">
        <f t="shared" si="34"/>
        <v>20455</v>
      </c>
      <c r="R375" s="115">
        <v>12253.87</v>
      </c>
      <c r="S375" s="72">
        <f t="shared" si="35"/>
        <v>14715.5</v>
      </c>
      <c r="T375" s="140">
        <v>78331.259999999995</v>
      </c>
      <c r="U375" s="73" t="s">
        <v>165</v>
      </c>
      <c r="V375" s="74" t="s">
        <v>266</v>
      </c>
    </row>
    <row r="376" spans="1:22" s="118" customFormat="1">
      <c r="A376" s="85">
        <v>369</v>
      </c>
      <c r="B376" s="85" t="s">
        <v>409</v>
      </c>
      <c r="C376" s="139" t="s">
        <v>259</v>
      </c>
      <c r="D376" s="139" t="s">
        <v>264</v>
      </c>
      <c r="E376" s="86" t="s">
        <v>1250</v>
      </c>
      <c r="F376" s="87">
        <v>45839</v>
      </c>
      <c r="G376" s="87">
        <v>46023</v>
      </c>
      <c r="H376" s="140">
        <v>60000</v>
      </c>
      <c r="I376" s="140">
        <v>3486.68</v>
      </c>
      <c r="J376" s="88">
        <v>25</v>
      </c>
      <c r="K376" s="115">
        <v>1722</v>
      </c>
      <c r="L376" s="72">
        <f t="shared" si="30"/>
        <v>4260</v>
      </c>
      <c r="M376" s="72">
        <f t="shared" si="31"/>
        <v>780</v>
      </c>
      <c r="N376" s="74">
        <f t="shared" si="32"/>
        <v>1824</v>
      </c>
      <c r="O376" s="72">
        <f t="shared" si="33"/>
        <v>4254</v>
      </c>
      <c r="P376" s="115">
        <v>1625</v>
      </c>
      <c r="Q376" s="72">
        <f t="shared" si="34"/>
        <v>14465</v>
      </c>
      <c r="R376" s="115">
        <v>7157.68</v>
      </c>
      <c r="S376" s="72">
        <f t="shared" si="35"/>
        <v>9294</v>
      </c>
      <c r="T376" s="140">
        <v>51342.32</v>
      </c>
      <c r="U376" s="73" t="s">
        <v>165</v>
      </c>
      <c r="V376" s="74" t="s">
        <v>267</v>
      </c>
    </row>
    <row r="377" spans="1:22" s="118" customFormat="1">
      <c r="A377" s="85">
        <v>370</v>
      </c>
      <c r="B377" s="85" t="s">
        <v>271</v>
      </c>
      <c r="C377" s="139" t="s">
        <v>1299</v>
      </c>
      <c r="D377" s="139" t="s">
        <v>1115</v>
      </c>
      <c r="E377" s="86" t="s">
        <v>1250</v>
      </c>
      <c r="F377" s="87">
        <v>45870</v>
      </c>
      <c r="G377" s="87">
        <v>46054</v>
      </c>
      <c r="H377" s="140">
        <v>55000</v>
      </c>
      <c r="I377" s="140">
        <v>2559.6799999999998</v>
      </c>
      <c r="J377" s="88">
        <v>25</v>
      </c>
      <c r="K377" s="115">
        <v>1578.5</v>
      </c>
      <c r="L377" s="72">
        <f t="shared" si="30"/>
        <v>3904.9999999999995</v>
      </c>
      <c r="M377" s="72">
        <f t="shared" si="31"/>
        <v>715</v>
      </c>
      <c r="N377" s="74">
        <f t="shared" si="32"/>
        <v>1672</v>
      </c>
      <c r="O377" s="72">
        <f t="shared" si="33"/>
        <v>3899.5000000000005</v>
      </c>
      <c r="P377" s="85">
        <v>125</v>
      </c>
      <c r="Q377" s="72">
        <f t="shared" si="34"/>
        <v>11895</v>
      </c>
      <c r="R377" s="115">
        <v>5935.18</v>
      </c>
      <c r="S377" s="72">
        <f t="shared" si="35"/>
        <v>8519.5</v>
      </c>
      <c r="T377" s="140">
        <v>49064.82</v>
      </c>
      <c r="U377" s="73" t="s">
        <v>165</v>
      </c>
      <c r="V377" s="74" t="s">
        <v>267</v>
      </c>
    </row>
    <row r="378" spans="1:22" s="118" customFormat="1">
      <c r="A378" s="85">
        <v>371</v>
      </c>
      <c r="B378" s="85" t="s">
        <v>1051</v>
      </c>
      <c r="C378" s="139" t="s">
        <v>518</v>
      </c>
      <c r="D378" s="139" t="s">
        <v>1100</v>
      </c>
      <c r="E378" s="86" t="s">
        <v>1250</v>
      </c>
      <c r="F378" s="87">
        <v>45901</v>
      </c>
      <c r="G378" s="87">
        <v>46082</v>
      </c>
      <c r="H378" s="140">
        <v>60000</v>
      </c>
      <c r="I378" s="140">
        <v>3486.68</v>
      </c>
      <c r="J378" s="88">
        <v>25</v>
      </c>
      <c r="K378" s="115">
        <v>1722</v>
      </c>
      <c r="L378" s="72">
        <f t="shared" si="30"/>
        <v>4260</v>
      </c>
      <c r="M378" s="72">
        <f t="shared" si="31"/>
        <v>780</v>
      </c>
      <c r="N378" s="74">
        <f t="shared" si="32"/>
        <v>1824</v>
      </c>
      <c r="O378" s="72">
        <f t="shared" si="33"/>
        <v>4254</v>
      </c>
      <c r="P378" s="85">
        <v>25</v>
      </c>
      <c r="Q378" s="72">
        <f t="shared" si="34"/>
        <v>12865</v>
      </c>
      <c r="R378" s="115">
        <v>7057.68</v>
      </c>
      <c r="S378" s="72">
        <f t="shared" si="35"/>
        <v>9294</v>
      </c>
      <c r="T378" s="140">
        <v>52842.32</v>
      </c>
      <c r="U378" s="73" t="s">
        <v>165</v>
      </c>
      <c r="V378" s="74" t="s">
        <v>267</v>
      </c>
    </row>
    <row r="379" spans="1:22" s="118" customFormat="1">
      <c r="A379" s="85">
        <v>372</v>
      </c>
      <c r="B379" s="85" t="s">
        <v>273</v>
      </c>
      <c r="C379" s="139" t="s">
        <v>258</v>
      </c>
      <c r="D379" s="139" t="s">
        <v>171</v>
      </c>
      <c r="E379" s="86" t="s">
        <v>1250</v>
      </c>
      <c r="F379" s="87">
        <v>45839</v>
      </c>
      <c r="G379" s="87">
        <v>46023</v>
      </c>
      <c r="H379" s="140">
        <v>80000</v>
      </c>
      <c r="I379" s="140">
        <v>7400.87</v>
      </c>
      <c r="J379" s="88">
        <v>25</v>
      </c>
      <c r="K379" s="115">
        <v>2296</v>
      </c>
      <c r="L379" s="72">
        <f t="shared" si="30"/>
        <v>5679.9999999999991</v>
      </c>
      <c r="M379" s="72">
        <f t="shared" si="31"/>
        <v>1040</v>
      </c>
      <c r="N379" s="74">
        <f t="shared" si="32"/>
        <v>2432</v>
      </c>
      <c r="O379" s="72">
        <f t="shared" si="33"/>
        <v>5672</v>
      </c>
      <c r="P379" s="85">
        <v>125</v>
      </c>
      <c r="Q379" s="72">
        <f t="shared" si="34"/>
        <v>17245</v>
      </c>
      <c r="R379" s="115">
        <v>8394.08</v>
      </c>
      <c r="S379" s="72">
        <f t="shared" si="35"/>
        <v>12392</v>
      </c>
      <c r="T379" s="140">
        <v>67746.13</v>
      </c>
      <c r="U379" s="73" t="s">
        <v>165</v>
      </c>
      <c r="V379" s="74" t="s">
        <v>267</v>
      </c>
    </row>
    <row r="380" spans="1:22" s="118" customFormat="1">
      <c r="A380" s="85">
        <v>373</v>
      </c>
      <c r="B380" s="85" t="s">
        <v>715</v>
      </c>
      <c r="C380" s="139" t="s">
        <v>374</v>
      </c>
      <c r="D380" s="139" t="s">
        <v>1108</v>
      </c>
      <c r="E380" s="86" t="s">
        <v>1250</v>
      </c>
      <c r="F380" s="87">
        <v>45901</v>
      </c>
      <c r="G380" s="87">
        <v>46082</v>
      </c>
      <c r="H380" s="140">
        <v>30000</v>
      </c>
      <c r="I380" s="139">
        <v>0</v>
      </c>
      <c r="J380" s="88">
        <v>25</v>
      </c>
      <c r="K380" s="85">
        <v>861</v>
      </c>
      <c r="L380" s="72">
        <f t="shared" si="30"/>
        <v>2130</v>
      </c>
      <c r="M380" s="72">
        <f t="shared" si="31"/>
        <v>390</v>
      </c>
      <c r="N380" s="74">
        <f t="shared" si="32"/>
        <v>912</v>
      </c>
      <c r="O380" s="72">
        <f t="shared" si="33"/>
        <v>2127</v>
      </c>
      <c r="P380" s="85">
        <v>25</v>
      </c>
      <c r="Q380" s="72">
        <f t="shared" si="34"/>
        <v>6445</v>
      </c>
      <c r="R380" s="115">
        <v>1798</v>
      </c>
      <c r="S380" s="72">
        <f t="shared" si="35"/>
        <v>4647</v>
      </c>
      <c r="T380" s="140">
        <v>28202</v>
      </c>
      <c r="U380" s="73" t="s">
        <v>165</v>
      </c>
      <c r="V380" s="74" t="s">
        <v>267</v>
      </c>
    </row>
    <row r="381" spans="1:22" s="118" customFormat="1">
      <c r="A381" s="85">
        <v>374</v>
      </c>
      <c r="B381" s="85" t="s">
        <v>956</v>
      </c>
      <c r="C381" s="139" t="s">
        <v>62</v>
      </c>
      <c r="D381" s="139" t="s">
        <v>177</v>
      </c>
      <c r="E381" s="86" t="s">
        <v>1250</v>
      </c>
      <c r="F381" s="87">
        <v>45839</v>
      </c>
      <c r="G381" s="87">
        <v>46023</v>
      </c>
      <c r="H381" s="140">
        <v>80000</v>
      </c>
      <c r="I381" s="140">
        <v>7400.87</v>
      </c>
      <c r="J381" s="88">
        <v>25</v>
      </c>
      <c r="K381" s="115">
        <v>2296</v>
      </c>
      <c r="L381" s="72">
        <f t="shared" si="30"/>
        <v>5679.9999999999991</v>
      </c>
      <c r="M381" s="72">
        <f t="shared" si="31"/>
        <v>1040</v>
      </c>
      <c r="N381" s="74">
        <f t="shared" si="32"/>
        <v>2432</v>
      </c>
      <c r="O381" s="72">
        <f t="shared" si="33"/>
        <v>5672</v>
      </c>
      <c r="P381" s="85">
        <v>25</v>
      </c>
      <c r="Q381" s="72">
        <f t="shared" si="34"/>
        <v>17145</v>
      </c>
      <c r="R381" s="115">
        <v>12153.87</v>
      </c>
      <c r="S381" s="72">
        <f t="shared" si="35"/>
        <v>12392</v>
      </c>
      <c r="T381" s="140">
        <v>67746.13</v>
      </c>
      <c r="U381" s="73" t="s">
        <v>165</v>
      </c>
      <c r="V381" s="74" t="s">
        <v>267</v>
      </c>
    </row>
    <row r="382" spans="1:22" s="118" customFormat="1">
      <c r="A382" s="85">
        <v>375</v>
      </c>
      <c r="B382" s="85" t="s">
        <v>773</v>
      </c>
      <c r="C382" s="139" t="s">
        <v>62</v>
      </c>
      <c r="D382" s="139" t="s">
        <v>1109</v>
      </c>
      <c r="E382" s="86" t="s">
        <v>1250</v>
      </c>
      <c r="F382" s="87">
        <v>45807</v>
      </c>
      <c r="G382" s="87">
        <v>45991</v>
      </c>
      <c r="H382" s="140">
        <v>40000</v>
      </c>
      <c r="I382" s="139">
        <v>442.65</v>
      </c>
      <c r="J382" s="88">
        <v>25</v>
      </c>
      <c r="K382" s="115">
        <v>1148</v>
      </c>
      <c r="L382" s="72">
        <f t="shared" si="30"/>
        <v>2839.9999999999995</v>
      </c>
      <c r="M382" s="72">
        <f t="shared" si="31"/>
        <v>520</v>
      </c>
      <c r="N382" s="74">
        <f t="shared" si="32"/>
        <v>1216</v>
      </c>
      <c r="O382" s="72">
        <f t="shared" si="33"/>
        <v>2836</v>
      </c>
      <c r="P382" s="85">
        <v>25</v>
      </c>
      <c r="Q382" s="72">
        <f t="shared" si="34"/>
        <v>8585</v>
      </c>
      <c r="R382" s="115">
        <v>1207</v>
      </c>
      <c r="S382" s="72">
        <f t="shared" si="35"/>
        <v>6196</v>
      </c>
      <c r="T382" s="140">
        <v>37168.35</v>
      </c>
      <c r="U382" s="73" t="s">
        <v>165</v>
      </c>
      <c r="V382" s="74" t="s">
        <v>266</v>
      </c>
    </row>
    <row r="383" spans="1:22" s="118" customFormat="1">
      <c r="A383" s="85">
        <v>376</v>
      </c>
      <c r="B383" s="85" t="s">
        <v>38</v>
      </c>
      <c r="C383" s="139" t="s">
        <v>4</v>
      </c>
      <c r="D383" s="139" t="s">
        <v>1131</v>
      </c>
      <c r="E383" s="86" t="s">
        <v>1250</v>
      </c>
      <c r="F383" s="87">
        <v>45839</v>
      </c>
      <c r="G383" s="87">
        <v>46023</v>
      </c>
      <c r="H383" s="140">
        <v>75000</v>
      </c>
      <c r="I383" s="140">
        <v>5966.28</v>
      </c>
      <c r="J383" s="88">
        <v>25</v>
      </c>
      <c r="K383" s="115">
        <v>2152.5</v>
      </c>
      <c r="L383" s="72">
        <f t="shared" si="30"/>
        <v>5324.9999999999991</v>
      </c>
      <c r="M383" s="72">
        <f t="shared" si="31"/>
        <v>975</v>
      </c>
      <c r="N383" s="74">
        <f t="shared" si="32"/>
        <v>2280</v>
      </c>
      <c r="O383" s="72">
        <f t="shared" si="33"/>
        <v>5317.5</v>
      </c>
      <c r="P383" s="115">
        <v>1740.46</v>
      </c>
      <c r="Q383" s="72">
        <f t="shared" si="34"/>
        <v>17790.46</v>
      </c>
      <c r="R383" s="115">
        <v>13023.31</v>
      </c>
      <c r="S383" s="72">
        <f t="shared" si="35"/>
        <v>11617.5</v>
      </c>
      <c r="T383" s="140">
        <v>62860.76</v>
      </c>
      <c r="U383" s="73" t="s">
        <v>165</v>
      </c>
      <c r="V383" s="74" t="s">
        <v>267</v>
      </c>
    </row>
    <row r="384" spans="1:22" s="118" customFormat="1">
      <c r="A384" s="85">
        <v>377</v>
      </c>
      <c r="B384" s="85" t="s">
        <v>716</v>
      </c>
      <c r="C384" s="139" t="s">
        <v>54</v>
      </c>
      <c r="D384" s="139" t="s">
        <v>172</v>
      </c>
      <c r="E384" s="86" t="s">
        <v>1250</v>
      </c>
      <c r="F384" s="87">
        <v>45839</v>
      </c>
      <c r="G384" s="87">
        <v>46023</v>
      </c>
      <c r="H384" s="140">
        <v>65000</v>
      </c>
      <c r="I384" s="140">
        <v>4427.58</v>
      </c>
      <c r="J384" s="88">
        <v>25</v>
      </c>
      <c r="K384" s="115">
        <v>1865.5</v>
      </c>
      <c r="L384" s="72">
        <f t="shared" si="30"/>
        <v>4615</v>
      </c>
      <c r="M384" s="72">
        <f t="shared" si="31"/>
        <v>845</v>
      </c>
      <c r="N384" s="74">
        <f t="shared" si="32"/>
        <v>1976</v>
      </c>
      <c r="O384" s="72">
        <f t="shared" si="33"/>
        <v>4608.5</v>
      </c>
      <c r="P384" s="115">
        <v>5025</v>
      </c>
      <c r="Q384" s="72">
        <f t="shared" si="34"/>
        <v>18935</v>
      </c>
      <c r="R384" s="115">
        <v>8294.08</v>
      </c>
      <c r="S384" s="72">
        <f t="shared" si="35"/>
        <v>10068.5</v>
      </c>
      <c r="T384" s="140">
        <v>51705.919999999998</v>
      </c>
      <c r="U384" s="73" t="s">
        <v>165</v>
      </c>
      <c r="V384" s="74" t="s">
        <v>267</v>
      </c>
    </row>
    <row r="385" spans="1:22" s="118" customFormat="1">
      <c r="A385" s="85">
        <v>378</v>
      </c>
      <c r="B385" s="85" t="s">
        <v>348</v>
      </c>
      <c r="C385" s="139" t="s">
        <v>21</v>
      </c>
      <c r="D385" s="139" t="s">
        <v>1113</v>
      </c>
      <c r="E385" s="86" t="s">
        <v>1250</v>
      </c>
      <c r="F385" s="87">
        <v>45870</v>
      </c>
      <c r="G385" s="87">
        <v>46054</v>
      </c>
      <c r="H385" s="140">
        <v>20000</v>
      </c>
      <c r="I385" s="139">
        <v>0</v>
      </c>
      <c r="J385" s="88">
        <v>25</v>
      </c>
      <c r="K385" s="85">
        <v>574</v>
      </c>
      <c r="L385" s="72">
        <f t="shared" si="30"/>
        <v>1419.9999999999998</v>
      </c>
      <c r="M385" s="72">
        <f t="shared" si="31"/>
        <v>260</v>
      </c>
      <c r="N385" s="74">
        <f t="shared" si="32"/>
        <v>608</v>
      </c>
      <c r="O385" s="72">
        <f t="shared" si="33"/>
        <v>1418</v>
      </c>
      <c r="P385" s="85">
        <v>25</v>
      </c>
      <c r="Q385" s="72">
        <f t="shared" si="34"/>
        <v>4305</v>
      </c>
      <c r="R385" s="115">
        <v>1207</v>
      </c>
      <c r="S385" s="72">
        <f t="shared" si="35"/>
        <v>3098</v>
      </c>
      <c r="T385" s="140">
        <v>18793</v>
      </c>
      <c r="U385" s="73" t="s">
        <v>165</v>
      </c>
      <c r="V385" s="74" t="s">
        <v>267</v>
      </c>
    </row>
    <row r="386" spans="1:22" s="118" customFormat="1">
      <c r="A386" s="85">
        <v>379</v>
      </c>
      <c r="B386" s="85" t="s">
        <v>909</v>
      </c>
      <c r="C386" s="139" t="s">
        <v>258</v>
      </c>
      <c r="D386" s="139" t="s">
        <v>207</v>
      </c>
      <c r="E386" s="86" t="s">
        <v>1250</v>
      </c>
      <c r="F386" s="87">
        <v>45748</v>
      </c>
      <c r="G386" s="87">
        <v>45962</v>
      </c>
      <c r="H386" s="140">
        <v>65000</v>
      </c>
      <c r="I386" s="140">
        <v>4427.58</v>
      </c>
      <c r="J386" s="88">
        <v>25</v>
      </c>
      <c r="K386" s="115">
        <v>1865.5</v>
      </c>
      <c r="L386" s="72">
        <f t="shared" si="30"/>
        <v>4615</v>
      </c>
      <c r="M386" s="72">
        <f t="shared" si="31"/>
        <v>845</v>
      </c>
      <c r="N386" s="74">
        <f t="shared" si="32"/>
        <v>1976</v>
      </c>
      <c r="O386" s="72">
        <f t="shared" si="33"/>
        <v>4608.5</v>
      </c>
      <c r="P386" s="115">
        <v>6513.13</v>
      </c>
      <c r="Q386" s="72">
        <f t="shared" si="34"/>
        <v>20423.13</v>
      </c>
      <c r="R386" s="115">
        <v>19234.21</v>
      </c>
      <c r="S386" s="72">
        <f t="shared" si="35"/>
        <v>10068.5</v>
      </c>
      <c r="T386" s="140">
        <v>48578.19</v>
      </c>
      <c r="U386" s="73" t="s">
        <v>165</v>
      </c>
      <c r="V386" s="74" t="s">
        <v>266</v>
      </c>
    </row>
    <row r="387" spans="1:22" s="118" customFormat="1">
      <c r="A387" s="85">
        <v>380</v>
      </c>
      <c r="B387" s="85" t="s">
        <v>717</v>
      </c>
      <c r="C387" s="139" t="s">
        <v>258</v>
      </c>
      <c r="D387" s="139" t="s">
        <v>172</v>
      </c>
      <c r="E387" s="86" t="s">
        <v>1250</v>
      </c>
      <c r="F387" s="87">
        <v>45839</v>
      </c>
      <c r="G387" s="87">
        <v>46023</v>
      </c>
      <c r="H387" s="140">
        <v>70000</v>
      </c>
      <c r="I387" s="140">
        <v>5368.48</v>
      </c>
      <c r="J387" s="88">
        <v>25</v>
      </c>
      <c r="K387" s="115">
        <v>2009</v>
      </c>
      <c r="L387" s="72">
        <f t="shared" si="30"/>
        <v>4970</v>
      </c>
      <c r="M387" s="72">
        <f t="shared" si="31"/>
        <v>910</v>
      </c>
      <c r="N387" s="74">
        <f t="shared" si="32"/>
        <v>2128</v>
      </c>
      <c r="O387" s="72">
        <f t="shared" si="33"/>
        <v>4963</v>
      </c>
      <c r="P387" s="85">
        <v>25</v>
      </c>
      <c r="Q387" s="72">
        <f t="shared" si="34"/>
        <v>15005</v>
      </c>
      <c r="R387" s="115">
        <v>9530.48</v>
      </c>
      <c r="S387" s="72">
        <f t="shared" si="35"/>
        <v>10843</v>
      </c>
      <c r="T387" s="140">
        <v>60469.52</v>
      </c>
      <c r="U387" s="73" t="s">
        <v>165</v>
      </c>
      <c r="V387" s="74" t="s">
        <v>267</v>
      </c>
    </row>
    <row r="388" spans="1:22" s="118" customFormat="1">
      <c r="A388" s="85">
        <v>381</v>
      </c>
      <c r="B388" s="85" t="s">
        <v>355</v>
      </c>
      <c r="C388" s="139" t="s">
        <v>21</v>
      </c>
      <c r="D388" s="139" t="s">
        <v>1178</v>
      </c>
      <c r="E388" s="86" t="s">
        <v>1250</v>
      </c>
      <c r="F388" s="87">
        <v>45839</v>
      </c>
      <c r="G388" s="87">
        <v>46023</v>
      </c>
      <c r="H388" s="140">
        <v>20000</v>
      </c>
      <c r="I388" s="139">
        <v>0</v>
      </c>
      <c r="J388" s="88">
        <v>25</v>
      </c>
      <c r="K388" s="85">
        <v>574</v>
      </c>
      <c r="L388" s="72">
        <f t="shared" si="30"/>
        <v>1419.9999999999998</v>
      </c>
      <c r="M388" s="72">
        <f t="shared" si="31"/>
        <v>260</v>
      </c>
      <c r="N388" s="74">
        <f t="shared" si="32"/>
        <v>608</v>
      </c>
      <c r="O388" s="72">
        <f t="shared" si="33"/>
        <v>1418</v>
      </c>
      <c r="P388" s="85">
        <v>25</v>
      </c>
      <c r="Q388" s="72">
        <f t="shared" si="34"/>
        <v>4305</v>
      </c>
      <c r="R388" s="115">
        <v>1207</v>
      </c>
      <c r="S388" s="72">
        <f t="shared" si="35"/>
        <v>3098</v>
      </c>
      <c r="T388" s="140">
        <v>18793</v>
      </c>
      <c r="U388" s="73" t="s">
        <v>165</v>
      </c>
      <c r="V388" s="74" t="s">
        <v>266</v>
      </c>
    </row>
    <row r="389" spans="1:22" s="118" customFormat="1">
      <c r="A389" s="85">
        <v>382</v>
      </c>
      <c r="B389" s="85" t="s">
        <v>323</v>
      </c>
      <c r="C389" s="139" t="s">
        <v>21</v>
      </c>
      <c r="D389" s="139" t="s">
        <v>1113</v>
      </c>
      <c r="E389" s="86" t="s">
        <v>1250</v>
      </c>
      <c r="F389" s="87">
        <v>45839</v>
      </c>
      <c r="G389" s="87">
        <v>46023</v>
      </c>
      <c r="H389" s="140">
        <v>20000</v>
      </c>
      <c r="I389" s="139">
        <v>0</v>
      </c>
      <c r="J389" s="88">
        <v>25</v>
      </c>
      <c r="K389" s="85">
        <v>574</v>
      </c>
      <c r="L389" s="72">
        <f t="shared" si="30"/>
        <v>1419.9999999999998</v>
      </c>
      <c r="M389" s="72">
        <f t="shared" si="31"/>
        <v>260</v>
      </c>
      <c r="N389" s="74">
        <f t="shared" si="32"/>
        <v>608</v>
      </c>
      <c r="O389" s="72">
        <f t="shared" si="33"/>
        <v>1418</v>
      </c>
      <c r="P389" s="85">
        <v>25</v>
      </c>
      <c r="Q389" s="72">
        <f t="shared" si="34"/>
        <v>4305</v>
      </c>
      <c r="R389" s="115">
        <v>1207</v>
      </c>
      <c r="S389" s="72">
        <f t="shared" si="35"/>
        <v>3098</v>
      </c>
      <c r="T389" s="140">
        <v>18793</v>
      </c>
      <c r="U389" s="73" t="s">
        <v>165</v>
      </c>
      <c r="V389" s="74" t="s">
        <v>266</v>
      </c>
    </row>
    <row r="390" spans="1:22" s="118" customFormat="1">
      <c r="A390" s="85">
        <v>383</v>
      </c>
      <c r="B390" s="85" t="s">
        <v>1258</v>
      </c>
      <c r="C390" s="139" t="s">
        <v>59</v>
      </c>
      <c r="D390" s="139" t="s">
        <v>172</v>
      </c>
      <c r="E390" s="86" t="s">
        <v>677</v>
      </c>
      <c r="F390" s="87">
        <v>45809</v>
      </c>
      <c r="G390" s="87">
        <v>45992</v>
      </c>
      <c r="H390" s="140">
        <v>60000</v>
      </c>
      <c r="I390" s="140">
        <v>3486.68</v>
      </c>
      <c r="J390" s="88">
        <v>25</v>
      </c>
      <c r="K390" s="115">
        <v>1722</v>
      </c>
      <c r="L390" s="72">
        <f t="shared" si="30"/>
        <v>4260</v>
      </c>
      <c r="M390" s="72">
        <f t="shared" si="31"/>
        <v>780</v>
      </c>
      <c r="N390" s="74">
        <f t="shared" si="32"/>
        <v>1824</v>
      </c>
      <c r="O390" s="72">
        <f t="shared" si="33"/>
        <v>4254</v>
      </c>
      <c r="P390" s="85">
        <v>25</v>
      </c>
      <c r="Q390" s="72">
        <f t="shared" si="34"/>
        <v>12865</v>
      </c>
      <c r="R390" s="115">
        <v>7057.68</v>
      </c>
      <c r="S390" s="72">
        <f t="shared" si="35"/>
        <v>9294</v>
      </c>
      <c r="T390" s="140">
        <v>52942.32</v>
      </c>
      <c r="U390" s="73" t="s">
        <v>165</v>
      </c>
      <c r="V390" s="74" t="s">
        <v>267</v>
      </c>
    </row>
    <row r="391" spans="1:22" s="118" customFormat="1">
      <c r="A391" s="85">
        <v>384</v>
      </c>
      <c r="B391" s="85" t="s">
        <v>980</v>
      </c>
      <c r="C391" s="139" t="s">
        <v>5</v>
      </c>
      <c r="D391" s="139" t="s">
        <v>1127</v>
      </c>
      <c r="E391" s="86" t="s">
        <v>1250</v>
      </c>
      <c r="F391" s="87">
        <v>45870</v>
      </c>
      <c r="G391" s="87">
        <v>46054</v>
      </c>
      <c r="H391" s="140">
        <v>180000</v>
      </c>
      <c r="I391" s="140">
        <v>30923.37</v>
      </c>
      <c r="J391" s="88">
        <v>25</v>
      </c>
      <c r="K391" s="115">
        <v>5166</v>
      </c>
      <c r="L391" s="72">
        <f t="shared" si="30"/>
        <v>12779.999999999998</v>
      </c>
      <c r="M391" s="72">
        <f t="shared" si="31"/>
        <v>2340</v>
      </c>
      <c r="N391" s="74">
        <f t="shared" si="32"/>
        <v>5472</v>
      </c>
      <c r="O391" s="72">
        <f t="shared" si="33"/>
        <v>12762</v>
      </c>
      <c r="P391" s="85">
        <v>25</v>
      </c>
      <c r="Q391" s="72">
        <f t="shared" si="34"/>
        <v>38545</v>
      </c>
      <c r="R391" s="115">
        <v>41586.370000000003</v>
      </c>
      <c r="S391" s="72">
        <f t="shared" si="35"/>
        <v>27882</v>
      </c>
      <c r="T391" s="140">
        <v>138413.63</v>
      </c>
      <c r="U391" s="73" t="s">
        <v>165</v>
      </c>
      <c r="V391" s="74" t="s">
        <v>266</v>
      </c>
    </row>
    <row r="392" spans="1:22" s="118" customFormat="1">
      <c r="A392" s="85">
        <v>385</v>
      </c>
      <c r="B392" s="85" t="s">
        <v>503</v>
      </c>
      <c r="C392" s="139" t="s">
        <v>14</v>
      </c>
      <c r="D392" s="139" t="s">
        <v>1110</v>
      </c>
      <c r="E392" s="86" t="s">
        <v>1250</v>
      </c>
      <c r="F392" s="87">
        <v>45839</v>
      </c>
      <c r="G392" s="87">
        <v>46023</v>
      </c>
      <c r="H392" s="140">
        <v>45000</v>
      </c>
      <c r="I392" s="140">
        <v>1148.33</v>
      </c>
      <c r="J392" s="88">
        <v>25</v>
      </c>
      <c r="K392" s="115">
        <v>1291.5</v>
      </c>
      <c r="L392" s="72">
        <f t="shared" ref="L392:L455" si="36">H392*0.071</f>
        <v>3194.9999999999995</v>
      </c>
      <c r="M392" s="72">
        <f t="shared" ref="M392:M455" si="37">H392*0.013</f>
        <v>585</v>
      </c>
      <c r="N392" s="74">
        <f t="shared" ref="N392:N455" si="38">+H392*0.0304</f>
        <v>1368</v>
      </c>
      <c r="O392" s="72">
        <f t="shared" ref="O392:O455" si="39">H392*0.0709</f>
        <v>3190.5</v>
      </c>
      <c r="P392" s="85">
        <v>125</v>
      </c>
      <c r="Q392" s="72">
        <f t="shared" ref="Q392:Q455" si="40">SUM(K392:P392)</f>
        <v>9755</v>
      </c>
      <c r="R392" s="115">
        <v>1898</v>
      </c>
      <c r="S392" s="72">
        <f t="shared" ref="S392:S455" si="41">L392+M392+O392</f>
        <v>6970.5</v>
      </c>
      <c r="T392" s="140">
        <v>41067.17</v>
      </c>
      <c r="U392" s="73" t="s">
        <v>165</v>
      </c>
      <c r="V392" s="74" t="s">
        <v>266</v>
      </c>
    </row>
    <row r="393" spans="1:22" s="118" customFormat="1">
      <c r="A393" s="85">
        <v>386</v>
      </c>
      <c r="B393" s="85" t="s">
        <v>105</v>
      </c>
      <c r="C393" s="139" t="s">
        <v>21</v>
      </c>
      <c r="D393" s="139" t="s">
        <v>1141</v>
      </c>
      <c r="E393" s="86" t="s">
        <v>1250</v>
      </c>
      <c r="F393" s="87">
        <v>45839</v>
      </c>
      <c r="G393" s="87">
        <v>46023</v>
      </c>
      <c r="H393" s="140">
        <v>20000</v>
      </c>
      <c r="I393" s="139">
        <v>0</v>
      </c>
      <c r="J393" s="88">
        <v>25</v>
      </c>
      <c r="K393" s="85">
        <v>574</v>
      </c>
      <c r="L393" s="72">
        <f t="shared" si="36"/>
        <v>1419.9999999999998</v>
      </c>
      <c r="M393" s="72">
        <f t="shared" si="37"/>
        <v>260</v>
      </c>
      <c r="N393" s="74">
        <f t="shared" si="38"/>
        <v>608</v>
      </c>
      <c r="O393" s="72">
        <f t="shared" si="39"/>
        <v>1418</v>
      </c>
      <c r="P393" s="85">
        <v>125</v>
      </c>
      <c r="Q393" s="72">
        <f t="shared" si="40"/>
        <v>4405</v>
      </c>
      <c r="R393" s="115">
        <v>1307</v>
      </c>
      <c r="S393" s="72">
        <f t="shared" si="41"/>
        <v>3098</v>
      </c>
      <c r="T393" s="140">
        <v>18693</v>
      </c>
      <c r="U393" s="73" t="s">
        <v>165</v>
      </c>
      <c r="V393" s="74" t="s">
        <v>266</v>
      </c>
    </row>
    <row r="394" spans="1:22" s="118" customFormat="1">
      <c r="A394" s="85">
        <v>387</v>
      </c>
      <c r="B394" s="85" t="s">
        <v>754</v>
      </c>
      <c r="C394" s="139" t="s">
        <v>374</v>
      </c>
      <c r="D394" s="139" t="s">
        <v>1108</v>
      </c>
      <c r="E394" s="86" t="s">
        <v>1250</v>
      </c>
      <c r="F394" s="87">
        <v>45807</v>
      </c>
      <c r="G394" s="87">
        <v>45991</v>
      </c>
      <c r="H394" s="140">
        <v>30000</v>
      </c>
      <c r="I394" s="139">
        <v>0</v>
      </c>
      <c r="J394" s="88">
        <v>25</v>
      </c>
      <c r="K394" s="85">
        <v>861</v>
      </c>
      <c r="L394" s="72">
        <f t="shared" si="36"/>
        <v>2130</v>
      </c>
      <c r="M394" s="72">
        <f t="shared" si="37"/>
        <v>390</v>
      </c>
      <c r="N394" s="74">
        <f t="shared" si="38"/>
        <v>912</v>
      </c>
      <c r="O394" s="72">
        <f t="shared" si="39"/>
        <v>2127</v>
      </c>
      <c r="P394" s="85">
        <v>25</v>
      </c>
      <c r="Q394" s="72">
        <f t="shared" si="40"/>
        <v>6445</v>
      </c>
      <c r="R394" s="115">
        <v>1798</v>
      </c>
      <c r="S394" s="72">
        <f t="shared" si="41"/>
        <v>4647</v>
      </c>
      <c r="T394" s="140">
        <v>28202</v>
      </c>
      <c r="U394" s="73" t="s">
        <v>165</v>
      </c>
      <c r="V394" s="74" t="s">
        <v>266</v>
      </c>
    </row>
    <row r="395" spans="1:22" s="118" customFormat="1">
      <c r="A395" s="85">
        <v>388</v>
      </c>
      <c r="B395" s="85" t="s">
        <v>869</v>
      </c>
      <c r="C395" s="139" t="s">
        <v>770</v>
      </c>
      <c r="D395" s="139" t="s">
        <v>370</v>
      </c>
      <c r="E395" s="86" t="s">
        <v>1250</v>
      </c>
      <c r="F395" s="87">
        <v>45778</v>
      </c>
      <c r="G395" s="87">
        <v>45962</v>
      </c>
      <c r="H395" s="140">
        <v>165000</v>
      </c>
      <c r="I395" s="140">
        <v>27394.99</v>
      </c>
      <c r="J395" s="88">
        <v>25</v>
      </c>
      <c r="K395" s="115">
        <v>4735.5</v>
      </c>
      <c r="L395" s="72">
        <f t="shared" si="36"/>
        <v>11714.999999999998</v>
      </c>
      <c r="M395" s="72">
        <f t="shared" si="37"/>
        <v>2145</v>
      </c>
      <c r="N395" s="74">
        <f t="shared" si="38"/>
        <v>5016</v>
      </c>
      <c r="O395" s="72">
        <f t="shared" si="39"/>
        <v>11698.5</v>
      </c>
      <c r="P395" s="85">
        <v>25</v>
      </c>
      <c r="Q395" s="72">
        <f t="shared" si="40"/>
        <v>35335</v>
      </c>
      <c r="R395" s="115">
        <v>23926.87</v>
      </c>
      <c r="S395" s="72">
        <f t="shared" si="41"/>
        <v>25558.5</v>
      </c>
      <c r="T395" s="140">
        <v>127828.51</v>
      </c>
      <c r="U395" s="73" t="s">
        <v>165</v>
      </c>
      <c r="V395" s="74" t="s">
        <v>266</v>
      </c>
    </row>
    <row r="396" spans="1:22" s="118" customFormat="1">
      <c r="A396" s="85">
        <v>389</v>
      </c>
      <c r="B396" s="85" t="s">
        <v>247</v>
      </c>
      <c r="C396" s="139" t="s">
        <v>21</v>
      </c>
      <c r="D396" s="139" t="s">
        <v>1170</v>
      </c>
      <c r="E396" s="86" t="s">
        <v>1250</v>
      </c>
      <c r="F396" s="87">
        <v>45839</v>
      </c>
      <c r="G396" s="87">
        <v>46023</v>
      </c>
      <c r="H396" s="140">
        <v>20000</v>
      </c>
      <c r="I396" s="139">
        <v>0</v>
      </c>
      <c r="J396" s="88">
        <v>25</v>
      </c>
      <c r="K396" s="85">
        <v>574</v>
      </c>
      <c r="L396" s="72">
        <f t="shared" si="36"/>
        <v>1419.9999999999998</v>
      </c>
      <c r="M396" s="72">
        <f t="shared" si="37"/>
        <v>260</v>
      </c>
      <c r="N396" s="74">
        <f t="shared" si="38"/>
        <v>608</v>
      </c>
      <c r="O396" s="72">
        <f t="shared" si="39"/>
        <v>1418</v>
      </c>
      <c r="P396" s="85">
        <v>125</v>
      </c>
      <c r="Q396" s="72">
        <f t="shared" si="40"/>
        <v>4405</v>
      </c>
      <c r="R396" s="115">
        <v>1307</v>
      </c>
      <c r="S396" s="72">
        <f t="shared" si="41"/>
        <v>3098</v>
      </c>
      <c r="T396" s="140">
        <v>18693</v>
      </c>
      <c r="U396" s="73" t="s">
        <v>165</v>
      </c>
      <c r="V396" s="74" t="s">
        <v>266</v>
      </c>
    </row>
    <row r="397" spans="1:22" s="118" customFormat="1">
      <c r="A397" s="85">
        <v>390</v>
      </c>
      <c r="B397" s="85" t="s">
        <v>870</v>
      </c>
      <c r="C397" s="139" t="s">
        <v>6</v>
      </c>
      <c r="D397" s="139" t="s">
        <v>1152</v>
      </c>
      <c r="E397" s="86" t="s">
        <v>1250</v>
      </c>
      <c r="F397" s="87">
        <v>45839</v>
      </c>
      <c r="G397" s="87">
        <v>46023</v>
      </c>
      <c r="H397" s="140">
        <v>155000</v>
      </c>
      <c r="I397" s="140">
        <v>25042.74</v>
      </c>
      <c r="J397" s="88">
        <v>25</v>
      </c>
      <c r="K397" s="115">
        <v>4448.5</v>
      </c>
      <c r="L397" s="72">
        <f t="shared" si="36"/>
        <v>11004.999999999998</v>
      </c>
      <c r="M397" s="72">
        <f t="shared" si="37"/>
        <v>2015</v>
      </c>
      <c r="N397" s="74">
        <f t="shared" si="38"/>
        <v>4712</v>
      </c>
      <c r="O397" s="72">
        <f t="shared" si="39"/>
        <v>10989.5</v>
      </c>
      <c r="P397" s="85">
        <v>25</v>
      </c>
      <c r="Q397" s="72">
        <f t="shared" si="40"/>
        <v>33195</v>
      </c>
      <c r="R397" s="115">
        <v>23926.87</v>
      </c>
      <c r="S397" s="72">
        <f t="shared" si="41"/>
        <v>24009.5</v>
      </c>
      <c r="T397" s="140">
        <v>120771.76</v>
      </c>
      <c r="U397" s="73" t="s">
        <v>165</v>
      </c>
      <c r="V397" s="74" t="s">
        <v>266</v>
      </c>
    </row>
    <row r="398" spans="1:22" s="118" customFormat="1">
      <c r="A398" s="85">
        <v>391</v>
      </c>
      <c r="B398" s="85" t="s">
        <v>239</v>
      </c>
      <c r="C398" s="139" t="s">
        <v>80</v>
      </c>
      <c r="D398" s="139" t="s">
        <v>1125</v>
      </c>
      <c r="E398" s="86" t="s">
        <v>1250</v>
      </c>
      <c r="F398" s="87">
        <v>45839</v>
      </c>
      <c r="G398" s="87">
        <v>46023</v>
      </c>
      <c r="H398" s="140">
        <v>60000</v>
      </c>
      <c r="I398" s="140">
        <v>3486.68</v>
      </c>
      <c r="J398" s="88">
        <v>25</v>
      </c>
      <c r="K398" s="115">
        <v>1722</v>
      </c>
      <c r="L398" s="72">
        <f t="shared" si="36"/>
        <v>4260</v>
      </c>
      <c r="M398" s="72">
        <f t="shared" si="37"/>
        <v>780</v>
      </c>
      <c r="N398" s="74">
        <f t="shared" si="38"/>
        <v>1824</v>
      </c>
      <c r="O398" s="72">
        <f t="shared" si="39"/>
        <v>4254</v>
      </c>
      <c r="P398" s="85">
        <v>125</v>
      </c>
      <c r="Q398" s="72">
        <f t="shared" si="40"/>
        <v>12965</v>
      </c>
      <c r="R398" s="115">
        <v>8910.48</v>
      </c>
      <c r="S398" s="72">
        <f t="shared" si="41"/>
        <v>9294</v>
      </c>
      <c r="T398" s="140">
        <v>52842.32</v>
      </c>
      <c r="U398" s="73" t="s">
        <v>165</v>
      </c>
      <c r="V398" s="74" t="s">
        <v>266</v>
      </c>
    </row>
    <row r="399" spans="1:22" s="118" customFormat="1">
      <c r="A399" s="85">
        <v>392</v>
      </c>
      <c r="B399" s="85" t="s">
        <v>131</v>
      </c>
      <c r="C399" s="139" t="s">
        <v>80</v>
      </c>
      <c r="D399" s="139" t="s">
        <v>1179</v>
      </c>
      <c r="E399" s="86" t="s">
        <v>1250</v>
      </c>
      <c r="F399" s="87">
        <v>45807</v>
      </c>
      <c r="G399" s="87">
        <v>45991</v>
      </c>
      <c r="H399" s="140">
        <v>60000</v>
      </c>
      <c r="I399" s="140">
        <v>3486.68</v>
      </c>
      <c r="J399" s="88">
        <v>25</v>
      </c>
      <c r="K399" s="115">
        <v>1722</v>
      </c>
      <c r="L399" s="72">
        <f t="shared" si="36"/>
        <v>4260</v>
      </c>
      <c r="M399" s="72">
        <f t="shared" si="37"/>
        <v>780</v>
      </c>
      <c r="N399" s="74">
        <f t="shared" si="38"/>
        <v>1824</v>
      </c>
      <c r="O399" s="72">
        <f t="shared" si="39"/>
        <v>4254</v>
      </c>
      <c r="P399" s="85">
        <v>25</v>
      </c>
      <c r="Q399" s="72">
        <f t="shared" si="40"/>
        <v>12865</v>
      </c>
      <c r="R399" s="115">
        <v>7057.68</v>
      </c>
      <c r="S399" s="72">
        <f t="shared" si="41"/>
        <v>9294</v>
      </c>
      <c r="T399" s="140">
        <v>52942.32</v>
      </c>
      <c r="U399" s="73" t="s">
        <v>165</v>
      </c>
      <c r="V399" s="74" t="s">
        <v>266</v>
      </c>
    </row>
    <row r="400" spans="1:22" s="118" customFormat="1">
      <c r="A400" s="85">
        <v>393</v>
      </c>
      <c r="B400" s="139" t="s">
        <v>1326</v>
      </c>
      <c r="C400" s="139" t="s">
        <v>741</v>
      </c>
      <c r="D400" s="139" t="s">
        <v>185</v>
      </c>
      <c r="E400" s="86" t="s">
        <v>1334</v>
      </c>
      <c r="F400" s="87">
        <v>45901</v>
      </c>
      <c r="G400" s="87">
        <v>46082</v>
      </c>
      <c r="H400" s="140">
        <v>15000</v>
      </c>
      <c r="I400" s="139">
        <v>0</v>
      </c>
      <c r="J400" s="88">
        <v>25</v>
      </c>
      <c r="K400" s="139">
        <v>430.5</v>
      </c>
      <c r="L400" s="72">
        <f t="shared" si="36"/>
        <v>1065</v>
      </c>
      <c r="M400" s="72">
        <f t="shared" si="37"/>
        <v>195</v>
      </c>
      <c r="N400" s="74">
        <f t="shared" si="38"/>
        <v>456</v>
      </c>
      <c r="O400" s="72">
        <f t="shared" si="39"/>
        <v>1063.5</v>
      </c>
      <c r="P400" s="85">
        <v>25</v>
      </c>
      <c r="Q400" s="72">
        <f t="shared" si="40"/>
        <v>3235</v>
      </c>
      <c r="R400" s="115">
        <v>12160.87</v>
      </c>
      <c r="S400" s="72">
        <f t="shared" si="41"/>
        <v>2323.5</v>
      </c>
      <c r="T400" s="140">
        <v>14088.5</v>
      </c>
      <c r="U400" s="73" t="s">
        <v>165</v>
      </c>
      <c r="V400" s="141" t="s">
        <v>266</v>
      </c>
    </row>
    <row r="401" spans="1:22" s="118" customFormat="1">
      <c r="A401" s="85">
        <v>394</v>
      </c>
      <c r="B401" s="85" t="s">
        <v>617</v>
      </c>
      <c r="C401" s="139" t="s">
        <v>609</v>
      </c>
      <c r="D401" s="139" t="s">
        <v>184</v>
      </c>
      <c r="E401" s="86" t="s">
        <v>1250</v>
      </c>
      <c r="F401" s="87">
        <v>45778</v>
      </c>
      <c r="G401" s="87">
        <v>45962</v>
      </c>
      <c r="H401" s="140">
        <v>57000</v>
      </c>
      <c r="I401" s="140">
        <v>2922.14</v>
      </c>
      <c r="J401" s="88">
        <v>25</v>
      </c>
      <c r="K401" s="115">
        <v>1635.9</v>
      </c>
      <c r="L401" s="72">
        <f t="shared" si="36"/>
        <v>4046.9999999999995</v>
      </c>
      <c r="M401" s="72">
        <f t="shared" si="37"/>
        <v>741</v>
      </c>
      <c r="N401" s="74">
        <f t="shared" si="38"/>
        <v>1732.8</v>
      </c>
      <c r="O401" s="72">
        <f t="shared" si="39"/>
        <v>4041.3</v>
      </c>
      <c r="P401" s="115">
        <v>4879.2</v>
      </c>
      <c r="Q401" s="72">
        <f t="shared" si="40"/>
        <v>17077.2</v>
      </c>
      <c r="R401" s="115">
        <v>19054.830000000002</v>
      </c>
      <c r="S401" s="72">
        <f t="shared" si="41"/>
        <v>8829.2999999999993</v>
      </c>
      <c r="T401" s="140">
        <v>39383.129999999997</v>
      </c>
      <c r="U401" s="73" t="s">
        <v>165</v>
      </c>
      <c r="V401" s="74" t="s">
        <v>266</v>
      </c>
    </row>
    <row r="402" spans="1:22" s="118" customFormat="1">
      <c r="A402" s="85">
        <v>395</v>
      </c>
      <c r="B402" s="85" t="s">
        <v>564</v>
      </c>
      <c r="C402" s="139" t="s">
        <v>21</v>
      </c>
      <c r="D402" s="139" t="s">
        <v>1128</v>
      </c>
      <c r="E402" s="86" t="s">
        <v>1250</v>
      </c>
      <c r="F402" s="87">
        <v>45778</v>
      </c>
      <c r="G402" s="87">
        <v>45962</v>
      </c>
      <c r="H402" s="140">
        <v>20000</v>
      </c>
      <c r="I402" s="139">
        <v>0</v>
      </c>
      <c r="J402" s="88">
        <v>25</v>
      </c>
      <c r="K402" s="85">
        <v>574</v>
      </c>
      <c r="L402" s="72">
        <f t="shared" si="36"/>
        <v>1419.9999999999998</v>
      </c>
      <c r="M402" s="72">
        <f t="shared" si="37"/>
        <v>260</v>
      </c>
      <c r="N402" s="74">
        <f t="shared" si="38"/>
        <v>608</v>
      </c>
      <c r="O402" s="72">
        <f t="shared" si="39"/>
        <v>1418</v>
      </c>
      <c r="P402" s="85">
        <v>25</v>
      </c>
      <c r="Q402" s="72">
        <f t="shared" si="40"/>
        <v>4305</v>
      </c>
      <c r="R402" s="115">
        <v>1207</v>
      </c>
      <c r="S402" s="72">
        <f t="shared" si="41"/>
        <v>3098</v>
      </c>
      <c r="T402" s="140">
        <v>18793</v>
      </c>
      <c r="U402" s="73" t="s">
        <v>165</v>
      </c>
      <c r="V402" s="74" t="s">
        <v>266</v>
      </c>
    </row>
    <row r="403" spans="1:22" s="118" customFormat="1">
      <c r="A403" s="85">
        <v>396</v>
      </c>
      <c r="B403" s="85" t="s">
        <v>820</v>
      </c>
      <c r="C403" s="139" t="s">
        <v>79</v>
      </c>
      <c r="D403" s="139" t="s">
        <v>172</v>
      </c>
      <c r="E403" s="86" t="s">
        <v>1250</v>
      </c>
      <c r="F403" s="87">
        <v>45870</v>
      </c>
      <c r="G403" s="87">
        <v>46054</v>
      </c>
      <c r="H403" s="140">
        <v>95000</v>
      </c>
      <c r="I403" s="140">
        <v>10929.24</v>
      </c>
      <c r="J403" s="88">
        <v>25</v>
      </c>
      <c r="K403" s="115">
        <v>2726.5</v>
      </c>
      <c r="L403" s="72">
        <f t="shared" si="36"/>
        <v>6744.9999999999991</v>
      </c>
      <c r="M403" s="72">
        <f t="shared" si="37"/>
        <v>1235</v>
      </c>
      <c r="N403" s="74">
        <f t="shared" si="38"/>
        <v>2888</v>
      </c>
      <c r="O403" s="72">
        <f t="shared" si="39"/>
        <v>6735.5</v>
      </c>
      <c r="P403" s="85">
        <v>25</v>
      </c>
      <c r="Q403" s="72">
        <f t="shared" si="40"/>
        <v>20355</v>
      </c>
      <c r="R403" s="115">
        <v>16568.740000000002</v>
      </c>
      <c r="S403" s="72">
        <f t="shared" si="41"/>
        <v>14715.5</v>
      </c>
      <c r="T403" s="140">
        <v>78431.259999999995</v>
      </c>
      <c r="U403" s="73" t="s">
        <v>165</v>
      </c>
      <c r="V403" s="74" t="s">
        <v>267</v>
      </c>
    </row>
    <row r="404" spans="1:22" s="118" customFormat="1">
      <c r="A404" s="85">
        <v>397</v>
      </c>
      <c r="B404" s="85" t="s">
        <v>718</v>
      </c>
      <c r="C404" s="139" t="s">
        <v>380</v>
      </c>
      <c r="D404" s="139" t="s">
        <v>498</v>
      </c>
      <c r="E404" s="86" t="s">
        <v>1250</v>
      </c>
      <c r="F404" s="87">
        <v>45839</v>
      </c>
      <c r="G404" s="87">
        <v>46023</v>
      </c>
      <c r="H404" s="140">
        <v>50000</v>
      </c>
      <c r="I404" s="140">
        <v>1854</v>
      </c>
      <c r="J404" s="88">
        <v>25</v>
      </c>
      <c r="K404" s="115">
        <v>1435</v>
      </c>
      <c r="L404" s="72">
        <f t="shared" si="36"/>
        <v>3549.9999999999995</v>
      </c>
      <c r="M404" s="72">
        <f t="shared" si="37"/>
        <v>650</v>
      </c>
      <c r="N404" s="74">
        <f t="shared" si="38"/>
        <v>1520</v>
      </c>
      <c r="O404" s="72">
        <f t="shared" si="39"/>
        <v>3545.0000000000005</v>
      </c>
      <c r="P404" s="85">
        <v>125</v>
      </c>
      <c r="Q404" s="72">
        <f t="shared" si="40"/>
        <v>10825</v>
      </c>
      <c r="R404" s="115">
        <v>1602.5</v>
      </c>
      <c r="S404" s="72">
        <f t="shared" si="41"/>
        <v>7745</v>
      </c>
      <c r="T404" s="140">
        <v>45066</v>
      </c>
      <c r="U404" s="73" t="s">
        <v>165</v>
      </c>
      <c r="V404" s="89" t="s">
        <v>266</v>
      </c>
    </row>
    <row r="405" spans="1:22" s="118" customFormat="1">
      <c r="A405" s="85">
        <v>398</v>
      </c>
      <c r="B405" s="85" t="s">
        <v>871</v>
      </c>
      <c r="C405" s="139" t="s">
        <v>890</v>
      </c>
      <c r="D405" s="139" t="s">
        <v>207</v>
      </c>
      <c r="E405" s="86" t="s">
        <v>1250</v>
      </c>
      <c r="F405" s="87">
        <v>45901</v>
      </c>
      <c r="G405" s="87">
        <v>46082</v>
      </c>
      <c r="H405" s="140">
        <v>80000</v>
      </c>
      <c r="I405" s="140">
        <v>7400.87</v>
      </c>
      <c r="J405" s="88">
        <v>25</v>
      </c>
      <c r="K405" s="115">
        <v>2296</v>
      </c>
      <c r="L405" s="72">
        <f t="shared" si="36"/>
        <v>5679.9999999999991</v>
      </c>
      <c r="M405" s="72">
        <f t="shared" si="37"/>
        <v>1040</v>
      </c>
      <c r="N405" s="74">
        <f t="shared" si="38"/>
        <v>2432</v>
      </c>
      <c r="O405" s="72">
        <f t="shared" si="39"/>
        <v>5672</v>
      </c>
      <c r="P405" s="85">
        <v>125</v>
      </c>
      <c r="Q405" s="72">
        <f t="shared" si="40"/>
        <v>17245</v>
      </c>
      <c r="R405" s="115">
        <v>12153.87</v>
      </c>
      <c r="S405" s="72">
        <f t="shared" si="41"/>
        <v>12392</v>
      </c>
      <c r="T405" s="140">
        <v>67746.13</v>
      </c>
      <c r="U405" s="73" t="s">
        <v>165</v>
      </c>
      <c r="V405" s="74" t="s">
        <v>266</v>
      </c>
    </row>
    <row r="406" spans="1:22" s="118" customFormat="1">
      <c r="A406" s="85">
        <v>399</v>
      </c>
      <c r="B406" s="85" t="s">
        <v>1244</v>
      </c>
      <c r="C406" s="139" t="s">
        <v>374</v>
      </c>
      <c r="D406" s="139" t="s">
        <v>172</v>
      </c>
      <c r="E406" s="86" t="s">
        <v>1250</v>
      </c>
      <c r="F406" s="87">
        <v>45809</v>
      </c>
      <c r="G406" s="87">
        <v>45992</v>
      </c>
      <c r="H406" s="140">
        <v>60000</v>
      </c>
      <c r="I406" s="140">
        <v>3486.68</v>
      </c>
      <c r="J406" s="88">
        <v>25</v>
      </c>
      <c r="K406" s="115">
        <v>1722</v>
      </c>
      <c r="L406" s="72">
        <f t="shared" si="36"/>
        <v>4260</v>
      </c>
      <c r="M406" s="72">
        <f t="shared" si="37"/>
        <v>780</v>
      </c>
      <c r="N406" s="74">
        <f t="shared" si="38"/>
        <v>1824</v>
      </c>
      <c r="O406" s="72">
        <f t="shared" si="39"/>
        <v>4254</v>
      </c>
      <c r="P406" s="85">
        <v>25</v>
      </c>
      <c r="Q406" s="72">
        <f t="shared" si="40"/>
        <v>12865</v>
      </c>
      <c r="R406" s="115">
        <v>7057.68</v>
      </c>
      <c r="S406" s="72">
        <f t="shared" si="41"/>
        <v>9294</v>
      </c>
      <c r="T406" s="140">
        <v>52942.32</v>
      </c>
      <c r="U406" s="73" t="s">
        <v>165</v>
      </c>
      <c r="V406" s="74" t="s">
        <v>266</v>
      </c>
    </row>
    <row r="407" spans="1:22" s="118" customFormat="1">
      <c r="A407" s="85">
        <v>400</v>
      </c>
      <c r="B407" s="85" t="s">
        <v>124</v>
      </c>
      <c r="C407" s="139" t="s">
        <v>21</v>
      </c>
      <c r="D407" s="139" t="s">
        <v>1130</v>
      </c>
      <c r="E407" s="86" t="s">
        <v>1250</v>
      </c>
      <c r="F407" s="87">
        <v>45778</v>
      </c>
      <c r="G407" s="87">
        <v>45962</v>
      </c>
      <c r="H407" s="140">
        <v>20000</v>
      </c>
      <c r="I407" s="139">
        <v>0</v>
      </c>
      <c r="J407" s="88">
        <v>25</v>
      </c>
      <c r="K407" s="85">
        <v>574</v>
      </c>
      <c r="L407" s="72">
        <f t="shared" si="36"/>
        <v>1419.9999999999998</v>
      </c>
      <c r="M407" s="72">
        <f t="shared" si="37"/>
        <v>260</v>
      </c>
      <c r="N407" s="74">
        <f t="shared" si="38"/>
        <v>608</v>
      </c>
      <c r="O407" s="72">
        <f t="shared" si="39"/>
        <v>1418</v>
      </c>
      <c r="P407" s="85">
        <v>25</v>
      </c>
      <c r="Q407" s="72">
        <f t="shared" si="40"/>
        <v>4305</v>
      </c>
      <c r="R407" s="115">
        <v>1207</v>
      </c>
      <c r="S407" s="72">
        <f t="shared" si="41"/>
        <v>3098</v>
      </c>
      <c r="T407" s="140">
        <v>18793</v>
      </c>
      <c r="U407" s="73" t="s">
        <v>165</v>
      </c>
      <c r="V407" s="74" t="s">
        <v>266</v>
      </c>
    </row>
    <row r="408" spans="1:22" s="118" customFormat="1">
      <c r="A408" s="85">
        <v>401</v>
      </c>
      <c r="B408" s="85" t="s">
        <v>719</v>
      </c>
      <c r="C408" s="139" t="s">
        <v>374</v>
      </c>
      <c r="D408" s="139" t="s">
        <v>1108</v>
      </c>
      <c r="E408" s="86" t="s">
        <v>1250</v>
      </c>
      <c r="F408" s="87">
        <v>45778</v>
      </c>
      <c r="G408" s="87">
        <v>45962</v>
      </c>
      <c r="H408" s="140">
        <v>25000</v>
      </c>
      <c r="I408" s="139">
        <v>0</v>
      </c>
      <c r="J408" s="88">
        <v>25</v>
      </c>
      <c r="K408" s="85">
        <v>717.5</v>
      </c>
      <c r="L408" s="72">
        <f t="shared" si="36"/>
        <v>1774.9999999999998</v>
      </c>
      <c r="M408" s="72">
        <f t="shared" si="37"/>
        <v>325</v>
      </c>
      <c r="N408" s="74">
        <f t="shared" si="38"/>
        <v>760</v>
      </c>
      <c r="O408" s="72">
        <f t="shared" si="39"/>
        <v>1772.5000000000002</v>
      </c>
      <c r="P408" s="115">
        <v>3025</v>
      </c>
      <c r="Q408" s="72">
        <f t="shared" si="40"/>
        <v>8375</v>
      </c>
      <c r="R408" s="115">
        <v>1502.5</v>
      </c>
      <c r="S408" s="72">
        <f t="shared" si="41"/>
        <v>3872.5</v>
      </c>
      <c r="T408" s="140">
        <v>20497.5</v>
      </c>
      <c r="U408" s="73" t="s">
        <v>165</v>
      </c>
      <c r="V408" s="74" t="s">
        <v>266</v>
      </c>
    </row>
    <row r="409" spans="1:22" s="118" customFormat="1">
      <c r="A409" s="85">
        <v>402</v>
      </c>
      <c r="B409" s="85" t="s">
        <v>1224</v>
      </c>
      <c r="C409" s="139" t="s">
        <v>4</v>
      </c>
      <c r="D409" s="139" t="s">
        <v>1188</v>
      </c>
      <c r="E409" s="86" t="s">
        <v>1250</v>
      </c>
      <c r="F409" s="87">
        <v>45748</v>
      </c>
      <c r="G409" s="87">
        <v>45962</v>
      </c>
      <c r="H409" s="140">
        <v>80000</v>
      </c>
      <c r="I409" s="140">
        <v>7400.87</v>
      </c>
      <c r="J409" s="88">
        <v>25</v>
      </c>
      <c r="K409" s="115">
        <v>2296</v>
      </c>
      <c r="L409" s="72">
        <f t="shared" si="36"/>
        <v>5679.9999999999991</v>
      </c>
      <c r="M409" s="72">
        <f t="shared" si="37"/>
        <v>1040</v>
      </c>
      <c r="N409" s="74">
        <f t="shared" si="38"/>
        <v>2432</v>
      </c>
      <c r="O409" s="72">
        <f t="shared" si="39"/>
        <v>5672</v>
      </c>
      <c r="P409" s="85">
        <v>25</v>
      </c>
      <c r="Q409" s="72">
        <f t="shared" si="40"/>
        <v>17145</v>
      </c>
      <c r="R409" s="115">
        <v>12153.87</v>
      </c>
      <c r="S409" s="72">
        <f t="shared" si="41"/>
        <v>12392</v>
      </c>
      <c r="T409" s="140">
        <v>67846.13</v>
      </c>
      <c r="U409" s="73" t="s">
        <v>165</v>
      </c>
      <c r="V409" s="74" t="s">
        <v>267</v>
      </c>
    </row>
    <row r="410" spans="1:22" s="118" customFormat="1">
      <c r="A410" s="85">
        <v>403</v>
      </c>
      <c r="B410" s="85" t="s">
        <v>981</v>
      </c>
      <c r="C410" s="139" t="s">
        <v>1010</v>
      </c>
      <c r="D410" s="139" t="s">
        <v>1127</v>
      </c>
      <c r="E410" s="86" t="s">
        <v>1250</v>
      </c>
      <c r="F410" s="87">
        <v>45870</v>
      </c>
      <c r="G410" s="87">
        <v>46054</v>
      </c>
      <c r="H410" s="140">
        <v>145000</v>
      </c>
      <c r="I410" s="140">
        <v>22690.49</v>
      </c>
      <c r="J410" s="88">
        <v>25</v>
      </c>
      <c r="K410" s="115">
        <v>4161.5</v>
      </c>
      <c r="L410" s="72">
        <f t="shared" si="36"/>
        <v>10294.999999999998</v>
      </c>
      <c r="M410" s="72">
        <f t="shared" si="37"/>
        <v>1885</v>
      </c>
      <c r="N410" s="74">
        <f t="shared" si="38"/>
        <v>4408</v>
      </c>
      <c r="O410" s="72">
        <f t="shared" si="39"/>
        <v>10280.5</v>
      </c>
      <c r="P410" s="115">
        <v>2625</v>
      </c>
      <c r="Q410" s="72">
        <f t="shared" si="40"/>
        <v>33655</v>
      </c>
      <c r="R410" s="115">
        <v>31284.99</v>
      </c>
      <c r="S410" s="72">
        <f t="shared" si="41"/>
        <v>22460.5</v>
      </c>
      <c r="T410" s="140">
        <v>113615.01</v>
      </c>
      <c r="U410" s="73" t="s">
        <v>165</v>
      </c>
      <c r="V410" s="74" t="s">
        <v>267</v>
      </c>
    </row>
    <row r="411" spans="1:22" s="118" customFormat="1">
      <c r="A411" s="85">
        <v>404</v>
      </c>
      <c r="B411" s="85" t="s">
        <v>1225</v>
      </c>
      <c r="C411" s="139" t="s">
        <v>405</v>
      </c>
      <c r="D411" s="139" t="s">
        <v>1240</v>
      </c>
      <c r="E411" s="86" t="s">
        <v>1250</v>
      </c>
      <c r="F411" s="87">
        <v>45748</v>
      </c>
      <c r="G411" s="87">
        <v>45962</v>
      </c>
      <c r="H411" s="140">
        <v>70000</v>
      </c>
      <c r="I411" s="140">
        <v>5368.48</v>
      </c>
      <c r="J411" s="88">
        <v>25</v>
      </c>
      <c r="K411" s="115">
        <v>2009</v>
      </c>
      <c r="L411" s="72">
        <f t="shared" si="36"/>
        <v>4970</v>
      </c>
      <c r="M411" s="72">
        <f t="shared" si="37"/>
        <v>910</v>
      </c>
      <c r="N411" s="74">
        <f t="shared" si="38"/>
        <v>2128</v>
      </c>
      <c r="O411" s="72">
        <f t="shared" si="39"/>
        <v>4963</v>
      </c>
      <c r="P411" s="85">
        <v>25</v>
      </c>
      <c r="Q411" s="72">
        <f t="shared" si="40"/>
        <v>15005</v>
      </c>
      <c r="R411" s="115">
        <v>9530.48</v>
      </c>
      <c r="S411" s="72">
        <f t="shared" si="41"/>
        <v>10843</v>
      </c>
      <c r="T411" s="140">
        <v>60469.52</v>
      </c>
      <c r="U411" s="73" t="s">
        <v>165</v>
      </c>
      <c r="V411" s="74" t="s">
        <v>267</v>
      </c>
    </row>
    <row r="412" spans="1:22" s="118" customFormat="1">
      <c r="A412" s="85">
        <v>405</v>
      </c>
      <c r="B412" s="85" t="s">
        <v>410</v>
      </c>
      <c r="C412" s="139" t="s">
        <v>21</v>
      </c>
      <c r="D412" s="139" t="s">
        <v>1180</v>
      </c>
      <c r="E412" s="86" t="s">
        <v>1250</v>
      </c>
      <c r="F412" s="87">
        <v>45839</v>
      </c>
      <c r="G412" s="87">
        <v>46023</v>
      </c>
      <c r="H412" s="140">
        <v>20000</v>
      </c>
      <c r="I412" s="139">
        <v>0</v>
      </c>
      <c r="J412" s="88">
        <v>25</v>
      </c>
      <c r="K412" s="85">
        <v>574</v>
      </c>
      <c r="L412" s="72">
        <f t="shared" si="36"/>
        <v>1419.9999999999998</v>
      </c>
      <c r="M412" s="72">
        <f t="shared" si="37"/>
        <v>260</v>
      </c>
      <c r="N412" s="74">
        <f t="shared" si="38"/>
        <v>608</v>
      </c>
      <c r="O412" s="72">
        <f t="shared" si="39"/>
        <v>1418</v>
      </c>
      <c r="P412" s="85">
        <v>25</v>
      </c>
      <c r="Q412" s="72">
        <f t="shared" si="40"/>
        <v>4305</v>
      </c>
      <c r="R412" s="115">
        <v>1207</v>
      </c>
      <c r="S412" s="72">
        <f t="shared" si="41"/>
        <v>3098</v>
      </c>
      <c r="T412" s="140">
        <v>18793</v>
      </c>
      <c r="U412" s="73" t="s">
        <v>165</v>
      </c>
      <c r="V412" s="74" t="s">
        <v>266</v>
      </c>
    </row>
    <row r="413" spans="1:22" s="118" customFormat="1">
      <c r="A413" s="85">
        <v>406</v>
      </c>
      <c r="B413" s="85" t="s">
        <v>604</v>
      </c>
      <c r="C413" s="139" t="s">
        <v>426</v>
      </c>
      <c r="D413" s="139" t="s">
        <v>170</v>
      </c>
      <c r="E413" s="86" t="s">
        <v>1250</v>
      </c>
      <c r="F413" s="87">
        <v>45839</v>
      </c>
      <c r="G413" s="87">
        <v>46023</v>
      </c>
      <c r="H413" s="140">
        <v>45000</v>
      </c>
      <c r="I413" s="140">
        <v>1148.33</v>
      </c>
      <c r="J413" s="88">
        <v>25</v>
      </c>
      <c r="K413" s="115">
        <v>1291.5</v>
      </c>
      <c r="L413" s="72">
        <f t="shared" si="36"/>
        <v>3194.9999999999995</v>
      </c>
      <c r="M413" s="72">
        <f t="shared" si="37"/>
        <v>585</v>
      </c>
      <c r="N413" s="74">
        <f t="shared" si="38"/>
        <v>1368</v>
      </c>
      <c r="O413" s="72">
        <f t="shared" si="39"/>
        <v>3190.5</v>
      </c>
      <c r="P413" s="115">
        <v>6160.54</v>
      </c>
      <c r="Q413" s="72">
        <f t="shared" si="40"/>
        <v>15790.54</v>
      </c>
      <c r="R413" s="115">
        <v>8599.0499999999993</v>
      </c>
      <c r="S413" s="72">
        <f t="shared" si="41"/>
        <v>6970.5</v>
      </c>
      <c r="T413" s="140">
        <v>31585.3</v>
      </c>
      <c r="U413" s="73" t="s">
        <v>165</v>
      </c>
      <c r="V413" s="74" t="s">
        <v>267</v>
      </c>
    </row>
    <row r="414" spans="1:22" s="118" customFormat="1">
      <c r="A414" s="85">
        <v>407</v>
      </c>
      <c r="B414" s="85" t="s">
        <v>910</v>
      </c>
      <c r="C414" s="139" t="s">
        <v>6</v>
      </c>
      <c r="D414" s="139" t="s">
        <v>177</v>
      </c>
      <c r="E414" s="86" t="s">
        <v>1250</v>
      </c>
      <c r="F414" s="87">
        <v>45748</v>
      </c>
      <c r="G414" s="87">
        <v>45962</v>
      </c>
      <c r="H414" s="140">
        <v>145000</v>
      </c>
      <c r="I414" s="140">
        <v>22690.49</v>
      </c>
      <c r="J414" s="88">
        <v>25</v>
      </c>
      <c r="K414" s="115">
        <v>4161.5</v>
      </c>
      <c r="L414" s="72">
        <f t="shared" si="36"/>
        <v>10294.999999999998</v>
      </c>
      <c r="M414" s="72">
        <f t="shared" si="37"/>
        <v>1885</v>
      </c>
      <c r="N414" s="74">
        <f t="shared" si="38"/>
        <v>4408</v>
      </c>
      <c r="O414" s="72">
        <f t="shared" si="39"/>
        <v>10280.5</v>
      </c>
      <c r="P414" s="85">
        <v>25</v>
      </c>
      <c r="Q414" s="72">
        <f t="shared" si="40"/>
        <v>31055</v>
      </c>
      <c r="R414" s="115">
        <v>31284.99</v>
      </c>
      <c r="S414" s="72">
        <f t="shared" si="41"/>
        <v>22460.5</v>
      </c>
      <c r="T414" s="140">
        <v>113715.01</v>
      </c>
      <c r="U414" s="73" t="s">
        <v>165</v>
      </c>
      <c r="V414" s="74" t="s">
        <v>266</v>
      </c>
    </row>
    <row r="415" spans="1:22" s="118" customFormat="1">
      <c r="A415" s="85">
        <v>408</v>
      </c>
      <c r="B415" s="85" t="s">
        <v>1259</v>
      </c>
      <c r="C415" s="139" t="s">
        <v>439</v>
      </c>
      <c r="D415" s="139" t="s">
        <v>179</v>
      </c>
      <c r="E415" s="86" t="s">
        <v>677</v>
      </c>
      <c r="F415" s="87">
        <v>45809</v>
      </c>
      <c r="G415" s="87">
        <v>45992</v>
      </c>
      <c r="H415" s="140">
        <v>85001</v>
      </c>
      <c r="I415" s="140">
        <v>8577.23</v>
      </c>
      <c r="J415" s="88">
        <v>25</v>
      </c>
      <c r="K415" s="115">
        <v>2439.5300000000002</v>
      </c>
      <c r="L415" s="72">
        <f t="shared" si="36"/>
        <v>6035.0709999999999</v>
      </c>
      <c r="M415" s="72">
        <f t="shared" si="37"/>
        <v>1105.0129999999999</v>
      </c>
      <c r="N415" s="74">
        <f t="shared" si="38"/>
        <v>2584.0304000000001</v>
      </c>
      <c r="O415" s="72">
        <f t="shared" si="39"/>
        <v>6026.5709000000006</v>
      </c>
      <c r="P415" s="85">
        <v>25</v>
      </c>
      <c r="Q415" s="72">
        <f t="shared" si="40"/>
        <v>18215.215300000003</v>
      </c>
      <c r="R415" s="115">
        <v>13625.49</v>
      </c>
      <c r="S415" s="72">
        <f t="shared" si="41"/>
        <v>13166.654900000001</v>
      </c>
      <c r="T415" s="140">
        <v>71375.210000000006</v>
      </c>
      <c r="U415" s="73" t="s">
        <v>165</v>
      </c>
      <c r="V415" s="74" t="s">
        <v>267</v>
      </c>
    </row>
    <row r="416" spans="1:22" s="118" customFormat="1">
      <c r="A416" s="85">
        <v>409</v>
      </c>
      <c r="B416" s="139" t="s">
        <v>1327</v>
      </c>
      <c r="C416" s="139" t="s">
        <v>54</v>
      </c>
      <c r="D416" s="139" t="s">
        <v>185</v>
      </c>
      <c r="E416" s="86" t="s">
        <v>1334</v>
      </c>
      <c r="F416" s="87">
        <v>45901</v>
      </c>
      <c r="G416" s="87">
        <v>46082</v>
      </c>
      <c r="H416" s="140">
        <v>150000</v>
      </c>
      <c r="I416" s="140">
        <v>23866.62</v>
      </c>
      <c r="J416" s="88">
        <v>25</v>
      </c>
      <c r="K416" s="140">
        <v>4305</v>
      </c>
      <c r="L416" s="72">
        <f t="shared" si="36"/>
        <v>10649.999999999998</v>
      </c>
      <c r="M416" s="72">
        <f t="shared" si="37"/>
        <v>1950</v>
      </c>
      <c r="N416" s="74">
        <f t="shared" si="38"/>
        <v>4560</v>
      </c>
      <c r="O416" s="72">
        <f t="shared" si="39"/>
        <v>10635</v>
      </c>
      <c r="P416" s="85">
        <v>25</v>
      </c>
      <c r="Q416" s="72">
        <f t="shared" si="40"/>
        <v>32125</v>
      </c>
      <c r="R416" s="115">
        <v>12161.87</v>
      </c>
      <c r="S416" s="72">
        <f t="shared" si="41"/>
        <v>23235</v>
      </c>
      <c r="T416" s="140">
        <v>117243.38</v>
      </c>
      <c r="U416" s="73" t="s">
        <v>165</v>
      </c>
      <c r="V416" s="141" t="s">
        <v>266</v>
      </c>
    </row>
    <row r="417" spans="1:22" s="118" customFormat="1">
      <c r="A417" s="85">
        <v>410</v>
      </c>
      <c r="B417" s="85" t="s">
        <v>774</v>
      </c>
      <c r="C417" s="139" t="s">
        <v>1300</v>
      </c>
      <c r="D417" s="139" t="s">
        <v>369</v>
      </c>
      <c r="E417" s="86" t="s">
        <v>1250</v>
      </c>
      <c r="F417" s="87">
        <v>45748</v>
      </c>
      <c r="G417" s="87">
        <v>45962</v>
      </c>
      <c r="H417" s="140">
        <v>130000</v>
      </c>
      <c r="I417" s="140">
        <v>19162.12</v>
      </c>
      <c r="J417" s="88">
        <v>25</v>
      </c>
      <c r="K417" s="115">
        <v>3731</v>
      </c>
      <c r="L417" s="72">
        <f t="shared" si="36"/>
        <v>9230</v>
      </c>
      <c r="M417" s="72">
        <f t="shared" si="37"/>
        <v>1690</v>
      </c>
      <c r="N417" s="74">
        <f t="shared" si="38"/>
        <v>3952</v>
      </c>
      <c r="O417" s="72">
        <f t="shared" si="39"/>
        <v>9217</v>
      </c>
      <c r="P417" s="115">
        <v>10125</v>
      </c>
      <c r="Q417" s="72">
        <f t="shared" si="40"/>
        <v>37945</v>
      </c>
      <c r="R417" s="115">
        <v>36870.120000000003</v>
      </c>
      <c r="S417" s="72">
        <f t="shared" si="41"/>
        <v>20137</v>
      </c>
      <c r="T417" s="140">
        <v>84653.22</v>
      </c>
      <c r="U417" s="73" t="s">
        <v>165</v>
      </c>
      <c r="V417" s="89" t="s">
        <v>266</v>
      </c>
    </row>
    <row r="418" spans="1:22" s="118" customFormat="1">
      <c r="A418" s="85">
        <v>411</v>
      </c>
      <c r="B418" s="85" t="s">
        <v>328</v>
      </c>
      <c r="C418" s="139" t="s">
        <v>21</v>
      </c>
      <c r="D418" s="139" t="s">
        <v>1181</v>
      </c>
      <c r="E418" s="86" t="s">
        <v>1250</v>
      </c>
      <c r="F418" s="87">
        <v>45778</v>
      </c>
      <c r="G418" s="87">
        <v>45962</v>
      </c>
      <c r="H418" s="140">
        <v>20000</v>
      </c>
      <c r="I418" s="139">
        <v>0</v>
      </c>
      <c r="J418" s="88">
        <v>25</v>
      </c>
      <c r="K418" s="85">
        <v>574</v>
      </c>
      <c r="L418" s="72">
        <f t="shared" si="36"/>
        <v>1419.9999999999998</v>
      </c>
      <c r="M418" s="72">
        <f t="shared" si="37"/>
        <v>260</v>
      </c>
      <c r="N418" s="74">
        <f t="shared" si="38"/>
        <v>608</v>
      </c>
      <c r="O418" s="72">
        <f t="shared" si="39"/>
        <v>1418</v>
      </c>
      <c r="P418" s="85">
        <v>25</v>
      </c>
      <c r="Q418" s="72">
        <f t="shared" si="40"/>
        <v>4305</v>
      </c>
      <c r="R418" s="115">
        <v>1207</v>
      </c>
      <c r="S418" s="72">
        <f t="shared" si="41"/>
        <v>3098</v>
      </c>
      <c r="T418" s="140">
        <v>18793</v>
      </c>
      <c r="U418" s="73" t="s">
        <v>165</v>
      </c>
      <c r="V418" s="74" t="s">
        <v>266</v>
      </c>
    </row>
    <row r="419" spans="1:22" s="118" customFormat="1">
      <c r="A419" s="85">
        <v>412</v>
      </c>
      <c r="B419" s="85" t="s">
        <v>785</v>
      </c>
      <c r="C419" s="139" t="s">
        <v>258</v>
      </c>
      <c r="D419" s="139" t="s">
        <v>1108</v>
      </c>
      <c r="E419" s="86" t="s">
        <v>1250</v>
      </c>
      <c r="F419" s="87">
        <v>45778</v>
      </c>
      <c r="G419" s="87">
        <v>45962</v>
      </c>
      <c r="H419" s="140">
        <v>25000</v>
      </c>
      <c r="I419" s="139">
        <v>0</v>
      </c>
      <c r="J419" s="88">
        <v>25</v>
      </c>
      <c r="K419" s="85">
        <v>717.5</v>
      </c>
      <c r="L419" s="72">
        <f t="shared" si="36"/>
        <v>1774.9999999999998</v>
      </c>
      <c r="M419" s="72">
        <f t="shared" si="37"/>
        <v>325</v>
      </c>
      <c r="N419" s="74">
        <f t="shared" si="38"/>
        <v>760</v>
      </c>
      <c r="O419" s="72">
        <f t="shared" si="39"/>
        <v>1772.5000000000002</v>
      </c>
      <c r="P419" s="85">
        <v>25</v>
      </c>
      <c r="Q419" s="72">
        <f t="shared" si="40"/>
        <v>5375</v>
      </c>
      <c r="R419" s="115">
        <v>1502.5</v>
      </c>
      <c r="S419" s="72">
        <f t="shared" si="41"/>
        <v>3872.5</v>
      </c>
      <c r="T419" s="140">
        <v>23497.5</v>
      </c>
      <c r="U419" s="73" t="s">
        <v>165</v>
      </c>
      <c r="V419" s="74" t="s">
        <v>266</v>
      </c>
    </row>
    <row r="420" spans="1:22" s="118" customFormat="1">
      <c r="A420" s="85">
        <v>413</v>
      </c>
      <c r="B420" s="85" t="s">
        <v>1260</v>
      </c>
      <c r="C420" s="139" t="s">
        <v>23</v>
      </c>
      <c r="D420" s="139" t="s">
        <v>1129</v>
      </c>
      <c r="E420" s="86" t="s">
        <v>1250</v>
      </c>
      <c r="F420" s="87">
        <v>45809</v>
      </c>
      <c r="G420" s="87">
        <v>45992</v>
      </c>
      <c r="H420" s="140">
        <v>40000</v>
      </c>
      <c r="I420" s="139">
        <v>442.65</v>
      </c>
      <c r="J420" s="88">
        <v>25</v>
      </c>
      <c r="K420" s="115">
        <v>1148</v>
      </c>
      <c r="L420" s="72">
        <f t="shared" si="36"/>
        <v>2839.9999999999995</v>
      </c>
      <c r="M420" s="72">
        <f t="shared" si="37"/>
        <v>520</v>
      </c>
      <c r="N420" s="74">
        <f t="shared" si="38"/>
        <v>1216</v>
      </c>
      <c r="O420" s="72">
        <f t="shared" si="39"/>
        <v>2836</v>
      </c>
      <c r="P420" s="85">
        <v>25</v>
      </c>
      <c r="Q420" s="72">
        <f t="shared" si="40"/>
        <v>8585</v>
      </c>
      <c r="R420" s="115">
        <v>2831.65</v>
      </c>
      <c r="S420" s="72">
        <f t="shared" si="41"/>
        <v>6196</v>
      </c>
      <c r="T420" s="140">
        <v>37168.35</v>
      </c>
      <c r="U420" s="73" t="s">
        <v>165</v>
      </c>
      <c r="V420" s="74" t="s">
        <v>266</v>
      </c>
    </row>
    <row r="421" spans="1:22" s="118" customFormat="1">
      <c r="A421" s="85">
        <v>414</v>
      </c>
      <c r="B421" s="85" t="s">
        <v>1261</v>
      </c>
      <c r="C421" s="139" t="s">
        <v>7</v>
      </c>
      <c r="D421" s="139" t="s">
        <v>184</v>
      </c>
      <c r="E421" s="86" t="s">
        <v>1250</v>
      </c>
      <c r="F421" s="87">
        <v>45809</v>
      </c>
      <c r="G421" s="87">
        <v>45992</v>
      </c>
      <c r="H421" s="140">
        <v>70000</v>
      </c>
      <c r="I421" s="140">
        <v>5368.48</v>
      </c>
      <c r="J421" s="88">
        <v>25</v>
      </c>
      <c r="K421" s="115">
        <v>2009</v>
      </c>
      <c r="L421" s="72">
        <f t="shared" si="36"/>
        <v>4970</v>
      </c>
      <c r="M421" s="72">
        <f t="shared" si="37"/>
        <v>910</v>
      </c>
      <c r="N421" s="74">
        <f t="shared" si="38"/>
        <v>2128</v>
      </c>
      <c r="O421" s="72">
        <f t="shared" si="39"/>
        <v>4963</v>
      </c>
      <c r="P421" s="85">
        <v>25</v>
      </c>
      <c r="Q421" s="72">
        <f t="shared" si="40"/>
        <v>15005</v>
      </c>
      <c r="R421" s="115">
        <v>9530.48</v>
      </c>
      <c r="S421" s="72">
        <f t="shared" si="41"/>
        <v>10843</v>
      </c>
      <c r="T421" s="140">
        <v>60469.52</v>
      </c>
      <c r="U421" s="73" t="s">
        <v>165</v>
      </c>
      <c r="V421" s="74" t="s">
        <v>266</v>
      </c>
    </row>
    <row r="422" spans="1:22" s="118" customFormat="1">
      <c r="A422" s="85">
        <v>415</v>
      </c>
      <c r="B422" s="85" t="s">
        <v>18</v>
      </c>
      <c r="C422" s="139" t="s">
        <v>380</v>
      </c>
      <c r="D422" s="139" t="s">
        <v>187</v>
      </c>
      <c r="E422" s="86" t="s">
        <v>1250</v>
      </c>
      <c r="F422" s="87">
        <v>45778</v>
      </c>
      <c r="G422" s="87">
        <v>45962</v>
      </c>
      <c r="H422" s="140">
        <v>60000</v>
      </c>
      <c r="I422" s="140">
        <v>3486.68</v>
      </c>
      <c r="J422" s="88">
        <v>25</v>
      </c>
      <c r="K422" s="115">
        <v>1722</v>
      </c>
      <c r="L422" s="72">
        <f t="shared" si="36"/>
        <v>4260</v>
      </c>
      <c r="M422" s="72">
        <f t="shared" si="37"/>
        <v>780</v>
      </c>
      <c r="N422" s="74">
        <f t="shared" si="38"/>
        <v>1824</v>
      </c>
      <c r="O422" s="72">
        <f t="shared" si="39"/>
        <v>4254</v>
      </c>
      <c r="P422" s="115">
        <v>1125</v>
      </c>
      <c r="Q422" s="72">
        <f t="shared" si="40"/>
        <v>13965</v>
      </c>
      <c r="R422" s="115">
        <v>8157.68</v>
      </c>
      <c r="S422" s="72">
        <f t="shared" si="41"/>
        <v>9294</v>
      </c>
      <c r="T422" s="140">
        <v>51842.32</v>
      </c>
      <c r="U422" s="73" t="s">
        <v>165</v>
      </c>
      <c r="V422" s="74" t="s">
        <v>266</v>
      </c>
    </row>
    <row r="423" spans="1:22" s="118" customFormat="1">
      <c r="A423" s="85">
        <v>416</v>
      </c>
      <c r="B423" s="85" t="s">
        <v>230</v>
      </c>
      <c r="C423" s="139" t="s">
        <v>21</v>
      </c>
      <c r="D423" s="139" t="s">
        <v>1106</v>
      </c>
      <c r="E423" s="86" t="s">
        <v>1250</v>
      </c>
      <c r="F423" s="87">
        <v>45839</v>
      </c>
      <c r="G423" s="87">
        <v>46023</v>
      </c>
      <c r="H423" s="140">
        <v>20000</v>
      </c>
      <c r="I423" s="139">
        <v>0</v>
      </c>
      <c r="J423" s="88">
        <v>25</v>
      </c>
      <c r="K423" s="85">
        <v>574</v>
      </c>
      <c r="L423" s="72">
        <f t="shared" si="36"/>
        <v>1419.9999999999998</v>
      </c>
      <c r="M423" s="72">
        <f t="shared" si="37"/>
        <v>260</v>
      </c>
      <c r="N423" s="74">
        <f t="shared" si="38"/>
        <v>608</v>
      </c>
      <c r="O423" s="72">
        <f t="shared" si="39"/>
        <v>1418</v>
      </c>
      <c r="P423" s="85">
        <v>125</v>
      </c>
      <c r="Q423" s="72">
        <f t="shared" si="40"/>
        <v>4405</v>
      </c>
      <c r="R423" s="115">
        <v>1307</v>
      </c>
      <c r="S423" s="72">
        <f t="shared" si="41"/>
        <v>3098</v>
      </c>
      <c r="T423" s="140">
        <v>18693</v>
      </c>
      <c r="U423" s="73" t="s">
        <v>165</v>
      </c>
      <c r="V423" s="74" t="s">
        <v>266</v>
      </c>
    </row>
    <row r="424" spans="1:22" s="118" customFormat="1">
      <c r="A424" s="85">
        <v>417</v>
      </c>
      <c r="B424" s="85" t="s">
        <v>304</v>
      </c>
      <c r="C424" s="139" t="s">
        <v>21</v>
      </c>
      <c r="D424" s="139" t="s">
        <v>1182</v>
      </c>
      <c r="E424" s="86" t="s">
        <v>1250</v>
      </c>
      <c r="F424" s="87">
        <v>45778</v>
      </c>
      <c r="G424" s="87">
        <v>45962</v>
      </c>
      <c r="H424" s="140">
        <v>20000</v>
      </c>
      <c r="I424" s="139">
        <v>0</v>
      </c>
      <c r="J424" s="88">
        <v>25</v>
      </c>
      <c r="K424" s="85">
        <v>574</v>
      </c>
      <c r="L424" s="72">
        <f t="shared" si="36"/>
        <v>1419.9999999999998</v>
      </c>
      <c r="M424" s="72">
        <f t="shared" si="37"/>
        <v>260</v>
      </c>
      <c r="N424" s="74">
        <f t="shared" si="38"/>
        <v>608</v>
      </c>
      <c r="O424" s="72">
        <f t="shared" si="39"/>
        <v>1418</v>
      </c>
      <c r="P424" s="85">
        <v>25</v>
      </c>
      <c r="Q424" s="72">
        <f t="shared" si="40"/>
        <v>4305</v>
      </c>
      <c r="R424" s="115">
        <v>1207</v>
      </c>
      <c r="S424" s="72">
        <f t="shared" si="41"/>
        <v>3098</v>
      </c>
      <c r="T424" s="140">
        <v>15793</v>
      </c>
      <c r="U424" s="73" t="s">
        <v>165</v>
      </c>
      <c r="V424" s="74" t="s">
        <v>266</v>
      </c>
    </row>
    <row r="425" spans="1:22" s="118" customFormat="1">
      <c r="A425" s="85">
        <v>418</v>
      </c>
      <c r="B425" s="85" t="s">
        <v>578</v>
      </c>
      <c r="C425" s="139" t="s">
        <v>14</v>
      </c>
      <c r="D425" s="139" t="s">
        <v>1108</v>
      </c>
      <c r="E425" s="86" t="s">
        <v>1250</v>
      </c>
      <c r="F425" s="87">
        <v>45839</v>
      </c>
      <c r="G425" s="87">
        <v>46023</v>
      </c>
      <c r="H425" s="140">
        <v>25000</v>
      </c>
      <c r="I425" s="139">
        <v>0</v>
      </c>
      <c r="J425" s="88">
        <v>25</v>
      </c>
      <c r="K425" s="85">
        <v>717.5</v>
      </c>
      <c r="L425" s="72">
        <f t="shared" si="36"/>
        <v>1774.9999999999998</v>
      </c>
      <c r="M425" s="72">
        <f t="shared" si="37"/>
        <v>325</v>
      </c>
      <c r="N425" s="74">
        <f t="shared" si="38"/>
        <v>760</v>
      </c>
      <c r="O425" s="72">
        <f t="shared" si="39"/>
        <v>1772.5000000000002</v>
      </c>
      <c r="P425" s="85">
        <v>25</v>
      </c>
      <c r="Q425" s="72">
        <f t="shared" si="40"/>
        <v>5375</v>
      </c>
      <c r="R425" s="115">
        <v>1502.5</v>
      </c>
      <c r="S425" s="72">
        <f t="shared" si="41"/>
        <v>3872.5</v>
      </c>
      <c r="T425" s="140">
        <v>23497.5</v>
      </c>
      <c r="U425" s="73" t="s">
        <v>165</v>
      </c>
      <c r="V425" s="74" t="s">
        <v>267</v>
      </c>
    </row>
    <row r="426" spans="1:22" s="118" customFormat="1">
      <c r="A426" s="85">
        <v>419</v>
      </c>
      <c r="B426" s="85" t="s">
        <v>535</v>
      </c>
      <c r="C426" s="139" t="s">
        <v>35</v>
      </c>
      <c r="D426" s="139" t="s">
        <v>559</v>
      </c>
      <c r="E426" s="86" t="s">
        <v>1250</v>
      </c>
      <c r="F426" s="87">
        <v>45778</v>
      </c>
      <c r="G426" s="87">
        <v>45962</v>
      </c>
      <c r="H426" s="140">
        <v>60000</v>
      </c>
      <c r="I426" s="140">
        <v>3486.68</v>
      </c>
      <c r="J426" s="88">
        <v>25</v>
      </c>
      <c r="K426" s="115">
        <v>1722</v>
      </c>
      <c r="L426" s="72">
        <f t="shared" si="36"/>
        <v>4260</v>
      </c>
      <c r="M426" s="72">
        <f t="shared" si="37"/>
        <v>780</v>
      </c>
      <c r="N426" s="74">
        <f t="shared" si="38"/>
        <v>1824</v>
      </c>
      <c r="O426" s="72">
        <f t="shared" si="39"/>
        <v>4254</v>
      </c>
      <c r="P426" s="115">
        <v>8152.73</v>
      </c>
      <c r="Q426" s="72">
        <f t="shared" si="40"/>
        <v>20992.73</v>
      </c>
      <c r="R426" s="115">
        <v>13432.37</v>
      </c>
      <c r="S426" s="72">
        <f t="shared" si="41"/>
        <v>9294</v>
      </c>
      <c r="T426" s="140">
        <v>42103.74</v>
      </c>
      <c r="U426" s="73" t="s">
        <v>165</v>
      </c>
      <c r="V426" s="74" t="s">
        <v>266</v>
      </c>
    </row>
    <row r="427" spans="1:22" s="118" customFormat="1">
      <c r="A427" s="85">
        <v>420</v>
      </c>
      <c r="B427" s="85" t="s">
        <v>146</v>
      </c>
      <c r="C427" s="139" t="s">
        <v>4</v>
      </c>
      <c r="D427" s="139" t="s">
        <v>1127</v>
      </c>
      <c r="E427" s="86" t="s">
        <v>1250</v>
      </c>
      <c r="F427" s="87">
        <v>45839</v>
      </c>
      <c r="G427" s="87">
        <v>46023</v>
      </c>
      <c r="H427" s="140">
        <v>60000</v>
      </c>
      <c r="I427" s="140">
        <v>3486.68</v>
      </c>
      <c r="J427" s="88">
        <v>25</v>
      </c>
      <c r="K427" s="115">
        <v>1722</v>
      </c>
      <c r="L427" s="72">
        <f t="shared" si="36"/>
        <v>4260</v>
      </c>
      <c r="M427" s="72">
        <f t="shared" si="37"/>
        <v>780</v>
      </c>
      <c r="N427" s="74">
        <f t="shared" si="38"/>
        <v>1824</v>
      </c>
      <c r="O427" s="72">
        <f t="shared" si="39"/>
        <v>4254</v>
      </c>
      <c r="P427" s="85">
        <v>25</v>
      </c>
      <c r="Q427" s="72">
        <f t="shared" si="40"/>
        <v>12865</v>
      </c>
      <c r="R427" s="115">
        <v>7057.68</v>
      </c>
      <c r="S427" s="72">
        <f t="shared" si="41"/>
        <v>9294</v>
      </c>
      <c r="T427" s="140">
        <v>52942.32</v>
      </c>
      <c r="U427" s="73" t="s">
        <v>165</v>
      </c>
      <c r="V427" s="74" t="s">
        <v>266</v>
      </c>
    </row>
    <row r="428" spans="1:22" s="118" customFormat="1">
      <c r="A428" s="85">
        <v>421</v>
      </c>
      <c r="B428" s="85" t="s">
        <v>755</v>
      </c>
      <c r="C428" s="139" t="s">
        <v>374</v>
      </c>
      <c r="D428" s="139" t="s">
        <v>1108</v>
      </c>
      <c r="E428" s="86" t="s">
        <v>1250</v>
      </c>
      <c r="F428" s="87">
        <v>45839</v>
      </c>
      <c r="G428" s="87">
        <v>46023</v>
      </c>
      <c r="H428" s="140">
        <v>30000</v>
      </c>
      <c r="I428" s="139">
        <v>0</v>
      </c>
      <c r="J428" s="88">
        <v>25</v>
      </c>
      <c r="K428" s="85">
        <v>861</v>
      </c>
      <c r="L428" s="72">
        <f t="shared" si="36"/>
        <v>2130</v>
      </c>
      <c r="M428" s="72">
        <f t="shared" si="37"/>
        <v>390</v>
      </c>
      <c r="N428" s="74">
        <f t="shared" si="38"/>
        <v>912</v>
      </c>
      <c r="O428" s="72">
        <f t="shared" si="39"/>
        <v>2127</v>
      </c>
      <c r="P428" s="85">
        <v>25</v>
      </c>
      <c r="Q428" s="72">
        <f t="shared" si="40"/>
        <v>6445</v>
      </c>
      <c r="R428" s="115">
        <v>1798</v>
      </c>
      <c r="S428" s="72">
        <f t="shared" si="41"/>
        <v>4647</v>
      </c>
      <c r="T428" s="140">
        <v>28202</v>
      </c>
      <c r="U428" s="73" t="s">
        <v>165</v>
      </c>
      <c r="V428" s="74" t="s">
        <v>266</v>
      </c>
    </row>
    <row r="429" spans="1:22" s="118" customFormat="1">
      <c r="A429" s="85">
        <v>422</v>
      </c>
      <c r="B429" s="85" t="s">
        <v>911</v>
      </c>
      <c r="C429" s="139" t="s">
        <v>374</v>
      </c>
      <c r="D429" s="139" t="s">
        <v>172</v>
      </c>
      <c r="E429" s="86" t="s">
        <v>1250</v>
      </c>
      <c r="F429" s="87">
        <v>45748</v>
      </c>
      <c r="G429" s="87">
        <v>45962</v>
      </c>
      <c r="H429" s="140">
        <v>60000</v>
      </c>
      <c r="I429" s="140">
        <v>3486.68</v>
      </c>
      <c r="J429" s="88">
        <v>25</v>
      </c>
      <c r="K429" s="115">
        <v>1722</v>
      </c>
      <c r="L429" s="72">
        <f t="shared" si="36"/>
        <v>4260</v>
      </c>
      <c r="M429" s="72">
        <f t="shared" si="37"/>
        <v>780</v>
      </c>
      <c r="N429" s="74">
        <f t="shared" si="38"/>
        <v>1824</v>
      </c>
      <c r="O429" s="72">
        <f t="shared" si="39"/>
        <v>4254</v>
      </c>
      <c r="P429" s="85">
        <v>25</v>
      </c>
      <c r="Q429" s="72">
        <f t="shared" si="40"/>
        <v>12865</v>
      </c>
      <c r="R429" s="115">
        <v>7057.68</v>
      </c>
      <c r="S429" s="72">
        <f t="shared" si="41"/>
        <v>9294</v>
      </c>
      <c r="T429" s="140">
        <v>52942.32</v>
      </c>
      <c r="U429" s="73" t="s">
        <v>165</v>
      </c>
      <c r="V429" s="74" t="s">
        <v>267</v>
      </c>
    </row>
    <row r="430" spans="1:22" s="118" customFormat="1">
      <c r="A430" s="85">
        <v>423</v>
      </c>
      <c r="B430" s="85" t="s">
        <v>821</v>
      </c>
      <c r="C430" s="139" t="s">
        <v>6</v>
      </c>
      <c r="D430" s="139" t="s">
        <v>199</v>
      </c>
      <c r="E430" s="86" t="s">
        <v>1250</v>
      </c>
      <c r="F430" s="87">
        <v>45839</v>
      </c>
      <c r="G430" s="87">
        <v>46023</v>
      </c>
      <c r="H430" s="140">
        <v>145000</v>
      </c>
      <c r="I430" s="140">
        <v>22690.49</v>
      </c>
      <c r="J430" s="88">
        <v>25</v>
      </c>
      <c r="K430" s="115">
        <v>4161.5</v>
      </c>
      <c r="L430" s="72">
        <f t="shared" si="36"/>
        <v>10294.999999999998</v>
      </c>
      <c r="M430" s="72">
        <f t="shared" si="37"/>
        <v>1885</v>
      </c>
      <c r="N430" s="74">
        <f t="shared" si="38"/>
        <v>4408</v>
      </c>
      <c r="O430" s="72">
        <f t="shared" si="39"/>
        <v>10280.5</v>
      </c>
      <c r="P430" s="85">
        <v>25</v>
      </c>
      <c r="Q430" s="72">
        <f t="shared" si="40"/>
        <v>31055</v>
      </c>
      <c r="R430" s="115">
        <v>31284.99</v>
      </c>
      <c r="S430" s="72">
        <f t="shared" si="41"/>
        <v>22460.5</v>
      </c>
      <c r="T430" s="140">
        <v>113715.01</v>
      </c>
      <c r="U430" s="73" t="s">
        <v>165</v>
      </c>
      <c r="V430" s="74" t="s">
        <v>266</v>
      </c>
    </row>
    <row r="431" spans="1:22" s="118" customFormat="1">
      <c r="A431" s="85">
        <v>424</v>
      </c>
      <c r="B431" s="85" t="s">
        <v>579</v>
      </c>
      <c r="C431" s="139" t="s">
        <v>14</v>
      </c>
      <c r="D431" s="139" t="s">
        <v>1108</v>
      </c>
      <c r="E431" s="86" t="s">
        <v>1250</v>
      </c>
      <c r="F431" s="87">
        <v>45839</v>
      </c>
      <c r="G431" s="87">
        <v>46023</v>
      </c>
      <c r="H431" s="140">
        <v>30000</v>
      </c>
      <c r="I431" s="139">
        <v>0</v>
      </c>
      <c r="J431" s="88">
        <v>25</v>
      </c>
      <c r="K431" s="85">
        <v>861</v>
      </c>
      <c r="L431" s="72">
        <f t="shared" si="36"/>
        <v>2130</v>
      </c>
      <c r="M431" s="72">
        <f t="shared" si="37"/>
        <v>390</v>
      </c>
      <c r="N431" s="74">
        <f t="shared" si="38"/>
        <v>912</v>
      </c>
      <c r="O431" s="72">
        <f t="shared" si="39"/>
        <v>2127</v>
      </c>
      <c r="P431" s="85">
        <v>25</v>
      </c>
      <c r="Q431" s="72">
        <f t="shared" si="40"/>
        <v>6445</v>
      </c>
      <c r="R431" s="115">
        <v>1798</v>
      </c>
      <c r="S431" s="72">
        <f t="shared" si="41"/>
        <v>4647</v>
      </c>
      <c r="T431" s="140">
        <v>28202</v>
      </c>
      <c r="U431" s="73" t="s">
        <v>165</v>
      </c>
      <c r="V431" s="74" t="s">
        <v>267</v>
      </c>
    </row>
    <row r="432" spans="1:22" s="118" customFormat="1">
      <c r="A432" s="85">
        <v>425</v>
      </c>
      <c r="B432" s="85" t="s">
        <v>1052</v>
      </c>
      <c r="C432" s="139" t="s">
        <v>1098</v>
      </c>
      <c r="D432" s="139" t="s">
        <v>185</v>
      </c>
      <c r="E432" s="86" t="s">
        <v>1250</v>
      </c>
      <c r="F432" s="87">
        <v>45901</v>
      </c>
      <c r="G432" s="87">
        <v>46082</v>
      </c>
      <c r="H432" s="140">
        <v>60000</v>
      </c>
      <c r="I432" s="140">
        <v>3486.68</v>
      </c>
      <c r="J432" s="88">
        <v>25</v>
      </c>
      <c r="K432" s="115">
        <v>1722</v>
      </c>
      <c r="L432" s="72">
        <f t="shared" si="36"/>
        <v>4260</v>
      </c>
      <c r="M432" s="72">
        <f t="shared" si="37"/>
        <v>780</v>
      </c>
      <c r="N432" s="74">
        <f t="shared" si="38"/>
        <v>1824</v>
      </c>
      <c r="O432" s="72">
        <f t="shared" si="39"/>
        <v>4254</v>
      </c>
      <c r="P432" s="85">
        <v>25</v>
      </c>
      <c r="Q432" s="72">
        <f t="shared" si="40"/>
        <v>12865</v>
      </c>
      <c r="R432" s="115">
        <v>7057.68</v>
      </c>
      <c r="S432" s="72">
        <f t="shared" si="41"/>
        <v>9294</v>
      </c>
      <c r="T432" s="140">
        <v>52942.32</v>
      </c>
      <c r="U432" s="73" t="s">
        <v>165</v>
      </c>
      <c r="V432" s="74" t="s">
        <v>266</v>
      </c>
    </row>
    <row r="433" spans="1:22" s="118" customFormat="1">
      <c r="A433" s="85">
        <v>426</v>
      </c>
      <c r="B433" s="85" t="s">
        <v>1284</v>
      </c>
      <c r="C433" s="139" t="s">
        <v>1008</v>
      </c>
      <c r="D433" s="139" t="s">
        <v>1105</v>
      </c>
      <c r="E433" s="86" t="s">
        <v>1250</v>
      </c>
      <c r="F433" s="87">
        <v>45839</v>
      </c>
      <c r="G433" s="87">
        <v>46023</v>
      </c>
      <c r="H433" s="140">
        <v>60000</v>
      </c>
      <c r="I433" s="140">
        <v>3486.68</v>
      </c>
      <c r="J433" s="88">
        <v>25</v>
      </c>
      <c r="K433" s="115">
        <v>1722</v>
      </c>
      <c r="L433" s="72">
        <f t="shared" si="36"/>
        <v>4260</v>
      </c>
      <c r="M433" s="72">
        <f t="shared" si="37"/>
        <v>780</v>
      </c>
      <c r="N433" s="74">
        <f t="shared" si="38"/>
        <v>1824</v>
      </c>
      <c r="O433" s="72">
        <f t="shared" si="39"/>
        <v>4254</v>
      </c>
      <c r="P433" s="85">
        <v>25</v>
      </c>
      <c r="Q433" s="72">
        <f t="shared" si="40"/>
        <v>12865</v>
      </c>
      <c r="R433" s="115">
        <v>7057.68</v>
      </c>
      <c r="S433" s="72">
        <f t="shared" si="41"/>
        <v>9294</v>
      </c>
      <c r="T433" s="140">
        <v>52942.32</v>
      </c>
      <c r="U433" s="73" t="s">
        <v>165</v>
      </c>
      <c r="V433" s="74" t="s">
        <v>267</v>
      </c>
    </row>
    <row r="434" spans="1:22" s="118" customFormat="1">
      <c r="A434" s="85">
        <v>427</v>
      </c>
      <c r="B434" s="85" t="s">
        <v>982</v>
      </c>
      <c r="C434" s="139" t="s">
        <v>517</v>
      </c>
      <c r="D434" s="139" t="s">
        <v>207</v>
      </c>
      <c r="E434" s="86" t="s">
        <v>1250</v>
      </c>
      <c r="F434" s="87">
        <v>45870</v>
      </c>
      <c r="G434" s="87">
        <v>46054</v>
      </c>
      <c r="H434" s="140">
        <v>46000</v>
      </c>
      <c r="I434" s="140">
        <v>1289.46</v>
      </c>
      <c r="J434" s="88">
        <v>25</v>
      </c>
      <c r="K434" s="115">
        <v>1320.2</v>
      </c>
      <c r="L434" s="72">
        <f t="shared" si="36"/>
        <v>3265.9999999999995</v>
      </c>
      <c r="M434" s="72">
        <f t="shared" si="37"/>
        <v>598</v>
      </c>
      <c r="N434" s="74">
        <f t="shared" si="38"/>
        <v>1398.4</v>
      </c>
      <c r="O434" s="72">
        <f t="shared" si="39"/>
        <v>3261.4</v>
      </c>
      <c r="P434" s="85">
        <v>25</v>
      </c>
      <c r="Q434" s="72">
        <f t="shared" si="40"/>
        <v>9869</v>
      </c>
      <c r="R434" s="115">
        <v>4033.06</v>
      </c>
      <c r="S434" s="72">
        <f t="shared" si="41"/>
        <v>7125.4</v>
      </c>
      <c r="T434" s="140">
        <v>41966.94</v>
      </c>
      <c r="U434" s="73" t="s">
        <v>165</v>
      </c>
      <c r="V434" s="74" t="s">
        <v>266</v>
      </c>
    </row>
    <row r="435" spans="1:22" s="118" customFormat="1">
      <c r="A435" s="85">
        <v>428</v>
      </c>
      <c r="B435" s="85" t="s">
        <v>720</v>
      </c>
      <c r="C435" s="139" t="s">
        <v>54</v>
      </c>
      <c r="D435" s="139" t="s">
        <v>172</v>
      </c>
      <c r="E435" s="86" t="s">
        <v>1250</v>
      </c>
      <c r="F435" s="87">
        <v>45839</v>
      </c>
      <c r="G435" s="87">
        <v>46023</v>
      </c>
      <c r="H435" s="140">
        <v>65000</v>
      </c>
      <c r="I435" s="140">
        <v>4427.58</v>
      </c>
      <c r="J435" s="88">
        <v>25</v>
      </c>
      <c r="K435" s="115">
        <v>1865.5</v>
      </c>
      <c r="L435" s="72">
        <f t="shared" si="36"/>
        <v>4615</v>
      </c>
      <c r="M435" s="72">
        <f t="shared" si="37"/>
        <v>845</v>
      </c>
      <c r="N435" s="74">
        <f t="shared" si="38"/>
        <v>1976</v>
      </c>
      <c r="O435" s="72">
        <f t="shared" si="39"/>
        <v>4608.5</v>
      </c>
      <c r="P435" s="115">
        <v>2025</v>
      </c>
      <c r="Q435" s="72">
        <f t="shared" si="40"/>
        <v>15935</v>
      </c>
      <c r="R435" s="115">
        <v>8294.08</v>
      </c>
      <c r="S435" s="72">
        <f t="shared" si="41"/>
        <v>10068.5</v>
      </c>
      <c r="T435" s="140">
        <v>54605.919999999998</v>
      </c>
      <c r="U435" s="73" t="s">
        <v>165</v>
      </c>
      <c r="V435" s="74" t="s">
        <v>266</v>
      </c>
    </row>
    <row r="436" spans="1:22" s="118" customFormat="1">
      <c r="A436" s="85">
        <v>429</v>
      </c>
      <c r="B436" s="85" t="s">
        <v>605</v>
      </c>
      <c r="C436" s="139" t="s">
        <v>405</v>
      </c>
      <c r="D436" s="139" t="s">
        <v>207</v>
      </c>
      <c r="E436" s="86" t="s">
        <v>1250</v>
      </c>
      <c r="F436" s="87">
        <v>45778</v>
      </c>
      <c r="G436" s="87">
        <v>45962</v>
      </c>
      <c r="H436" s="140">
        <v>35000</v>
      </c>
      <c r="I436" s="139">
        <v>0</v>
      </c>
      <c r="J436" s="88">
        <v>25</v>
      </c>
      <c r="K436" s="115">
        <v>1004.5</v>
      </c>
      <c r="L436" s="72">
        <f t="shared" si="36"/>
        <v>2485</v>
      </c>
      <c r="M436" s="72">
        <f t="shared" si="37"/>
        <v>455</v>
      </c>
      <c r="N436" s="74">
        <f t="shared" si="38"/>
        <v>1064</v>
      </c>
      <c r="O436" s="72">
        <f t="shared" si="39"/>
        <v>2481.5</v>
      </c>
      <c r="P436" s="85">
        <v>25</v>
      </c>
      <c r="Q436" s="72">
        <f t="shared" si="40"/>
        <v>7515</v>
      </c>
      <c r="R436" s="115">
        <v>2093.5</v>
      </c>
      <c r="S436" s="72">
        <f t="shared" si="41"/>
        <v>5421.5</v>
      </c>
      <c r="T436" s="140">
        <v>32906.5</v>
      </c>
      <c r="U436" s="73" t="s">
        <v>165</v>
      </c>
      <c r="V436" s="74" t="s">
        <v>266</v>
      </c>
    </row>
    <row r="437" spans="1:22" s="118" customFormat="1">
      <c r="A437" s="85">
        <v>430</v>
      </c>
      <c r="B437" s="85" t="s">
        <v>335</v>
      </c>
      <c r="C437" s="139" t="s">
        <v>21</v>
      </c>
      <c r="D437" s="139" t="s">
        <v>1183</v>
      </c>
      <c r="E437" s="86" t="s">
        <v>1250</v>
      </c>
      <c r="F437" s="87">
        <v>45778</v>
      </c>
      <c r="G437" s="87">
        <v>45962</v>
      </c>
      <c r="H437" s="140">
        <v>20000</v>
      </c>
      <c r="I437" s="139">
        <v>0</v>
      </c>
      <c r="J437" s="88">
        <v>25</v>
      </c>
      <c r="K437" s="85">
        <v>574</v>
      </c>
      <c r="L437" s="72">
        <f t="shared" si="36"/>
        <v>1419.9999999999998</v>
      </c>
      <c r="M437" s="72">
        <f t="shared" si="37"/>
        <v>260</v>
      </c>
      <c r="N437" s="74">
        <f t="shared" si="38"/>
        <v>608</v>
      </c>
      <c r="O437" s="72">
        <f t="shared" si="39"/>
        <v>1418</v>
      </c>
      <c r="P437" s="85">
        <v>25</v>
      </c>
      <c r="Q437" s="72">
        <f t="shared" si="40"/>
        <v>4305</v>
      </c>
      <c r="R437" s="115">
        <v>1207</v>
      </c>
      <c r="S437" s="72">
        <f t="shared" si="41"/>
        <v>3098</v>
      </c>
      <c r="T437" s="140">
        <v>18793</v>
      </c>
      <c r="U437" s="73" t="s">
        <v>165</v>
      </c>
      <c r="V437" s="74" t="s">
        <v>266</v>
      </c>
    </row>
    <row r="438" spans="1:22" s="118" customFormat="1">
      <c r="A438" s="85">
        <v>431</v>
      </c>
      <c r="B438" s="85" t="s">
        <v>794</v>
      </c>
      <c r="C438" s="139" t="s">
        <v>61</v>
      </c>
      <c r="D438" s="139" t="s">
        <v>691</v>
      </c>
      <c r="E438" s="86" t="s">
        <v>1250</v>
      </c>
      <c r="F438" s="87">
        <v>45807</v>
      </c>
      <c r="G438" s="87">
        <v>45991</v>
      </c>
      <c r="H438" s="140">
        <v>45000</v>
      </c>
      <c r="I438" s="140">
        <v>1148.33</v>
      </c>
      <c r="J438" s="88">
        <v>25</v>
      </c>
      <c r="K438" s="115">
        <v>1291.5</v>
      </c>
      <c r="L438" s="72">
        <f t="shared" si="36"/>
        <v>3194.9999999999995</v>
      </c>
      <c r="M438" s="72">
        <f t="shared" si="37"/>
        <v>585</v>
      </c>
      <c r="N438" s="74">
        <f t="shared" si="38"/>
        <v>1368</v>
      </c>
      <c r="O438" s="72">
        <f t="shared" si="39"/>
        <v>3190.5</v>
      </c>
      <c r="P438" s="115">
        <v>4998.9399999999996</v>
      </c>
      <c r="Q438" s="72">
        <f t="shared" si="40"/>
        <v>14628.939999999999</v>
      </c>
      <c r="R438" s="115">
        <v>4832.83</v>
      </c>
      <c r="S438" s="72">
        <f t="shared" si="41"/>
        <v>6970.5</v>
      </c>
      <c r="T438" s="140">
        <v>40067.17</v>
      </c>
      <c r="U438" s="73" t="s">
        <v>165</v>
      </c>
      <c r="V438" s="74" t="s">
        <v>266</v>
      </c>
    </row>
    <row r="439" spans="1:22" s="118" customFormat="1">
      <c r="A439" s="85">
        <v>432</v>
      </c>
      <c r="B439" s="85" t="s">
        <v>983</v>
      </c>
      <c r="C439" s="139" t="s">
        <v>6</v>
      </c>
      <c r="D439" s="139" t="s">
        <v>1185</v>
      </c>
      <c r="E439" s="86" t="s">
        <v>1250</v>
      </c>
      <c r="F439" s="87">
        <v>45870</v>
      </c>
      <c r="G439" s="87">
        <v>46054</v>
      </c>
      <c r="H439" s="140">
        <v>145000</v>
      </c>
      <c r="I439" s="140">
        <v>22690.49</v>
      </c>
      <c r="J439" s="88">
        <v>25</v>
      </c>
      <c r="K439" s="115">
        <v>4161.5</v>
      </c>
      <c r="L439" s="72">
        <f t="shared" si="36"/>
        <v>10294.999999999998</v>
      </c>
      <c r="M439" s="72">
        <f t="shared" si="37"/>
        <v>1885</v>
      </c>
      <c r="N439" s="74">
        <f t="shared" si="38"/>
        <v>4408</v>
      </c>
      <c r="O439" s="72">
        <f t="shared" si="39"/>
        <v>10280.5</v>
      </c>
      <c r="P439" s="85">
        <v>25</v>
      </c>
      <c r="Q439" s="72">
        <f t="shared" si="40"/>
        <v>31055</v>
      </c>
      <c r="R439" s="115">
        <v>31284.99</v>
      </c>
      <c r="S439" s="72">
        <f t="shared" si="41"/>
        <v>22460.5</v>
      </c>
      <c r="T439" s="140">
        <v>113715.01</v>
      </c>
      <c r="U439" s="73" t="s">
        <v>165</v>
      </c>
      <c r="V439" s="74" t="s">
        <v>266</v>
      </c>
    </row>
    <row r="440" spans="1:22" s="118" customFormat="1">
      <c r="A440" s="85">
        <v>433</v>
      </c>
      <c r="B440" s="85" t="s">
        <v>1053</v>
      </c>
      <c r="C440" s="139" t="s">
        <v>59</v>
      </c>
      <c r="D440" s="139" t="s">
        <v>1305</v>
      </c>
      <c r="E440" s="86" t="s">
        <v>1250</v>
      </c>
      <c r="F440" s="87">
        <v>45901</v>
      </c>
      <c r="G440" s="87">
        <v>46082</v>
      </c>
      <c r="H440" s="140">
        <v>60000</v>
      </c>
      <c r="I440" s="140">
        <v>3486.68</v>
      </c>
      <c r="J440" s="88">
        <v>25</v>
      </c>
      <c r="K440" s="115">
        <v>1722</v>
      </c>
      <c r="L440" s="72">
        <f t="shared" si="36"/>
        <v>4260</v>
      </c>
      <c r="M440" s="72">
        <f t="shared" si="37"/>
        <v>780</v>
      </c>
      <c r="N440" s="74">
        <f t="shared" si="38"/>
        <v>1824</v>
      </c>
      <c r="O440" s="72">
        <f t="shared" si="39"/>
        <v>4254</v>
      </c>
      <c r="P440" s="115">
        <v>2525</v>
      </c>
      <c r="Q440" s="72">
        <f t="shared" si="40"/>
        <v>15365</v>
      </c>
      <c r="R440" s="115">
        <v>7057.68</v>
      </c>
      <c r="S440" s="72">
        <f t="shared" si="41"/>
        <v>9294</v>
      </c>
      <c r="T440" s="140">
        <v>50942.32</v>
      </c>
      <c r="U440" s="73" t="s">
        <v>165</v>
      </c>
      <c r="V440" s="74" t="s">
        <v>267</v>
      </c>
    </row>
    <row r="441" spans="1:22" s="118" customFormat="1">
      <c r="A441" s="85">
        <v>434</v>
      </c>
      <c r="B441" s="85" t="s">
        <v>872</v>
      </c>
      <c r="C441" s="139" t="s">
        <v>6</v>
      </c>
      <c r="D441" s="139" t="s">
        <v>167</v>
      </c>
      <c r="E441" s="86" t="s">
        <v>1250</v>
      </c>
      <c r="F441" s="87">
        <v>45778</v>
      </c>
      <c r="G441" s="87">
        <v>45962</v>
      </c>
      <c r="H441" s="140">
        <v>130000</v>
      </c>
      <c r="I441" s="140">
        <v>19162.12</v>
      </c>
      <c r="J441" s="88">
        <v>25</v>
      </c>
      <c r="K441" s="115">
        <v>3731</v>
      </c>
      <c r="L441" s="72">
        <f t="shared" si="36"/>
        <v>9230</v>
      </c>
      <c r="M441" s="72">
        <f t="shared" si="37"/>
        <v>1690</v>
      </c>
      <c r="N441" s="74">
        <f t="shared" si="38"/>
        <v>3952</v>
      </c>
      <c r="O441" s="72">
        <f t="shared" si="39"/>
        <v>9217</v>
      </c>
      <c r="P441" s="85">
        <v>25</v>
      </c>
      <c r="Q441" s="72">
        <f t="shared" si="40"/>
        <v>27845</v>
      </c>
      <c r="R441" s="115">
        <v>26870.12</v>
      </c>
      <c r="S441" s="72">
        <f t="shared" si="41"/>
        <v>20137</v>
      </c>
      <c r="T441" s="140">
        <v>103129.88</v>
      </c>
      <c r="U441" s="73" t="s">
        <v>165</v>
      </c>
      <c r="V441" s="74" t="s">
        <v>266</v>
      </c>
    </row>
    <row r="442" spans="1:22" s="118" customFormat="1">
      <c r="A442" s="85">
        <v>435</v>
      </c>
      <c r="B442" s="85" t="s">
        <v>60</v>
      </c>
      <c r="C442" s="139" t="s">
        <v>61</v>
      </c>
      <c r="D442" s="139" t="s">
        <v>182</v>
      </c>
      <c r="E442" s="86" t="s">
        <v>1250</v>
      </c>
      <c r="F442" s="87">
        <v>45839</v>
      </c>
      <c r="G442" s="87">
        <v>46023</v>
      </c>
      <c r="H442" s="140">
        <v>60000</v>
      </c>
      <c r="I442" s="140">
        <v>3486.68</v>
      </c>
      <c r="J442" s="88">
        <v>25</v>
      </c>
      <c r="K442" s="115">
        <v>1722</v>
      </c>
      <c r="L442" s="72">
        <f t="shared" si="36"/>
        <v>4260</v>
      </c>
      <c r="M442" s="72">
        <f t="shared" si="37"/>
        <v>780</v>
      </c>
      <c r="N442" s="74">
        <f t="shared" si="38"/>
        <v>1824</v>
      </c>
      <c r="O442" s="72">
        <f t="shared" si="39"/>
        <v>4254</v>
      </c>
      <c r="P442" s="115">
        <v>2925</v>
      </c>
      <c r="Q442" s="72">
        <f t="shared" si="40"/>
        <v>15765</v>
      </c>
      <c r="R442" s="115">
        <v>2193.5</v>
      </c>
      <c r="S442" s="72">
        <f t="shared" si="41"/>
        <v>9294</v>
      </c>
      <c r="T442" s="140">
        <v>50042.32</v>
      </c>
      <c r="U442" s="73" t="s">
        <v>165</v>
      </c>
      <c r="V442" s="74" t="s">
        <v>266</v>
      </c>
    </row>
    <row r="443" spans="1:22" s="118" customFormat="1">
      <c r="A443" s="85">
        <v>436</v>
      </c>
      <c r="B443" s="85" t="s">
        <v>580</v>
      </c>
      <c r="C443" s="139" t="s">
        <v>14</v>
      </c>
      <c r="D443" s="139" t="s">
        <v>1108</v>
      </c>
      <c r="E443" s="86" t="s">
        <v>1250</v>
      </c>
      <c r="F443" s="87">
        <v>45778</v>
      </c>
      <c r="G443" s="87">
        <v>45962</v>
      </c>
      <c r="H443" s="140">
        <v>21175</v>
      </c>
      <c r="I443" s="139">
        <v>0</v>
      </c>
      <c r="J443" s="88">
        <v>25</v>
      </c>
      <c r="K443" s="85">
        <v>607.72</v>
      </c>
      <c r="L443" s="72">
        <f t="shared" si="36"/>
        <v>1503.425</v>
      </c>
      <c r="M443" s="72">
        <f t="shared" si="37"/>
        <v>275.27499999999998</v>
      </c>
      <c r="N443" s="74">
        <f t="shared" si="38"/>
        <v>643.72</v>
      </c>
      <c r="O443" s="72">
        <f t="shared" si="39"/>
        <v>1501.3075000000001</v>
      </c>
      <c r="P443" s="85">
        <v>25</v>
      </c>
      <c r="Q443" s="72">
        <f t="shared" si="40"/>
        <v>4556.4475000000002</v>
      </c>
      <c r="R443" s="115">
        <v>1276.44</v>
      </c>
      <c r="S443" s="72">
        <f t="shared" si="41"/>
        <v>3280.0074999999997</v>
      </c>
      <c r="T443" s="140">
        <v>19898.560000000001</v>
      </c>
      <c r="U443" s="73" t="s">
        <v>165</v>
      </c>
      <c r="V443" s="74" t="s">
        <v>266</v>
      </c>
    </row>
    <row r="444" spans="1:22" s="118" customFormat="1">
      <c r="A444" s="85">
        <v>437</v>
      </c>
      <c r="B444" s="85" t="s">
        <v>1306</v>
      </c>
      <c r="C444" s="139" t="s">
        <v>4</v>
      </c>
      <c r="D444" s="139" t="s">
        <v>207</v>
      </c>
      <c r="E444" s="86" t="s">
        <v>1250</v>
      </c>
      <c r="F444" s="87">
        <v>45870</v>
      </c>
      <c r="G444" s="87">
        <v>46054</v>
      </c>
      <c r="H444" s="140">
        <v>150625</v>
      </c>
      <c r="I444" s="140">
        <v>24013.63</v>
      </c>
      <c r="J444" s="88">
        <v>25</v>
      </c>
      <c r="K444" s="115">
        <v>4322.9399999999996</v>
      </c>
      <c r="L444" s="72">
        <f t="shared" si="36"/>
        <v>10694.374999999998</v>
      </c>
      <c r="M444" s="72">
        <f t="shared" si="37"/>
        <v>1958.125</v>
      </c>
      <c r="N444" s="74">
        <f t="shared" si="38"/>
        <v>4579</v>
      </c>
      <c r="O444" s="72">
        <f t="shared" si="39"/>
        <v>10679.3125</v>
      </c>
      <c r="P444" s="85">
        <v>25</v>
      </c>
      <c r="Q444" s="72">
        <f t="shared" si="40"/>
        <v>32258.752499999999</v>
      </c>
      <c r="R444" s="115">
        <v>32940.57</v>
      </c>
      <c r="S444" s="72">
        <f t="shared" si="41"/>
        <v>23331.8125</v>
      </c>
      <c r="T444" s="140">
        <v>117684.43</v>
      </c>
      <c r="U444" s="73" t="s">
        <v>165</v>
      </c>
      <c r="V444" s="74" t="s">
        <v>266</v>
      </c>
    </row>
    <row r="445" spans="1:22" s="118" customFormat="1">
      <c r="A445" s="85">
        <v>438</v>
      </c>
      <c r="B445" s="85" t="s">
        <v>687</v>
      </c>
      <c r="C445" s="139" t="s">
        <v>79</v>
      </c>
      <c r="D445" s="139" t="s">
        <v>1147</v>
      </c>
      <c r="E445" s="86" t="s">
        <v>1250</v>
      </c>
      <c r="F445" s="87">
        <v>45778</v>
      </c>
      <c r="G445" s="87">
        <v>45962</v>
      </c>
      <c r="H445" s="140">
        <v>60000</v>
      </c>
      <c r="I445" s="140">
        <v>3486.68</v>
      </c>
      <c r="J445" s="88">
        <v>25</v>
      </c>
      <c r="K445" s="115">
        <v>1722</v>
      </c>
      <c r="L445" s="72">
        <f t="shared" si="36"/>
        <v>4260</v>
      </c>
      <c r="M445" s="72">
        <f t="shared" si="37"/>
        <v>780</v>
      </c>
      <c r="N445" s="74">
        <f t="shared" si="38"/>
        <v>1824</v>
      </c>
      <c r="O445" s="72">
        <f t="shared" si="39"/>
        <v>4254</v>
      </c>
      <c r="P445" s="85">
        <v>25</v>
      </c>
      <c r="Q445" s="72">
        <f t="shared" si="40"/>
        <v>12865</v>
      </c>
      <c r="R445" s="115">
        <v>7057.68</v>
      </c>
      <c r="S445" s="72">
        <f t="shared" si="41"/>
        <v>9294</v>
      </c>
      <c r="T445" s="140">
        <v>52942.32</v>
      </c>
      <c r="U445" s="73" t="s">
        <v>165</v>
      </c>
      <c r="V445" s="74" t="s">
        <v>266</v>
      </c>
    </row>
    <row r="446" spans="1:22" s="118" customFormat="1">
      <c r="A446" s="85">
        <v>439</v>
      </c>
      <c r="B446" s="85" t="s">
        <v>822</v>
      </c>
      <c r="C446" s="139" t="s">
        <v>6</v>
      </c>
      <c r="D446" s="139" t="s">
        <v>182</v>
      </c>
      <c r="E446" s="86" t="s">
        <v>1250</v>
      </c>
      <c r="F446" s="87">
        <v>45778</v>
      </c>
      <c r="G446" s="87">
        <v>45962</v>
      </c>
      <c r="H446" s="140">
        <v>155000</v>
      </c>
      <c r="I446" s="140">
        <v>25042.74</v>
      </c>
      <c r="J446" s="88">
        <v>25</v>
      </c>
      <c r="K446" s="115">
        <v>4448.5</v>
      </c>
      <c r="L446" s="72">
        <f t="shared" si="36"/>
        <v>11004.999999999998</v>
      </c>
      <c r="M446" s="72">
        <f t="shared" si="37"/>
        <v>2015</v>
      </c>
      <c r="N446" s="74">
        <f t="shared" si="38"/>
        <v>4712</v>
      </c>
      <c r="O446" s="72">
        <f t="shared" si="39"/>
        <v>10989.5</v>
      </c>
      <c r="P446" s="115">
        <v>7025</v>
      </c>
      <c r="Q446" s="72">
        <f t="shared" si="40"/>
        <v>40195</v>
      </c>
      <c r="R446" s="115">
        <v>38284.99</v>
      </c>
      <c r="S446" s="72">
        <f t="shared" si="41"/>
        <v>24009.5</v>
      </c>
      <c r="T446" s="140">
        <v>113771.76</v>
      </c>
      <c r="U446" s="73" t="s">
        <v>165</v>
      </c>
      <c r="V446" s="74" t="s">
        <v>266</v>
      </c>
    </row>
    <row r="447" spans="1:22" s="118" customFormat="1">
      <c r="A447" s="85">
        <v>440</v>
      </c>
      <c r="B447" s="85" t="s">
        <v>430</v>
      </c>
      <c r="C447" s="139" t="s">
        <v>21</v>
      </c>
      <c r="D447" s="139" t="s">
        <v>1151</v>
      </c>
      <c r="E447" s="86" t="s">
        <v>1250</v>
      </c>
      <c r="F447" s="87">
        <v>45839</v>
      </c>
      <c r="G447" s="87">
        <v>46023</v>
      </c>
      <c r="H447" s="140">
        <v>20000</v>
      </c>
      <c r="I447" s="139">
        <v>0</v>
      </c>
      <c r="J447" s="88">
        <v>25</v>
      </c>
      <c r="K447" s="85">
        <v>574</v>
      </c>
      <c r="L447" s="72">
        <f t="shared" si="36"/>
        <v>1419.9999999999998</v>
      </c>
      <c r="M447" s="72">
        <f t="shared" si="37"/>
        <v>260</v>
      </c>
      <c r="N447" s="74">
        <f t="shared" si="38"/>
        <v>608</v>
      </c>
      <c r="O447" s="72">
        <f t="shared" si="39"/>
        <v>1418</v>
      </c>
      <c r="P447" s="115">
        <v>5160.3</v>
      </c>
      <c r="Q447" s="72">
        <f t="shared" si="40"/>
        <v>9440.2999999999993</v>
      </c>
      <c r="R447" s="115">
        <v>1307</v>
      </c>
      <c r="S447" s="72">
        <f t="shared" si="41"/>
        <v>3098</v>
      </c>
      <c r="T447" s="140">
        <v>11927.24</v>
      </c>
      <c r="U447" s="73" t="s">
        <v>165</v>
      </c>
      <c r="V447" s="74" t="s">
        <v>266</v>
      </c>
    </row>
    <row r="448" spans="1:22" s="118" customFormat="1">
      <c r="A448" s="85">
        <v>441</v>
      </c>
      <c r="B448" s="85" t="s">
        <v>984</v>
      </c>
      <c r="C448" s="139" t="s">
        <v>405</v>
      </c>
      <c r="D448" s="139" t="s">
        <v>206</v>
      </c>
      <c r="E448" s="86" t="s">
        <v>1250</v>
      </c>
      <c r="F448" s="87">
        <v>45870</v>
      </c>
      <c r="G448" s="87">
        <v>46054</v>
      </c>
      <c r="H448" s="140">
        <v>65000</v>
      </c>
      <c r="I448" s="140">
        <v>4427.58</v>
      </c>
      <c r="J448" s="88">
        <v>25</v>
      </c>
      <c r="K448" s="115">
        <v>1865.5</v>
      </c>
      <c r="L448" s="72">
        <f t="shared" si="36"/>
        <v>4615</v>
      </c>
      <c r="M448" s="72">
        <f t="shared" si="37"/>
        <v>845</v>
      </c>
      <c r="N448" s="74">
        <f t="shared" si="38"/>
        <v>1976</v>
      </c>
      <c r="O448" s="72">
        <f t="shared" si="39"/>
        <v>4608.5</v>
      </c>
      <c r="P448" s="115">
        <v>2525</v>
      </c>
      <c r="Q448" s="72">
        <f t="shared" si="40"/>
        <v>16435</v>
      </c>
      <c r="R448" s="115">
        <v>11294.08</v>
      </c>
      <c r="S448" s="72">
        <f t="shared" si="41"/>
        <v>10068.5</v>
      </c>
      <c r="T448" s="140">
        <v>49454.68</v>
      </c>
      <c r="U448" s="73" t="s">
        <v>165</v>
      </c>
      <c r="V448" s="74" t="s">
        <v>267</v>
      </c>
    </row>
    <row r="449" spans="1:22" s="118" customFormat="1">
      <c r="A449" s="85">
        <v>442</v>
      </c>
      <c r="B449" s="85" t="s">
        <v>756</v>
      </c>
      <c r="C449" s="139" t="s">
        <v>21</v>
      </c>
      <c r="D449" s="139" t="s">
        <v>170</v>
      </c>
      <c r="E449" s="86" t="s">
        <v>1250</v>
      </c>
      <c r="F449" s="87">
        <v>45839</v>
      </c>
      <c r="G449" s="87">
        <v>46023</v>
      </c>
      <c r="H449" s="140">
        <v>30000</v>
      </c>
      <c r="I449" s="139">
        <v>0</v>
      </c>
      <c r="J449" s="88">
        <v>25</v>
      </c>
      <c r="K449" s="85">
        <v>861</v>
      </c>
      <c r="L449" s="72">
        <f t="shared" si="36"/>
        <v>2130</v>
      </c>
      <c r="M449" s="72">
        <f t="shared" si="37"/>
        <v>390</v>
      </c>
      <c r="N449" s="74">
        <f t="shared" si="38"/>
        <v>912</v>
      </c>
      <c r="O449" s="72">
        <f t="shared" si="39"/>
        <v>2127</v>
      </c>
      <c r="P449" s="85">
        <v>25</v>
      </c>
      <c r="Q449" s="72">
        <f t="shared" si="40"/>
        <v>6445</v>
      </c>
      <c r="R449" s="115">
        <v>1798</v>
      </c>
      <c r="S449" s="72">
        <f t="shared" si="41"/>
        <v>4647</v>
      </c>
      <c r="T449" s="140">
        <v>28202</v>
      </c>
      <c r="U449" s="73" t="s">
        <v>165</v>
      </c>
      <c r="V449" s="74" t="s">
        <v>266</v>
      </c>
    </row>
    <row r="450" spans="1:22" s="118" customFormat="1">
      <c r="A450" s="85">
        <v>443</v>
      </c>
      <c r="B450" s="85" t="s">
        <v>985</v>
      </c>
      <c r="C450" s="139" t="s">
        <v>497</v>
      </c>
      <c r="D450" s="139" t="s">
        <v>174</v>
      </c>
      <c r="E450" s="86" t="s">
        <v>1250</v>
      </c>
      <c r="F450" s="87">
        <v>45870</v>
      </c>
      <c r="G450" s="87">
        <v>46054</v>
      </c>
      <c r="H450" s="140">
        <v>80000</v>
      </c>
      <c r="I450" s="140">
        <v>6972</v>
      </c>
      <c r="J450" s="88">
        <v>25</v>
      </c>
      <c r="K450" s="115">
        <v>2296</v>
      </c>
      <c r="L450" s="72">
        <f t="shared" si="36"/>
        <v>5679.9999999999991</v>
      </c>
      <c r="M450" s="72">
        <f t="shared" si="37"/>
        <v>1040</v>
      </c>
      <c r="N450" s="74">
        <f t="shared" si="38"/>
        <v>2432</v>
      </c>
      <c r="O450" s="72">
        <f t="shared" si="39"/>
        <v>5672</v>
      </c>
      <c r="P450" s="85">
        <v>25</v>
      </c>
      <c r="Q450" s="72">
        <f t="shared" si="40"/>
        <v>17145</v>
      </c>
      <c r="R450" s="115">
        <v>12153.87</v>
      </c>
      <c r="S450" s="72">
        <f t="shared" si="41"/>
        <v>12392</v>
      </c>
      <c r="T450" s="140">
        <v>66559.539999999994</v>
      </c>
      <c r="U450" s="73" t="s">
        <v>165</v>
      </c>
      <c r="V450" s="74" t="s">
        <v>266</v>
      </c>
    </row>
    <row r="451" spans="1:22" s="118" customFormat="1">
      <c r="A451" s="85">
        <v>444</v>
      </c>
      <c r="B451" s="85" t="s">
        <v>536</v>
      </c>
      <c r="C451" s="139" t="s">
        <v>375</v>
      </c>
      <c r="D451" s="139" t="s">
        <v>169</v>
      </c>
      <c r="E451" s="86" t="s">
        <v>1250</v>
      </c>
      <c r="F451" s="87">
        <v>45839</v>
      </c>
      <c r="G451" s="87">
        <v>46023</v>
      </c>
      <c r="H451" s="140">
        <v>65000</v>
      </c>
      <c r="I451" s="140">
        <v>4427.58</v>
      </c>
      <c r="J451" s="88">
        <v>25</v>
      </c>
      <c r="K451" s="115">
        <v>1865.5</v>
      </c>
      <c r="L451" s="72">
        <f t="shared" si="36"/>
        <v>4615</v>
      </c>
      <c r="M451" s="72">
        <f t="shared" si="37"/>
        <v>845</v>
      </c>
      <c r="N451" s="74">
        <f t="shared" si="38"/>
        <v>1976</v>
      </c>
      <c r="O451" s="72">
        <f t="shared" si="39"/>
        <v>4608.5</v>
      </c>
      <c r="P451" s="85">
        <v>25</v>
      </c>
      <c r="Q451" s="72">
        <f t="shared" si="40"/>
        <v>13935</v>
      </c>
      <c r="R451" s="115">
        <v>8294.08</v>
      </c>
      <c r="S451" s="72">
        <f t="shared" si="41"/>
        <v>10068.5</v>
      </c>
      <c r="T451" s="140">
        <v>56705.919999999998</v>
      </c>
      <c r="U451" s="73" t="s">
        <v>165</v>
      </c>
      <c r="V451" s="74" t="s">
        <v>266</v>
      </c>
    </row>
    <row r="452" spans="1:22" s="118" customFormat="1">
      <c r="A452" s="85">
        <v>445</v>
      </c>
      <c r="B452" s="85" t="s">
        <v>1054</v>
      </c>
      <c r="C452" s="139" t="s">
        <v>54</v>
      </c>
      <c r="D452" s="139" t="s">
        <v>207</v>
      </c>
      <c r="E452" s="86" t="s">
        <v>1250</v>
      </c>
      <c r="F452" s="87">
        <v>45901</v>
      </c>
      <c r="G452" s="87">
        <v>46082</v>
      </c>
      <c r="H452" s="140">
        <v>95000</v>
      </c>
      <c r="I452" s="140">
        <v>10929.24</v>
      </c>
      <c r="J452" s="88">
        <v>25</v>
      </c>
      <c r="K452" s="115">
        <v>2726.5</v>
      </c>
      <c r="L452" s="72">
        <f t="shared" si="36"/>
        <v>6744.9999999999991</v>
      </c>
      <c r="M452" s="72">
        <f t="shared" si="37"/>
        <v>1235</v>
      </c>
      <c r="N452" s="74">
        <f t="shared" si="38"/>
        <v>2888</v>
      </c>
      <c r="O452" s="72">
        <f t="shared" si="39"/>
        <v>6735.5</v>
      </c>
      <c r="P452" s="85">
        <v>25</v>
      </c>
      <c r="Q452" s="72">
        <f t="shared" si="40"/>
        <v>20355</v>
      </c>
      <c r="R452" s="115">
        <v>16568.740000000002</v>
      </c>
      <c r="S452" s="72">
        <f t="shared" si="41"/>
        <v>14715.5</v>
      </c>
      <c r="T452" s="140">
        <v>73331.259999999995</v>
      </c>
      <c r="U452" s="73" t="s">
        <v>165</v>
      </c>
      <c r="V452" s="74" t="s">
        <v>266</v>
      </c>
    </row>
    <row r="453" spans="1:22" s="118" customFormat="1">
      <c r="A453" s="85">
        <v>446</v>
      </c>
      <c r="B453" s="85" t="s">
        <v>757</v>
      </c>
      <c r="C453" s="139" t="s">
        <v>35</v>
      </c>
      <c r="D453" s="139" t="s">
        <v>499</v>
      </c>
      <c r="E453" s="86" t="s">
        <v>1250</v>
      </c>
      <c r="F453" s="87">
        <v>45839</v>
      </c>
      <c r="G453" s="87">
        <v>46023</v>
      </c>
      <c r="H453" s="140">
        <v>70000</v>
      </c>
      <c r="I453" s="140">
        <v>5368.48</v>
      </c>
      <c r="J453" s="88">
        <v>25</v>
      </c>
      <c r="K453" s="115">
        <v>2009</v>
      </c>
      <c r="L453" s="72">
        <f t="shared" si="36"/>
        <v>4970</v>
      </c>
      <c r="M453" s="72">
        <f t="shared" si="37"/>
        <v>910</v>
      </c>
      <c r="N453" s="74">
        <f t="shared" si="38"/>
        <v>2128</v>
      </c>
      <c r="O453" s="72">
        <f t="shared" si="39"/>
        <v>4963</v>
      </c>
      <c r="P453" s="115">
        <v>2025</v>
      </c>
      <c r="Q453" s="72">
        <f t="shared" si="40"/>
        <v>17005</v>
      </c>
      <c r="R453" s="115">
        <v>11530.48</v>
      </c>
      <c r="S453" s="72">
        <f t="shared" si="41"/>
        <v>10843</v>
      </c>
      <c r="T453" s="140">
        <v>58469.52</v>
      </c>
      <c r="U453" s="73" t="s">
        <v>165</v>
      </c>
      <c r="V453" s="74" t="s">
        <v>266</v>
      </c>
    </row>
    <row r="454" spans="1:22" s="118" customFormat="1">
      <c r="A454" s="85">
        <v>447</v>
      </c>
      <c r="B454" s="85" t="s">
        <v>411</v>
      </c>
      <c r="C454" s="139" t="s">
        <v>425</v>
      </c>
      <c r="D454" s="139" t="s">
        <v>744</v>
      </c>
      <c r="E454" s="86" t="s">
        <v>1250</v>
      </c>
      <c r="F454" s="87">
        <v>45839</v>
      </c>
      <c r="G454" s="87">
        <v>46023</v>
      </c>
      <c r="H454" s="140">
        <v>40000</v>
      </c>
      <c r="I454" s="139">
        <v>442.65</v>
      </c>
      <c r="J454" s="88">
        <v>25</v>
      </c>
      <c r="K454" s="115">
        <v>1148</v>
      </c>
      <c r="L454" s="72">
        <f t="shared" si="36"/>
        <v>2839.9999999999995</v>
      </c>
      <c r="M454" s="72">
        <f t="shared" si="37"/>
        <v>520</v>
      </c>
      <c r="N454" s="74">
        <f t="shared" si="38"/>
        <v>1216</v>
      </c>
      <c r="O454" s="72">
        <f t="shared" si="39"/>
        <v>2836</v>
      </c>
      <c r="P454" s="85">
        <v>125</v>
      </c>
      <c r="Q454" s="72">
        <f t="shared" si="40"/>
        <v>8685</v>
      </c>
      <c r="R454" s="115">
        <v>2931.65</v>
      </c>
      <c r="S454" s="72">
        <f t="shared" si="41"/>
        <v>6196</v>
      </c>
      <c r="T454" s="140">
        <v>37068.35</v>
      </c>
      <c r="U454" s="73" t="s">
        <v>165</v>
      </c>
      <c r="V454" s="74" t="s">
        <v>266</v>
      </c>
    </row>
    <row r="455" spans="1:22" s="118" customFormat="1">
      <c r="A455" s="85">
        <v>448</v>
      </c>
      <c r="B455" s="85" t="s">
        <v>823</v>
      </c>
      <c r="C455" s="139" t="s">
        <v>6</v>
      </c>
      <c r="D455" s="139" t="s">
        <v>181</v>
      </c>
      <c r="E455" s="86" t="s">
        <v>1250</v>
      </c>
      <c r="F455" s="87">
        <v>45839</v>
      </c>
      <c r="G455" s="87">
        <v>46023</v>
      </c>
      <c r="H455" s="140">
        <v>155000</v>
      </c>
      <c r="I455" s="140">
        <v>24613.88</v>
      </c>
      <c r="J455" s="88">
        <v>25</v>
      </c>
      <c r="K455" s="115">
        <v>4448.5</v>
      </c>
      <c r="L455" s="72">
        <f t="shared" si="36"/>
        <v>11004.999999999998</v>
      </c>
      <c r="M455" s="72">
        <f t="shared" si="37"/>
        <v>2015</v>
      </c>
      <c r="N455" s="74">
        <f t="shared" si="38"/>
        <v>4712</v>
      </c>
      <c r="O455" s="72">
        <f t="shared" si="39"/>
        <v>10989.5</v>
      </c>
      <c r="P455" s="115">
        <v>1840.46</v>
      </c>
      <c r="Q455" s="72">
        <f t="shared" si="40"/>
        <v>35010.46</v>
      </c>
      <c r="R455" s="115">
        <v>32671.59</v>
      </c>
      <c r="S455" s="72">
        <f t="shared" si="41"/>
        <v>24009.5</v>
      </c>
      <c r="T455" s="140">
        <v>119385.16</v>
      </c>
      <c r="U455" s="73" t="s">
        <v>165</v>
      </c>
      <c r="V455" s="74" t="s">
        <v>266</v>
      </c>
    </row>
    <row r="456" spans="1:22" s="118" customFormat="1">
      <c r="A456" s="85">
        <v>449</v>
      </c>
      <c r="B456" s="85" t="s">
        <v>549</v>
      </c>
      <c r="C456" s="139" t="s">
        <v>21</v>
      </c>
      <c r="D456" s="139" t="s">
        <v>1125</v>
      </c>
      <c r="E456" s="86" t="s">
        <v>1250</v>
      </c>
      <c r="F456" s="87">
        <v>45778</v>
      </c>
      <c r="G456" s="87">
        <v>45962</v>
      </c>
      <c r="H456" s="140">
        <v>20000</v>
      </c>
      <c r="I456" s="139">
        <v>0</v>
      </c>
      <c r="J456" s="88">
        <v>25</v>
      </c>
      <c r="K456" s="85">
        <v>574</v>
      </c>
      <c r="L456" s="72">
        <f t="shared" ref="L456:L519" si="42">H456*0.071</f>
        <v>1419.9999999999998</v>
      </c>
      <c r="M456" s="72">
        <f t="shared" ref="M456:M519" si="43">H456*0.013</f>
        <v>260</v>
      </c>
      <c r="N456" s="74">
        <f t="shared" ref="N456:N519" si="44">+H456*0.0304</f>
        <v>608</v>
      </c>
      <c r="O456" s="72">
        <f t="shared" ref="O456:O519" si="45">H456*0.0709</f>
        <v>1418</v>
      </c>
      <c r="P456" s="85">
        <v>125</v>
      </c>
      <c r="Q456" s="72">
        <f t="shared" ref="Q456:Q519" si="46">SUM(K456:P456)</f>
        <v>4405</v>
      </c>
      <c r="R456" s="115">
        <v>1307</v>
      </c>
      <c r="S456" s="72">
        <f t="shared" ref="S456:S519" si="47">L456+M456+O456</f>
        <v>3098</v>
      </c>
      <c r="T456" s="140">
        <v>18693</v>
      </c>
      <c r="U456" s="73" t="s">
        <v>165</v>
      </c>
      <c r="V456" s="74" t="s">
        <v>266</v>
      </c>
    </row>
    <row r="457" spans="1:22" s="118" customFormat="1">
      <c r="A457" s="85">
        <v>450</v>
      </c>
      <c r="B457" s="85" t="s">
        <v>16</v>
      </c>
      <c r="C457" s="139" t="s">
        <v>54</v>
      </c>
      <c r="D457" s="139" t="s">
        <v>172</v>
      </c>
      <c r="E457" s="86" t="s">
        <v>1250</v>
      </c>
      <c r="F457" s="87">
        <v>45839</v>
      </c>
      <c r="G457" s="87">
        <v>46023</v>
      </c>
      <c r="H457" s="140">
        <v>60000</v>
      </c>
      <c r="I457" s="140">
        <v>3486.68</v>
      </c>
      <c r="J457" s="88">
        <v>25</v>
      </c>
      <c r="K457" s="115">
        <v>1722</v>
      </c>
      <c r="L457" s="72">
        <f t="shared" si="42"/>
        <v>4260</v>
      </c>
      <c r="M457" s="72">
        <f t="shared" si="43"/>
        <v>780</v>
      </c>
      <c r="N457" s="74">
        <f t="shared" si="44"/>
        <v>1824</v>
      </c>
      <c r="O457" s="72">
        <f t="shared" si="45"/>
        <v>4254</v>
      </c>
      <c r="P457" s="85">
        <v>125</v>
      </c>
      <c r="Q457" s="72">
        <f t="shared" si="46"/>
        <v>12965</v>
      </c>
      <c r="R457" s="115">
        <v>7157.68</v>
      </c>
      <c r="S457" s="72">
        <f t="shared" si="47"/>
        <v>9294</v>
      </c>
      <c r="T457" s="140">
        <v>52842.32</v>
      </c>
      <c r="U457" s="73" t="s">
        <v>165</v>
      </c>
      <c r="V457" s="74" t="s">
        <v>266</v>
      </c>
    </row>
    <row r="458" spans="1:22" s="118" customFormat="1">
      <c r="A458" s="85">
        <v>451</v>
      </c>
      <c r="B458" s="85" t="s">
        <v>296</v>
      </c>
      <c r="C458" s="139" t="s">
        <v>23</v>
      </c>
      <c r="D458" s="139" t="s">
        <v>1186</v>
      </c>
      <c r="E458" s="86" t="s">
        <v>1250</v>
      </c>
      <c r="F458" s="87">
        <v>45778</v>
      </c>
      <c r="G458" s="87">
        <v>45962</v>
      </c>
      <c r="H458" s="140">
        <v>18000</v>
      </c>
      <c r="I458" s="139">
        <v>0</v>
      </c>
      <c r="J458" s="88">
        <v>25</v>
      </c>
      <c r="K458" s="85">
        <v>516.6</v>
      </c>
      <c r="L458" s="72">
        <f t="shared" si="42"/>
        <v>1277.9999999999998</v>
      </c>
      <c r="M458" s="72">
        <f t="shared" si="43"/>
        <v>234</v>
      </c>
      <c r="N458" s="74">
        <f t="shared" si="44"/>
        <v>547.20000000000005</v>
      </c>
      <c r="O458" s="72">
        <f t="shared" si="45"/>
        <v>1276.2</v>
      </c>
      <c r="P458" s="85">
        <v>25</v>
      </c>
      <c r="Q458" s="72">
        <f t="shared" si="46"/>
        <v>3877</v>
      </c>
      <c r="R458" s="115">
        <v>1088.8</v>
      </c>
      <c r="S458" s="72">
        <f t="shared" si="47"/>
        <v>2788.2</v>
      </c>
      <c r="T458" s="140">
        <v>16911.2</v>
      </c>
      <c r="U458" s="73" t="s">
        <v>165</v>
      </c>
      <c r="V458" s="74" t="s">
        <v>266</v>
      </c>
    </row>
    <row r="459" spans="1:22" s="118" customFormat="1">
      <c r="A459" s="85">
        <v>452</v>
      </c>
      <c r="B459" s="85" t="s">
        <v>404</v>
      </c>
      <c r="C459" s="139" t="s">
        <v>405</v>
      </c>
      <c r="D459" s="139" t="s">
        <v>1187</v>
      </c>
      <c r="E459" s="86" t="s">
        <v>1250</v>
      </c>
      <c r="F459" s="87">
        <v>45839</v>
      </c>
      <c r="G459" s="87">
        <v>46023</v>
      </c>
      <c r="H459" s="140">
        <v>90000</v>
      </c>
      <c r="I459" s="140">
        <v>9324.25</v>
      </c>
      <c r="J459" s="88">
        <v>25</v>
      </c>
      <c r="K459" s="115">
        <v>2583</v>
      </c>
      <c r="L459" s="72">
        <f t="shared" si="42"/>
        <v>6389.9999999999991</v>
      </c>
      <c r="M459" s="72">
        <f t="shared" si="43"/>
        <v>1170</v>
      </c>
      <c r="N459" s="74">
        <f t="shared" si="44"/>
        <v>2736</v>
      </c>
      <c r="O459" s="72">
        <f t="shared" si="45"/>
        <v>6381</v>
      </c>
      <c r="P459" s="115">
        <v>1840.46</v>
      </c>
      <c r="Q459" s="72">
        <f t="shared" si="46"/>
        <v>21100.46</v>
      </c>
      <c r="R459" s="115">
        <v>16483.71</v>
      </c>
      <c r="S459" s="72">
        <f t="shared" si="47"/>
        <v>13941</v>
      </c>
      <c r="T459" s="140">
        <v>73516.289999999994</v>
      </c>
      <c r="U459" s="73" t="s">
        <v>165</v>
      </c>
      <c r="V459" s="74" t="s">
        <v>266</v>
      </c>
    </row>
    <row r="460" spans="1:22" s="118" customFormat="1">
      <c r="A460" s="85">
        <v>453</v>
      </c>
      <c r="B460" s="85" t="s">
        <v>618</v>
      </c>
      <c r="C460" s="139" t="s">
        <v>4</v>
      </c>
      <c r="D460" s="139" t="s">
        <v>172</v>
      </c>
      <c r="E460" s="86" t="s">
        <v>1250</v>
      </c>
      <c r="F460" s="87">
        <v>45839</v>
      </c>
      <c r="G460" s="87">
        <v>46023</v>
      </c>
      <c r="H460" s="140">
        <v>65000</v>
      </c>
      <c r="I460" s="140">
        <v>4427.58</v>
      </c>
      <c r="J460" s="88">
        <v>25</v>
      </c>
      <c r="K460" s="115">
        <v>1865.5</v>
      </c>
      <c r="L460" s="72">
        <f t="shared" si="42"/>
        <v>4615</v>
      </c>
      <c r="M460" s="72">
        <f t="shared" si="43"/>
        <v>845</v>
      </c>
      <c r="N460" s="74">
        <f t="shared" si="44"/>
        <v>1976</v>
      </c>
      <c r="O460" s="72">
        <f t="shared" si="45"/>
        <v>4608.5</v>
      </c>
      <c r="P460" s="85">
        <v>125</v>
      </c>
      <c r="Q460" s="72">
        <f t="shared" si="46"/>
        <v>14035</v>
      </c>
      <c r="R460" s="115">
        <v>8394.08</v>
      </c>
      <c r="S460" s="72">
        <f t="shared" si="47"/>
        <v>10068.5</v>
      </c>
      <c r="T460" s="140">
        <v>56605.919999999998</v>
      </c>
      <c r="U460" s="73" t="s">
        <v>165</v>
      </c>
      <c r="V460" s="74" t="s">
        <v>266</v>
      </c>
    </row>
    <row r="461" spans="1:22" s="118" customFormat="1">
      <c r="A461" s="85">
        <v>454</v>
      </c>
      <c r="B461" s="85" t="s">
        <v>1055</v>
      </c>
      <c r="C461" s="139" t="s">
        <v>1008</v>
      </c>
      <c r="D461" s="139" t="s">
        <v>170</v>
      </c>
      <c r="E461" s="86" t="s">
        <v>1250</v>
      </c>
      <c r="F461" s="87">
        <v>45901</v>
      </c>
      <c r="G461" s="87">
        <v>46082</v>
      </c>
      <c r="H461" s="140">
        <v>60000</v>
      </c>
      <c r="I461" s="140">
        <v>3486.68</v>
      </c>
      <c r="J461" s="88">
        <v>25</v>
      </c>
      <c r="K461" s="115">
        <v>1722</v>
      </c>
      <c r="L461" s="72">
        <f t="shared" si="42"/>
        <v>4260</v>
      </c>
      <c r="M461" s="72">
        <f t="shared" si="43"/>
        <v>780</v>
      </c>
      <c r="N461" s="74">
        <f t="shared" si="44"/>
        <v>1824</v>
      </c>
      <c r="O461" s="72">
        <f t="shared" si="45"/>
        <v>4254</v>
      </c>
      <c r="P461" s="85">
        <v>25</v>
      </c>
      <c r="Q461" s="72">
        <f t="shared" si="46"/>
        <v>12865</v>
      </c>
      <c r="R461" s="115">
        <v>7057.68</v>
      </c>
      <c r="S461" s="72">
        <f t="shared" si="47"/>
        <v>9294</v>
      </c>
      <c r="T461" s="140">
        <v>48882.07</v>
      </c>
      <c r="U461" s="73" t="s">
        <v>165</v>
      </c>
      <c r="V461" s="74" t="s">
        <v>266</v>
      </c>
    </row>
    <row r="462" spans="1:22" s="118" customFormat="1">
      <c r="A462" s="85">
        <v>455</v>
      </c>
      <c r="B462" s="85" t="s">
        <v>581</v>
      </c>
      <c r="C462" s="139" t="s">
        <v>54</v>
      </c>
      <c r="D462" s="139" t="s">
        <v>1108</v>
      </c>
      <c r="E462" s="86" t="s">
        <v>1250</v>
      </c>
      <c r="F462" s="87">
        <v>45778</v>
      </c>
      <c r="G462" s="87">
        <v>45962</v>
      </c>
      <c r="H462" s="140">
        <v>95000</v>
      </c>
      <c r="I462" s="140">
        <v>10929.24</v>
      </c>
      <c r="J462" s="88">
        <v>25</v>
      </c>
      <c r="K462" s="115">
        <v>2726.5</v>
      </c>
      <c r="L462" s="72">
        <f t="shared" si="42"/>
        <v>6744.9999999999991</v>
      </c>
      <c r="M462" s="72">
        <f t="shared" si="43"/>
        <v>1235</v>
      </c>
      <c r="N462" s="74">
        <f t="shared" si="44"/>
        <v>2888</v>
      </c>
      <c r="O462" s="72">
        <f t="shared" si="45"/>
        <v>6735.5</v>
      </c>
      <c r="P462" s="115">
        <v>2483.1</v>
      </c>
      <c r="Q462" s="72">
        <f t="shared" si="46"/>
        <v>22813.1</v>
      </c>
      <c r="R462" s="115">
        <v>19026.84</v>
      </c>
      <c r="S462" s="72">
        <f t="shared" si="47"/>
        <v>14715.5</v>
      </c>
      <c r="T462" s="140">
        <v>75973.16</v>
      </c>
      <c r="U462" s="73" t="s">
        <v>165</v>
      </c>
      <c r="V462" s="74" t="s">
        <v>266</v>
      </c>
    </row>
    <row r="463" spans="1:22" s="118" customFormat="1">
      <c r="A463" s="85">
        <v>456</v>
      </c>
      <c r="B463" s="85" t="s">
        <v>758</v>
      </c>
      <c r="C463" s="139" t="s">
        <v>37</v>
      </c>
      <c r="D463" s="139" t="s">
        <v>207</v>
      </c>
      <c r="E463" s="86" t="s">
        <v>1250</v>
      </c>
      <c r="F463" s="87">
        <v>45778</v>
      </c>
      <c r="G463" s="87">
        <v>45962</v>
      </c>
      <c r="H463" s="140">
        <v>95000</v>
      </c>
      <c r="I463" s="140">
        <v>10071.51</v>
      </c>
      <c r="J463" s="88">
        <v>25</v>
      </c>
      <c r="K463" s="115">
        <v>2726.5</v>
      </c>
      <c r="L463" s="72">
        <f t="shared" si="42"/>
        <v>6744.9999999999991</v>
      </c>
      <c r="M463" s="72">
        <f t="shared" si="43"/>
        <v>1235</v>
      </c>
      <c r="N463" s="74">
        <f t="shared" si="44"/>
        <v>2888</v>
      </c>
      <c r="O463" s="72">
        <f t="shared" si="45"/>
        <v>6735.5</v>
      </c>
      <c r="P463" s="115">
        <v>3455.92</v>
      </c>
      <c r="Q463" s="72">
        <f t="shared" si="46"/>
        <v>23785.919999999998</v>
      </c>
      <c r="R463" s="115">
        <v>16568.740000000002</v>
      </c>
      <c r="S463" s="72">
        <f t="shared" si="47"/>
        <v>14715.5</v>
      </c>
      <c r="T463" s="140">
        <v>75858.070000000007</v>
      </c>
      <c r="U463" s="73" t="s">
        <v>165</v>
      </c>
      <c r="V463" s="74" t="s">
        <v>266</v>
      </c>
    </row>
    <row r="464" spans="1:22" s="118" customFormat="1">
      <c r="A464" s="85">
        <v>457</v>
      </c>
      <c r="B464" s="85" t="s">
        <v>912</v>
      </c>
      <c r="C464" s="139" t="s">
        <v>62</v>
      </c>
      <c r="D464" s="139" t="s">
        <v>1142</v>
      </c>
      <c r="E464" s="86" t="s">
        <v>1250</v>
      </c>
      <c r="F464" s="87">
        <v>45748</v>
      </c>
      <c r="G464" s="87">
        <v>45962</v>
      </c>
      <c r="H464" s="140">
        <v>46000</v>
      </c>
      <c r="I464" s="140">
        <v>1289.46</v>
      </c>
      <c r="J464" s="88">
        <v>25</v>
      </c>
      <c r="K464" s="115">
        <v>1320.2</v>
      </c>
      <c r="L464" s="72">
        <f t="shared" si="42"/>
        <v>3265.9999999999995</v>
      </c>
      <c r="M464" s="72">
        <f t="shared" si="43"/>
        <v>598</v>
      </c>
      <c r="N464" s="74">
        <f t="shared" si="44"/>
        <v>1398.4</v>
      </c>
      <c r="O464" s="72">
        <f t="shared" si="45"/>
        <v>3261.4</v>
      </c>
      <c r="P464" s="85">
        <v>25</v>
      </c>
      <c r="Q464" s="72">
        <f t="shared" si="46"/>
        <v>9869</v>
      </c>
      <c r="R464" s="115">
        <v>4033.06</v>
      </c>
      <c r="S464" s="72">
        <f t="shared" si="47"/>
        <v>7125.4</v>
      </c>
      <c r="T464" s="140">
        <v>41966.94</v>
      </c>
      <c r="U464" s="73" t="s">
        <v>165</v>
      </c>
      <c r="V464" s="74" t="s">
        <v>267</v>
      </c>
    </row>
    <row r="465" spans="1:22" s="118" customFormat="1">
      <c r="A465" s="85">
        <v>458</v>
      </c>
      <c r="B465" s="85" t="s">
        <v>1262</v>
      </c>
      <c r="C465" s="139" t="s">
        <v>1307</v>
      </c>
      <c r="D465" s="139" t="s">
        <v>187</v>
      </c>
      <c r="E465" s="86" t="s">
        <v>677</v>
      </c>
      <c r="F465" s="87">
        <v>45809</v>
      </c>
      <c r="G465" s="87">
        <v>45992</v>
      </c>
      <c r="H465" s="140">
        <v>220000</v>
      </c>
      <c r="I465" s="140">
        <v>40357.08</v>
      </c>
      <c r="J465" s="88">
        <v>25</v>
      </c>
      <c r="K465" s="115">
        <v>6314</v>
      </c>
      <c r="L465" s="72">
        <f t="shared" si="42"/>
        <v>15619.999999999998</v>
      </c>
      <c r="M465" s="72">
        <f t="shared" si="43"/>
        <v>2860</v>
      </c>
      <c r="N465" s="74">
        <f t="shared" si="44"/>
        <v>6688</v>
      </c>
      <c r="O465" s="72">
        <f t="shared" si="45"/>
        <v>15598.000000000002</v>
      </c>
      <c r="P465" s="85">
        <v>25</v>
      </c>
      <c r="Q465" s="72">
        <f t="shared" si="46"/>
        <v>47105</v>
      </c>
      <c r="R465" s="115">
        <v>32756.62</v>
      </c>
      <c r="S465" s="72">
        <f t="shared" si="47"/>
        <v>34078</v>
      </c>
      <c r="T465" s="140">
        <v>166714.78</v>
      </c>
      <c r="U465" s="73" t="s">
        <v>165</v>
      </c>
      <c r="V465" s="74" t="s">
        <v>267</v>
      </c>
    </row>
    <row r="466" spans="1:22" s="118" customFormat="1" ht="18" customHeight="1">
      <c r="A466" s="85">
        <v>459</v>
      </c>
      <c r="B466" s="85" t="s">
        <v>223</v>
      </c>
      <c r="C466" s="139" t="s">
        <v>261</v>
      </c>
      <c r="D466" s="139" t="s">
        <v>180</v>
      </c>
      <c r="E466" s="86" t="s">
        <v>1250</v>
      </c>
      <c r="F466" s="87">
        <v>45778</v>
      </c>
      <c r="G466" s="87">
        <v>45962</v>
      </c>
      <c r="H466" s="140">
        <v>80000</v>
      </c>
      <c r="I466" s="140">
        <v>7400.87</v>
      </c>
      <c r="J466" s="88">
        <v>25</v>
      </c>
      <c r="K466" s="115">
        <v>2296</v>
      </c>
      <c r="L466" s="72">
        <f t="shared" si="42"/>
        <v>5679.9999999999991</v>
      </c>
      <c r="M466" s="72">
        <f t="shared" si="43"/>
        <v>1040</v>
      </c>
      <c r="N466" s="74">
        <f t="shared" si="44"/>
        <v>2432</v>
      </c>
      <c r="O466" s="72">
        <f t="shared" si="45"/>
        <v>5672</v>
      </c>
      <c r="P466" s="85">
        <v>125</v>
      </c>
      <c r="Q466" s="72">
        <f t="shared" si="46"/>
        <v>17245</v>
      </c>
      <c r="R466" s="115">
        <v>12253.87</v>
      </c>
      <c r="S466" s="72">
        <f t="shared" si="47"/>
        <v>12392</v>
      </c>
      <c r="T466" s="140">
        <v>67746.13</v>
      </c>
      <c r="U466" s="73" t="s">
        <v>165</v>
      </c>
      <c r="V466" s="74" t="s">
        <v>266</v>
      </c>
    </row>
    <row r="467" spans="1:22" s="118" customFormat="1" ht="17.25" customHeight="1">
      <c r="A467" s="85">
        <v>460</v>
      </c>
      <c r="B467" s="85" t="s">
        <v>986</v>
      </c>
      <c r="C467" s="139" t="s">
        <v>258</v>
      </c>
      <c r="D467" s="139" t="s">
        <v>172</v>
      </c>
      <c r="E467" s="86" t="s">
        <v>1250</v>
      </c>
      <c r="F467" s="87">
        <v>45870</v>
      </c>
      <c r="G467" s="87">
        <v>46054</v>
      </c>
      <c r="H467" s="140">
        <v>80000</v>
      </c>
      <c r="I467" s="140">
        <v>7400.87</v>
      </c>
      <c r="J467" s="88">
        <v>25</v>
      </c>
      <c r="K467" s="115">
        <v>2296</v>
      </c>
      <c r="L467" s="72">
        <f t="shared" si="42"/>
        <v>5679.9999999999991</v>
      </c>
      <c r="M467" s="72">
        <f t="shared" si="43"/>
        <v>1040</v>
      </c>
      <c r="N467" s="74">
        <f t="shared" si="44"/>
        <v>2432</v>
      </c>
      <c r="O467" s="72">
        <f t="shared" si="45"/>
        <v>5672</v>
      </c>
      <c r="P467" s="85">
        <v>25</v>
      </c>
      <c r="Q467" s="72">
        <f t="shared" si="46"/>
        <v>17145</v>
      </c>
      <c r="R467" s="115">
        <v>12153.87</v>
      </c>
      <c r="S467" s="72">
        <f t="shared" si="47"/>
        <v>12392</v>
      </c>
      <c r="T467" s="140">
        <v>67846.13</v>
      </c>
      <c r="U467" s="73" t="s">
        <v>165</v>
      </c>
      <c r="V467" s="74" t="s">
        <v>266</v>
      </c>
    </row>
    <row r="468" spans="1:22" s="118" customFormat="1" ht="20.25" customHeight="1">
      <c r="A468" s="85">
        <v>461</v>
      </c>
      <c r="B468" s="85" t="s">
        <v>619</v>
      </c>
      <c r="C468" s="139" t="s">
        <v>62</v>
      </c>
      <c r="D468" s="139" t="s">
        <v>169</v>
      </c>
      <c r="E468" s="86" t="s">
        <v>1250</v>
      </c>
      <c r="F468" s="87">
        <v>45778</v>
      </c>
      <c r="G468" s="87">
        <v>45962</v>
      </c>
      <c r="H468" s="140">
        <v>65000</v>
      </c>
      <c r="I468" s="140">
        <v>4427.58</v>
      </c>
      <c r="J468" s="88">
        <v>25</v>
      </c>
      <c r="K468" s="115">
        <v>1865.5</v>
      </c>
      <c r="L468" s="72">
        <f t="shared" si="42"/>
        <v>4615</v>
      </c>
      <c r="M468" s="72">
        <f t="shared" si="43"/>
        <v>845</v>
      </c>
      <c r="N468" s="74">
        <f t="shared" si="44"/>
        <v>1976</v>
      </c>
      <c r="O468" s="72">
        <f t="shared" si="45"/>
        <v>4608.5</v>
      </c>
      <c r="P468" s="85">
        <v>25</v>
      </c>
      <c r="Q468" s="72">
        <f t="shared" si="46"/>
        <v>13935</v>
      </c>
      <c r="R468" s="115">
        <v>8294.08</v>
      </c>
      <c r="S468" s="72">
        <f t="shared" si="47"/>
        <v>10068.5</v>
      </c>
      <c r="T468" s="140">
        <v>56705.919999999998</v>
      </c>
      <c r="U468" s="73" t="s">
        <v>165</v>
      </c>
      <c r="V468" s="74" t="s">
        <v>266</v>
      </c>
    </row>
    <row r="469" spans="1:22" s="118" customFormat="1" ht="20.25" customHeight="1">
      <c r="A469" s="85">
        <v>462</v>
      </c>
      <c r="B469" s="85" t="s">
        <v>565</v>
      </c>
      <c r="C469" s="139" t="s">
        <v>79</v>
      </c>
      <c r="D469" s="139" t="s">
        <v>1122</v>
      </c>
      <c r="E469" s="86" t="s">
        <v>1250</v>
      </c>
      <c r="F469" s="87">
        <v>45839</v>
      </c>
      <c r="G469" s="87">
        <v>46023</v>
      </c>
      <c r="H469" s="140">
        <v>60000</v>
      </c>
      <c r="I469" s="140">
        <v>3486.68</v>
      </c>
      <c r="J469" s="88">
        <v>25</v>
      </c>
      <c r="K469" s="115">
        <v>1722</v>
      </c>
      <c r="L469" s="72">
        <f t="shared" si="42"/>
        <v>4260</v>
      </c>
      <c r="M469" s="72">
        <f t="shared" si="43"/>
        <v>780</v>
      </c>
      <c r="N469" s="74">
        <f t="shared" si="44"/>
        <v>1824</v>
      </c>
      <c r="O469" s="72">
        <f t="shared" si="45"/>
        <v>4254</v>
      </c>
      <c r="P469" s="85">
        <v>25</v>
      </c>
      <c r="Q469" s="72">
        <f t="shared" si="46"/>
        <v>12865</v>
      </c>
      <c r="R469" s="115">
        <v>7057.68</v>
      </c>
      <c r="S469" s="72">
        <f t="shared" si="47"/>
        <v>9294</v>
      </c>
      <c r="T469" s="140">
        <v>52942.32</v>
      </c>
      <c r="U469" s="73" t="s">
        <v>165</v>
      </c>
      <c r="V469" s="74" t="s">
        <v>266</v>
      </c>
    </row>
    <row r="470" spans="1:22" s="118" customFormat="1" ht="18" customHeight="1">
      <c r="A470" s="85">
        <v>463</v>
      </c>
      <c r="B470" s="85" t="s">
        <v>319</v>
      </c>
      <c r="C470" s="139" t="s">
        <v>83</v>
      </c>
      <c r="D470" s="139" t="s">
        <v>166</v>
      </c>
      <c r="E470" s="86" t="s">
        <v>1250</v>
      </c>
      <c r="F470" s="87">
        <v>45778</v>
      </c>
      <c r="G470" s="87">
        <v>45962</v>
      </c>
      <c r="H470" s="140">
        <v>55000</v>
      </c>
      <c r="I470" s="140">
        <v>2302.36</v>
      </c>
      <c r="J470" s="88">
        <v>25</v>
      </c>
      <c r="K470" s="115">
        <v>1578.5</v>
      </c>
      <c r="L470" s="72">
        <f t="shared" si="42"/>
        <v>3904.9999999999995</v>
      </c>
      <c r="M470" s="72">
        <f t="shared" si="43"/>
        <v>715</v>
      </c>
      <c r="N470" s="74">
        <f t="shared" si="44"/>
        <v>1672</v>
      </c>
      <c r="O470" s="72">
        <f t="shared" si="45"/>
        <v>3899.5000000000005</v>
      </c>
      <c r="P470" s="85">
        <v>125</v>
      </c>
      <c r="Q470" s="72">
        <f t="shared" si="46"/>
        <v>11895</v>
      </c>
      <c r="R470" s="115">
        <v>5935.18</v>
      </c>
      <c r="S470" s="72">
        <f t="shared" si="47"/>
        <v>8519.5</v>
      </c>
      <c r="T470" s="140">
        <v>47606.68</v>
      </c>
      <c r="U470" s="73" t="s">
        <v>165</v>
      </c>
      <c r="V470" s="74" t="s">
        <v>266</v>
      </c>
    </row>
    <row r="471" spans="1:22" s="118" customFormat="1" ht="18" customHeight="1">
      <c r="A471" s="85">
        <v>464</v>
      </c>
      <c r="B471" s="85" t="s">
        <v>311</v>
      </c>
      <c r="C471" s="139" t="s">
        <v>80</v>
      </c>
      <c r="D471" s="139" t="s">
        <v>1180</v>
      </c>
      <c r="E471" s="86" t="s">
        <v>1250</v>
      </c>
      <c r="F471" s="87">
        <v>45807</v>
      </c>
      <c r="G471" s="87">
        <v>45991</v>
      </c>
      <c r="H471" s="140">
        <v>60000</v>
      </c>
      <c r="I471" s="140">
        <v>3486.68</v>
      </c>
      <c r="J471" s="88">
        <v>25</v>
      </c>
      <c r="K471" s="115">
        <v>1722</v>
      </c>
      <c r="L471" s="72">
        <f t="shared" si="42"/>
        <v>4260</v>
      </c>
      <c r="M471" s="72">
        <f t="shared" si="43"/>
        <v>780</v>
      </c>
      <c r="N471" s="74">
        <f t="shared" si="44"/>
        <v>1824</v>
      </c>
      <c r="O471" s="72">
        <f t="shared" si="45"/>
        <v>4254</v>
      </c>
      <c r="P471" s="85">
        <v>25</v>
      </c>
      <c r="Q471" s="72">
        <f t="shared" si="46"/>
        <v>12865</v>
      </c>
      <c r="R471" s="115">
        <v>7057.68</v>
      </c>
      <c r="S471" s="72">
        <f t="shared" si="47"/>
        <v>9294</v>
      </c>
      <c r="T471" s="140">
        <v>52942.32</v>
      </c>
      <c r="U471" s="73" t="s">
        <v>165</v>
      </c>
      <c r="V471" s="74" t="s">
        <v>266</v>
      </c>
    </row>
    <row r="472" spans="1:22" s="118" customFormat="1" ht="18.75" customHeight="1">
      <c r="A472" s="85">
        <v>465</v>
      </c>
      <c r="B472" s="85" t="s">
        <v>640</v>
      </c>
      <c r="C472" s="139" t="s">
        <v>61</v>
      </c>
      <c r="D472" s="139" t="s">
        <v>184</v>
      </c>
      <c r="E472" s="86" t="s">
        <v>1250</v>
      </c>
      <c r="F472" s="87">
        <v>45807</v>
      </c>
      <c r="G472" s="87">
        <v>45991</v>
      </c>
      <c r="H472" s="140">
        <v>50000</v>
      </c>
      <c r="I472" s="140">
        <v>1854</v>
      </c>
      <c r="J472" s="88">
        <v>25</v>
      </c>
      <c r="K472" s="115">
        <v>1435</v>
      </c>
      <c r="L472" s="72">
        <f t="shared" si="42"/>
        <v>3549.9999999999995</v>
      </c>
      <c r="M472" s="72">
        <f t="shared" si="43"/>
        <v>650</v>
      </c>
      <c r="N472" s="74">
        <f t="shared" si="44"/>
        <v>1520</v>
      </c>
      <c r="O472" s="72">
        <f t="shared" si="45"/>
        <v>3545.0000000000005</v>
      </c>
      <c r="P472" s="115">
        <v>6132.52</v>
      </c>
      <c r="Q472" s="72">
        <f t="shared" si="46"/>
        <v>16832.52</v>
      </c>
      <c r="R472" s="115">
        <v>6934</v>
      </c>
      <c r="S472" s="72">
        <f t="shared" si="47"/>
        <v>7745</v>
      </c>
      <c r="T472" s="140">
        <v>39058.480000000003</v>
      </c>
      <c r="U472" s="73" t="s">
        <v>165</v>
      </c>
      <c r="V472" s="74" t="s">
        <v>266</v>
      </c>
    </row>
    <row r="473" spans="1:22" s="118" customFormat="1" ht="18" customHeight="1">
      <c r="A473" s="85">
        <v>466</v>
      </c>
      <c r="B473" s="85" t="s">
        <v>913</v>
      </c>
      <c r="C473" s="139" t="s">
        <v>676</v>
      </c>
      <c r="D473" s="139" t="s">
        <v>1131</v>
      </c>
      <c r="E473" s="86" t="s">
        <v>1250</v>
      </c>
      <c r="F473" s="87">
        <v>45839</v>
      </c>
      <c r="G473" s="87">
        <v>46023</v>
      </c>
      <c r="H473" s="140">
        <v>80000</v>
      </c>
      <c r="I473" s="140">
        <v>7400.87</v>
      </c>
      <c r="J473" s="88">
        <v>25</v>
      </c>
      <c r="K473" s="115">
        <v>2296</v>
      </c>
      <c r="L473" s="72">
        <f t="shared" si="42"/>
        <v>5679.9999999999991</v>
      </c>
      <c r="M473" s="72">
        <f t="shared" si="43"/>
        <v>1040</v>
      </c>
      <c r="N473" s="74">
        <f t="shared" si="44"/>
        <v>2432</v>
      </c>
      <c r="O473" s="72">
        <f t="shared" si="45"/>
        <v>5672</v>
      </c>
      <c r="P473" s="85">
        <v>25</v>
      </c>
      <c r="Q473" s="72">
        <f t="shared" si="46"/>
        <v>17145</v>
      </c>
      <c r="R473" s="115">
        <v>8294.08</v>
      </c>
      <c r="S473" s="72">
        <f t="shared" si="47"/>
        <v>12392</v>
      </c>
      <c r="T473" s="140">
        <v>67846.13</v>
      </c>
      <c r="U473" s="73" t="s">
        <v>165</v>
      </c>
      <c r="V473" s="74" t="s">
        <v>266</v>
      </c>
    </row>
    <row r="474" spans="1:22" s="118" customFormat="1" ht="18" customHeight="1">
      <c r="A474" s="85">
        <v>467</v>
      </c>
      <c r="B474" s="85" t="s">
        <v>987</v>
      </c>
      <c r="C474" s="139" t="s">
        <v>1272</v>
      </c>
      <c r="D474" s="139" t="s">
        <v>1184</v>
      </c>
      <c r="E474" s="86" t="s">
        <v>677</v>
      </c>
      <c r="F474" s="87">
        <v>45870</v>
      </c>
      <c r="G474" s="87">
        <v>46054</v>
      </c>
      <c r="H474" s="140">
        <v>80000</v>
      </c>
      <c r="I474" s="140">
        <v>7400.87</v>
      </c>
      <c r="J474" s="88">
        <v>25</v>
      </c>
      <c r="K474" s="115">
        <v>2296</v>
      </c>
      <c r="L474" s="72">
        <f t="shared" si="42"/>
        <v>5679.9999999999991</v>
      </c>
      <c r="M474" s="72">
        <f t="shared" si="43"/>
        <v>1040</v>
      </c>
      <c r="N474" s="74">
        <f t="shared" si="44"/>
        <v>2432</v>
      </c>
      <c r="O474" s="72">
        <f t="shared" si="45"/>
        <v>5672</v>
      </c>
      <c r="P474" s="85">
        <v>25</v>
      </c>
      <c r="Q474" s="72">
        <f t="shared" si="46"/>
        <v>17145</v>
      </c>
      <c r="R474" s="115">
        <v>29813.37</v>
      </c>
      <c r="S474" s="72">
        <f t="shared" si="47"/>
        <v>12392</v>
      </c>
      <c r="T474" s="140">
        <v>67846.13</v>
      </c>
      <c r="U474" s="73" t="s">
        <v>165</v>
      </c>
      <c r="V474" s="74" t="s">
        <v>266</v>
      </c>
    </row>
    <row r="475" spans="1:22" s="118" customFormat="1" ht="18.75" customHeight="1">
      <c r="A475" s="85">
        <v>468</v>
      </c>
      <c r="B475" s="85" t="s">
        <v>127</v>
      </c>
      <c r="C475" s="139" t="s">
        <v>14</v>
      </c>
      <c r="D475" s="139" t="s">
        <v>1136</v>
      </c>
      <c r="E475" s="86" t="s">
        <v>1250</v>
      </c>
      <c r="F475" s="87">
        <v>45778</v>
      </c>
      <c r="G475" s="87">
        <v>45962</v>
      </c>
      <c r="H475" s="140">
        <v>25000</v>
      </c>
      <c r="I475" s="139">
        <v>0</v>
      </c>
      <c r="J475" s="88">
        <v>25</v>
      </c>
      <c r="K475" s="85">
        <v>717.5</v>
      </c>
      <c r="L475" s="72">
        <f t="shared" si="42"/>
        <v>1774.9999999999998</v>
      </c>
      <c r="M475" s="72">
        <f t="shared" si="43"/>
        <v>325</v>
      </c>
      <c r="N475" s="74">
        <f t="shared" si="44"/>
        <v>760</v>
      </c>
      <c r="O475" s="72">
        <f t="shared" si="45"/>
        <v>1772.5000000000002</v>
      </c>
      <c r="P475" s="85">
        <v>125</v>
      </c>
      <c r="Q475" s="72">
        <f t="shared" si="46"/>
        <v>5475</v>
      </c>
      <c r="R475" s="115">
        <v>1602.5</v>
      </c>
      <c r="S475" s="72">
        <f t="shared" si="47"/>
        <v>3872.5</v>
      </c>
      <c r="T475" s="140">
        <v>23397.5</v>
      </c>
      <c r="U475" s="73" t="s">
        <v>165</v>
      </c>
      <c r="V475" s="74" t="s">
        <v>266</v>
      </c>
    </row>
    <row r="476" spans="1:22" s="118" customFormat="1" ht="19.5" customHeight="1">
      <c r="A476" s="85">
        <v>469</v>
      </c>
      <c r="B476" s="85" t="s">
        <v>125</v>
      </c>
      <c r="C476" s="139" t="s">
        <v>21</v>
      </c>
      <c r="D476" s="139" t="s">
        <v>1130</v>
      </c>
      <c r="E476" s="86" t="s">
        <v>1250</v>
      </c>
      <c r="F476" s="87">
        <v>45807</v>
      </c>
      <c r="G476" s="87">
        <v>45991</v>
      </c>
      <c r="H476" s="140">
        <v>20000</v>
      </c>
      <c r="I476" s="139">
        <v>0</v>
      </c>
      <c r="J476" s="88">
        <v>25</v>
      </c>
      <c r="K476" s="85">
        <v>574</v>
      </c>
      <c r="L476" s="72">
        <f t="shared" si="42"/>
        <v>1419.9999999999998</v>
      </c>
      <c r="M476" s="72">
        <f t="shared" si="43"/>
        <v>260</v>
      </c>
      <c r="N476" s="74">
        <f t="shared" si="44"/>
        <v>608</v>
      </c>
      <c r="O476" s="72">
        <f t="shared" si="45"/>
        <v>1418</v>
      </c>
      <c r="P476" s="85">
        <v>25</v>
      </c>
      <c r="Q476" s="72">
        <f t="shared" si="46"/>
        <v>4305</v>
      </c>
      <c r="R476" s="115">
        <v>1207</v>
      </c>
      <c r="S476" s="72">
        <f t="shared" si="47"/>
        <v>3098</v>
      </c>
      <c r="T476" s="140">
        <v>18793</v>
      </c>
      <c r="U476" s="73" t="s">
        <v>165</v>
      </c>
      <c r="V476" s="74" t="s">
        <v>266</v>
      </c>
    </row>
    <row r="477" spans="1:22" s="118" customFormat="1" ht="20.25" customHeight="1">
      <c r="A477" s="85">
        <v>470</v>
      </c>
      <c r="B477" s="85" t="s">
        <v>824</v>
      </c>
      <c r="C477" s="139" t="s">
        <v>54</v>
      </c>
      <c r="D477" s="139" t="s">
        <v>1188</v>
      </c>
      <c r="E477" s="86" t="s">
        <v>1250</v>
      </c>
      <c r="F477" s="87">
        <v>45778</v>
      </c>
      <c r="G477" s="87">
        <v>45962</v>
      </c>
      <c r="H477" s="140">
        <v>95000</v>
      </c>
      <c r="I477" s="140">
        <v>10929.24</v>
      </c>
      <c r="J477" s="88">
        <v>25</v>
      </c>
      <c r="K477" s="115">
        <v>2726.5</v>
      </c>
      <c r="L477" s="72">
        <f t="shared" si="42"/>
        <v>6744.9999999999991</v>
      </c>
      <c r="M477" s="72">
        <f t="shared" si="43"/>
        <v>1235</v>
      </c>
      <c r="N477" s="74">
        <f t="shared" si="44"/>
        <v>2888</v>
      </c>
      <c r="O477" s="72">
        <f t="shared" si="45"/>
        <v>6735.5</v>
      </c>
      <c r="P477" s="115">
        <v>1525</v>
      </c>
      <c r="Q477" s="72">
        <f t="shared" si="46"/>
        <v>21855</v>
      </c>
      <c r="R477" s="115">
        <v>16568.740000000002</v>
      </c>
      <c r="S477" s="72">
        <f t="shared" si="47"/>
        <v>14715.5</v>
      </c>
      <c r="T477" s="140">
        <v>76931.259999999995</v>
      </c>
      <c r="U477" s="73" t="s">
        <v>165</v>
      </c>
      <c r="V477" s="74" t="s">
        <v>266</v>
      </c>
    </row>
    <row r="478" spans="1:22" s="118" customFormat="1" ht="17.25" customHeight="1">
      <c r="A478" s="85">
        <v>471</v>
      </c>
      <c r="B478" s="85" t="s">
        <v>132</v>
      </c>
      <c r="C478" s="139" t="s">
        <v>21</v>
      </c>
      <c r="D478" s="139" t="s">
        <v>1145</v>
      </c>
      <c r="E478" s="86" t="s">
        <v>1250</v>
      </c>
      <c r="F478" s="87">
        <v>45839</v>
      </c>
      <c r="G478" s="87">
        <v>46023</v>
      </c>
      <c r="H478" s="140">
        <v>20000</v>
      </c>
      <c r="I478" s="139">
        <v>0</v>
      </c>
      <c r="J478" s="88">
        <v>25</v>
      </c>
      <c r="K478" s="85">
        <v>574</v>
      </c>
      <c r="L478" s="72">
        <f t="shared" si="42"/>
        <v>1419.9999999999998</v>
      </c>
      <c r="M478" s="72">
        <f t="shared" si="43"/>
        <v>260</v>
      </c>
      <c r="N478" s="74">
        <f t="shared" si="44"/>
        <v>608</v>
      </c>
      <c r="O478" s="72">
        <f t="shared" si="45"/>
        <v>1418</v>
      </c>
      <c r="P478" s="115">
        <v>1225</v>
      </c>
      <c r="Q478" s="72">
        <f t="shared" si="46"/>
        <v>5505</v>
      </c>
      <c r="R478" s="115">
        <v>2407</v>
      </c>
      <c r="S478" s="72">
        <f t="shared" si="47"/>
        <v>3098</v>
      </c>
      <c r="T478" s="140">
        <v>17593</v>
      </c>
      <c r="U478" s="73" t="s">
        <v>165</v>
      </c>
      <c r="V478" s="74" t="s">
        <v>266</v>
      </c>
    </row>
    <row r="479" spans="1:22" s="118" customFormat="1" ht="19.5" customHeight="1">
      <c r="A479" s="85">
        <v>472</v>
      </c>
      <c r="B479" s="85" t="s">
        <v>88</v>
      </c>
      <c r="C479" s="139" t="s">
        <v>21</v>
      </c>
      <c r="D479" s="139" t="s">
        <v>1110</v>
      </c>
      <c r="E479" s="86" t="s">
        <v>1250</v>
      </c>
      <c r="F479" s="87">
        <v>45839</v>
      </c>
      <c r="G479" s="87">
        <v>46023</v>
      </c>
      <c r="H479" s="140">
        <v>20000</v>
      </c>
      <c r="I479" s="139">
        <v>0</v>
      </c>
      <c r="J479" s="88">
        <v>25</v>
      </c>
      <c r="K479" s="85">
        <v>574</v>
      </c>
      <c r="L479" s="72">
        <f t="shared" si="42"/>
        <v>1419.9999999999998</v>
      </c>
      <c r="M479" s="72">
        <f t="shared" si="43"/>
        <v>260</v>
      </c>
      <c r="N479" s="74">
        <f t="shared" si="44"/>
        <v>608</v>
      </c>
      <c r="O479" s="72">
        <f t="shared" si="45"/>
        <v>1418</v>
      </c>
      <c r="P479" s="85">
        <v>125</v>
      </c>
      <c r="Q479" s="72">
        <f t="shared" si="46"/>
        <v>4405</v>
      </c>
      <c r="R479" s="115">
        <v>1307</v>
      </c>
      <c r="S479" s="72">
        <f t="shared" si="47"/>
        <v>3098</v>
      </c>
      <c r="T479" s="140">
        <v>18693</v>
      </c>
      <c r="U479" s="73" t="s">
        <v>165</v>
      </c>
      <c r="V479" s="74" t="s">
        <v>266</v>
      </c>
    </row>
    <row r="480" spans="1:22" s="118" customFormat="1" ht="18" customHeight="1">
      <c r="A480" s="85">
        <v>473</v>
      </c>
      <c r="B480" s="85" t="s">
        <v>914</v>
      </c>
      <c r="C480" s="139" t="s">
        <v>79</v>
      </c>
      <c r="D480" s="139" t="s">
        <v>1149</v>
      </c>
      <c r="E480" s="86" t="s">
        <v>1250</v>
      </c>
      <c r="F480" s="87">
        <v>45748</v>
      </c>
      <c r="G480" s="87">
        <v>45962</v>
      </c>
      <c r="H480" s="140">
        <v>60000</v>
      </c>
      <c r="I480" s="140">
        <v>3486.68</v>
      </c>
      <c r="J480" s="88">
        <v>25</v>
      </c>
      <c r="K480" s="115">
        <v>1722</v>
      </c>
      <c r="L480" s="72">
        <f t="shared" si="42"/>
        <v>4260</v>
      </c>
      <c r="M480" s="72">
        <f t="shared" si="43"/>
        <v>780</v>
      </c>
      <c r="N480" s="74">
        <f t="shared" si="44"/>
        <v>1824</v>
      </c>
      <c r="O480" s="72">
        <f t="shared" si="45"/>
        <v>4254</v>
      </c>
      <c r="P480" s="85">
        <v>25</v>
      </c>
      <c r="Q480" s="72">
        <f t="shared" si="46"/>
        <v>12865</v>
      </c>
      <c r="R480" s="115">
        <v>7057.68</v>
      </c>
      <c r="S480" s="72">
        <f t="shared" si="47"/>
        <v>9294</v>
      </c>
      <c r="T480" s="140">
        <v>52942.32</v>
      </c>
      <c r="U480" s="73" t="s">
        <v>165</v>
      </c>
      <c r="V480" s="74" t="s">
        <v>266</v>
      </c>
    </row>
    <row r="481" spans="1:22" s="118" customFormat="1" ht="18.75" customHeight="1">
      <c r="A481" s="85">
        <v>474</v>
      </c>
      <c r="B481" s="85" t="s">
        <v>234</v>
      </c>
      <c r="C481" s="139" t="s">
        <v>21</v>
      </c>
      <c r="D481" s="139" t="s">
        <v>1189</v>
      </c>
      <c r="E481" s="86" t="s">
        <v>1250</v>
      </c>
      <c r="F481" s="87">
        <v>45839</v>
      </c>
      <c r="G481" s="87">
        <v>46023</v>
      </c>
      <c r="H481" s="140">
        <v>20000</v>
      </c>
      <c r="I481" s="139">
        <v>0</v>
      </c>
      <c r="J481" s="88">
        <v>25</v>
      </c>
      <c r="K481" s="85">
        <v>574</v>
      </c>
      <c r="L481" s="72">
        <f t="shared" si="42"/>
        <v>1419.9999999999998</v>
      </c>
      <c r="M481" s="72">
        <f t="shared" si="43"/>
        <v>260</v>
      </c>
      <c r="N481" s="74">
        <f t="shared" si="44"/>
        <v>608</v>
      </c>
      <c r="O481" s="72">
        <f t="shared" si="45"/>
        <v>1418</v>
      </c>
      <c r="P481" s="85">
        <v>25</v>
      </c>
      <c r="Q481" s="72">
        <f t="shared" si="46"/>
        <v>4305</v>
      </c>
      <c r="R481" s="115">
        <v>1207</v>
      </c>
      <c r="S481" s="72">
        <f t="shared" si="47"/>
        <v>3098</v>
      </c>
      <c r="T481" s="140">
        <v>18793</v>
      </c>
      <c r="U481" s="73" t="s">
        <v>165</v>
      </c>
      <c r="V481" s="74" t="s">
        <v>266</v>
      </c>
    </row>
    <row r="482" spans="1:22" s="118" customFormat="1" ht="18.75" customHeight="1">
      <c r="A482" s="85">
        <v>475</v>
      </c>
      <c r="B482" s="85" t="s">
        <v>294</v>
      </c>
      <c r="C482" s="139" t="s">
        <v>377</v>
      </c>
      <c r="D482" s="139" t="s">
        <v>744</v>
      </c>
      <c r="E482" s="86" t="s">
        <v>1250</v>
      </c>
      <c r="F482" s="87">
        <v>45839</v>
      </c>
      <c r="G482" s="87">
        <v>46023</v>
      </c>
      <c r="H482" s="140">
        <v>70000</v>
      </c>
      <c r="I482" s="140">
        <v>5368.48</v>
      </c>
      <c r="J482" s="88">
        <v>25</v>
      </c>
      <c r="K482" s="115">
        <v>2009</v>
      </c>
      <c r="L482" s="72">
        <f t="shared" si="42"/>
        <v>4970</v>
      </c>
      <c r="M482" s="72">
        <f t="shared" si="43"/>
        <v>910</v>
      </c>
      <c r="N482" s="74">
        <f t="shared" si="44"/>
        <v>2128</v>
      </c>
      <c r="O482" s="72">
        <f t="shared" si="45"/>
        <v>4963</v>
      </c>
      <c r="P482" s="85">
        <v>125</v>
      </c>
      <c r="Q482" s="72">
        <f t="shared" si="46"/>
        <v>15105</v>
      </c>
      <c r="R482" s="115">
        <v>9630.48</v>
      </c>
      <c r="S482" s="72">
        <f t="shared" si="47"/>
        <v>10843</v>
      </c>
      <c r="T482" s="140">
        <v>60369.52</v>
      </c>
      <c r="U482" s="73" t="s">
        <v>165</v>
      </c>
      <c r="V482" s="74" t="s">
        <v>266</v>
      </c>
    </row>
    <row r="483" spans="1:22" s="118" customFormat="1" ht="19.5" customHeight="1">
      <c r="A483" s="85">
        <v>476</v>
      </c>
      <c r="B483" s="85" t="s">
        <v>412</v>
      </c>
      <c r="C483" s="139" t="s">
        <v>21</v>
      </c>
      <c r="D483" s="139" t="s">
        <v>1130</v>
      </c>
      <c r="E483" s="86" t="s">
        <v>1250</v>
      </c>
      <c r="F483" s="87">
        <v>45778</v>
      </c>
      <c r="G483" s="87">
        <v>45962</v>
      </c>
      <c r="H483" s="140">
        <v>20000</v>
      </c>
      <c r="I483" s="139">
        <v>0</v>
      </c>
      <c r="J483" s="88">
        <v>25</v>
      </c>
      <c r="K483" s="85">
        <v>574</v>
      </c>
      <c r="L483" s="72">
        <f t="shared" si="42"/>
        <v>1419.9999999999998</v>
      </c>
      <c r="M483" s="72">
        <f t="shared" si="43"/>
        <v>260</v>
      </c>
      <c r="N483" s="74">
        <f t="shared" si="44"/>
        <v>608</v>
      </c>
      <c r="O483" s="72">
        <f t="shared" si="45"/>
        <v>1418</v>
      </c>
      <c r="P483" s="85">
        <v>25</v>
      </c>
      <c r="Q483" s="72">
        <f t="shared" si="46"/>
        <v>4305</v>
      </c>
      <c r="R483" s="115">
        <v>1207</v>
      </c>
      <c r="S483" s="72">
        <f t="shared" si="47"/>
        <v>3098</v>
      </c>
      <c r="T483" s="140">
        <v>18793</v>
      </c>
      <c r="U483" s="73" t="s">
        <v>165</v>
      </c>
      <c r="V483" s="74" t="s">
        <v>266</v>
      </c>
    </row>
    <row r="484" spans="1:22" s="118" customFormat="1" ht="21" customHeight="1">
      <c r="A484" s="85">
        <v>477</v>
      </c>
      <c r="B484" s="85" t="s">
        <v>77</v>
      </c>
      <c r="C484" s="139" t="s">
        <v>21</v>
      </c>
      <c r="D484" s="139" t="s">
        <v>1190</v>
      </c>
      <c r="E484" s="86" t="s">
        <v>1250</v>
      </c>
      <c r="F484" s="87">
        <v>45901</v>
      </c>
      <c r="G484" s="87">
        <v>46082</v>
      </c>
      <c r="H484" s="140">
        <v>20000</v>
      </c>
      <c r="I484" s="139">
        <v>0</v>
      </c>
      <c r="J484" s="88">
        <v>25</v>
      </c>
      <c r="K484" s="85">
        <v>574</v>
      </c>
      <c r="L484" s="72">
        <f t="shared" si="42"/>
        <v>1419.9999999999998</v>
      </c>
      <c r="M484" s="72">
        <f t="shared" si="43"/>
        <v>260</v>
      </c>
      <c r="N484" s="74">
        <f t="shared" si="44"/>
        <v>608</v>
      </c>
      <c r="O484" s="72">
        <f t="shared" si="45"/>
        <v>1418</v>
      </c>
      <c r="P484" s="85">
        <v>25</v>
      </c>
      <c r="Q484" s="72">
        <f t="shared" si="46"/>
        <v>4305</v>
      </c>
      <c r="R484" s="115">
        <v>1207</v>
      </c>
      <c r="S484" s="72">
        <f t="shared" si="47"/>
        <v>3098</v>
      </c>
      <c r="T484" s="140">
        <v>18793</v>
      </c>
      <c r="U484" s="73" t="s">
        <v>165</v>
      </c>
      <c r="V484" s="74" t="s">
        <v>266</v>
      </c>
    </row>
    <row r="485" spans="1:22" s="118" customFormat="1" ht="19.5" customHeight="1">
      <c r="A485" s="85">
        <v>478</v>
      </c>
      <c r="B485" s="85" t="s">
        <v>450</v>
      </c>
      <c r="C485" s="139" t="s">
        <v>54</v>
      </c>
      <c r="D485" s="139" t="s">
        <v>175</v>
      </c>
      <c r="E485" s="86" t="s">
        <v>1250</v>
      </c>
      <c r="F485" s="87">
        <v>45807</v>
      </c>
      <c r="G485" s="87">
        <v>45991</v>
      </c>
      <c r="H485" s="140">
        <v>55000</v>
      </c>
      <c r="I485" s="140">
        <v>2302.36</v>
      </c>
      <c r="J485" s="88">
        <v>25</v>
      </c>
      <c r="K485" s="115">
        <v>1578.5</v>
      </c>
      <c r="L485" s="72">
        <f t="shared" si="42"/>
        <v>3904.9999999999995</v>
      </c>
      <c r="M485" s="72">
        <f t="shared" si="43"/>
        <v>715</v>
      </c>
      <c r="N485" s="74">
        <f t="shared" si="44"/>
        <v>1672</v>
      </c>
      <c r="O485" s="72">
        <f t="shared" si="45"/>
        <v>3899.5000000000005</v>
      </c>
      <c r="P485" s="115">
        <v>1740.46</v>
      </c>
      <c r="Q485" s="72">
        <f t="shared" si="46"/>
        <v>13510.46</v>
      </c>
      <c r="R485" s="115">
        <v>7293.32</v>
      </c>
      <c r="S485" s="72">
        <f t="shared" si="47"/>
        <v>8519.5</v>
      </c>
      <c r="T485" s="140">
        <v>47706.68</v>
      </c>
      <c r="U485" s="73" t="s">
        <v>165</v>
      </c>
      <c r="V485" s="74" t="s">
        <v>266</v>
      </c>
    </row>
    <row r="486" spans="1:22" s="118" customFormat="1" ht="24.75" customHeight="1">
      <c r="A486" s="85">
        <v>479</v>
      </c>
      <c r="B486" s="85" t="s">
        <v>336</v>
      </c>
      <c r="C486" s="139" t="s">
        <v>21</v>
      </c>
      <c r="D486" s="139" t="s">
        <v>1125</v>
      </c>
      <c r="E486" s="86" t="s">
        <v>1250</v>
      </c>
      <c r="F486" s="87">
        <v>45778</v>
      </c>
      <c r="G486" s="87">
        <v>45962</v>
      </c>
      <c r="H486" s="140">
        <v>20000</v>
      </c>
      <c r="I486" s="139">
        <v>0</v>
      </c>
      <c r="J486" s="88">
        <v>25</v>
      </c>
      <c r="K486" s="85">
        <v>574</v>
      </c>
      <c r="L486" s="72">
        <f t="shared" si="42"/>
        <v>1419.9999999999998</v>
      </c>
      <c r="M486" s="72">
        <f t="shared" si="43"/>
        <v>260</v>
      </c>
      <c r="N486" s="74">
        <f t="shared" si="44"/>
        <v>608</v>
      </c>
      <c r="O486" s="72">
        <f t="shared" si="45"/>
        <v>1418</v>
      </c>
      <c r="P486" s="85">
        <v>125</v>
      </c>
      <c r="Q486" s="72">
        <f t="shared" si="46"/>
        <v>4405</v>
      </c>
      <c r="R486" s="115">
        <v>1307</v>
      </c>
      <c r="S486" s="72">
        <f t="shared" si="47"/>
        <v>3098</v>
      </c>
      <c r="T486" s="140">
        <v>18693</v>
      </c>
      <c r="U486" s="73" t="s">
        <v>165</v>
      </c>
      <c r="V486" s="74" t="s">
        <v>266</v>
      </c>
    </row>
    <row r="487" spans="1:22" s="118" customFormat="1" ht="24.75" customHeight="1">
      <c r="A487" s="85">
        <v>480</v>
      </c>
      <c r="B487" s="85" t="s">
        <v>915</v>
      </c>
      <c r="C487" s="139" t="s">
        <v>67</v>
      </c>
      <c r="D487" s="139" t="s">
        <v>1119</v>
      </c>
      <c r="E487" s="86" t="s">
        <v>1250</v>
      </c>
      <c r="F487" s="87">
        <v>45748</v>
      </c>
      <c r="G487" s="87">
        <v>45962</v>
      </c>
      <c r="H487" s="140">
        <v>50000</v>
      </c>
      <c r="I487" s="140">
        <v>1854</v>
      </c>
      <c r="J487" s="88">
        <v>25</v>
      </c>
      <c r="K487" s="115">
        <v>1435</v>
      </c>
      <c r="L487" s="72">
        <f t="shared" si="42"/>
        <v>3549.9999999999995</v>
      </c>
      <c r="M487" s="72">
        <f t="shared" si="43"/>
        <v>650</v>
      </c>
      <c r="N487" s="74">
        <f t="shared" si="44"/>
        <v>1520</v>
      </c>
      <c r="O487" s="72">
        <f t="shared" si="45"/>
        <v>3545.0000000000005</v>
      </c>
      <c r="P487" s="85">
        <v>25</v>
      </c>
      <c r="Q487" s="72">
        <f t="shared" si="46"/>
        <v>10725</v>
      </c>
      <c r="R487" s="115">
        <v>4834</v>
      </c>
      <c r="S487" s="72">
        <f t="shared" si="47"/>
        <v>7745</v>
      </c>
      <c r="T487" s="140">
        <v>45166</v>
      </c>
      <c r="U487" s="73" t="s">
        <v>165</v>
      </c>
      <c r="V487" s="74" t="s">
        <v>266</v>
      </c>
    </row>
    <row r="488" spans="1:22" s="118" customFormat="1">
      <c r="A488" s="85">
        <v>481</v>
      </c>
      <c r="B488" s="85" t="s">
        <v>130</v>
      </c>
      <c r="C488" s="139" t="s">
        <v>21</v>
      </c>
      <c r="D488" s="139" t="s">
        <v>1102</v>
      </c>
      <c r="E488" s="86" t="s">
        <v>1250</v>
      </c>
      <c r="F488" s="87">
        <v>45901</v>
      </c>
      <c r="G488" s="87">
        <v>46082</v>
      </c>
      <c r="H488" s="140">
        <v>20000</v>
      </c>
      <c r="I488" s="139">
        <v>0</v>
      </c>
      <c r="J488" s="88">
        <v>25</v>
      </c>
      <c r="K488" s="85">
        <v>574</v>
      </c>
      <c r="L488" s="72">
        <f t="shared" si="42"/>
        <v>1419.9999999999998</v>
      </c>
      <c r="M488" s="72">
        <f t="shared" si="43"/>
        <v>260</v>
      </c>
      <c r="N488" s="74">
        <f t="shared" si="44"/>
        <v>608</v>
      </c>
      <c r="O488" s="72">
        <f t="shared" si="45"/>
        <v>1418</v>
      </c>
      <c r="P488" s="115">
        <v>1840.46</v>
      </c>
      <c r="Q488" s="72">
        <f t="shared" si="46"/>
        <v>6120.46</v>
      </c>
      <c r="R488" s="115">
        <v>3022.46</v>
      </c>
      <c r="S488" s="72">
        <f t="shared" si="47"/>
        <v>3098</v>
      </c>
      <c r="T488" s="140">
        <v>16977.54</v>
      </c>
      <c r="U488" s="73" t="s">
        <v>165</v>
      </c>
      <c r="V488" s="74" t="s">
        <v>266</v>
      </c>
    </row>
    <row r="489" spans="1:22" s="118" customFormat="1">
      <c r="A489" s="85">
        <v>482</v>
      </c>
      <c r="B489" s="85" t="s">
        <v>759</v>
      </c>
      <c r="C489" s="139" t="s">
        <v>374</v>
      </c>
      <c r="D489" s="139" t="s">
        <v>1108</v>
      </c>
      <c r="E489" s="86" t="s">
        <v>1250</v>
      </c>
      <c r="F489" s="87">
        <v>45807</v>
      </c>
      <c r="G489" s="87">
        <v>45991</v>
      </c>
      <c r="H489" s="140">
        <v>20000</v>
      </c>
      <c r="I489" s="139">
        <v>0</v>
      </c>
      <c r="J489" s="88">
        <v>25</v>
      </c>
      <c r="K489" s="85">
        <v>574</v>
      </c>
      <c r="L489" s="72">
        <f t="shared" si="42"/>
        <v>1419.9999999999998</v>
      </c>
      <c r="M489" s="72">
        <f t="shared" si="43"/>
        <v>260</v>
      </c>
      <c r="N489" s="74">
        <f t="shared" si="44"/>
        <v>608</v>
      </c>
      <c r="O489" s="72">
        <f t="shared" si="45"/>
        <v>1418</v>
      </c>
      <c r="P489" s="85">
        <v>25</v>
      </c>
      <c r="Q489" s="72">
        <f t="shared" si="46"/>
        <v>4305</v>
      </c>
      <c r="R489" s="115">
        <v>1207</v>
      </c>
      <c r="S489" s="72">
        <f t="shared" si="47"/>
        <v>3098</v>
      </c>
      <c r="T489" s="140">
        <v>18793</v>
      </c>
      <c r="U489" s="73" t="s">
        <v>165</v>
      </c>
      <c r="V489" s="74" t="s">
        <v>266</v>
      </c>
    </row>
    <row r="490" spans="1:22" s="118" customFormat="1">
      <c r="A490" s="85">
        <v>483</v>
      </c>
      <c r="B490" s="85" t="s">
        <v>957</v>
      </c>
      <c r="C490" s="139" t="s">
        <v>518</v>
      </c>
      <c r="D490" s="139" t="s">
        <v>1335</v>
      </c>
      <c r="E490" s="86" t="s">
        <v>677</v>
      </c>
      <c r="F490" s="87">
        <v>45839</v>
      </c>
      <c r="G490" s="87">
        <v>46023</v>
      </c>
      <c r="H490" s="140">
        <v>57000</v>
      </c>
      <c r="I490" s="140">
        <v>2922.14</v>
      </c>
      <c r="J490" s="88">
        <v>25</v>
      </c>
      <c r="K490" s="115">
        <v>1722</v>
      </c>
      <c r="L490" s="72">
        <f t="shared" si="42"/>
        <v>4046.9999999999995</v>
      </c>
      <c r="M490" s="72">
        <f t="shared" si="43"/>
        <v>741</v>
      </c>
      <c r="N490" s="74">
        <f t="shared" si="44"/>
        <v>1732.8</v>
      </c>
      <c r="O490" s="72">
        <f t="shared" si="45"/>
        <v>4041.3</v>
      </c>
      <c r="P490" s="85">
        <v>25</v>
      </c>
      <c r="Q490" s="72">
        <f t="shared" si="46"/>
        <v>12309.099999999999</v>
      </c>
      <c r="R490" s="115">
        <v>7057.68</v>
      </c>
      <c r="S490" s="72">
        <f t="shared" si="47"/>
        <v>8829.2999999999993</v>
      </c>
      <c r="T490" s="140">
        <v>50684.160000000003</v>
      </c>
      <c r="U490" s="73" t="s">
        <v>165</v>
      </c>
      <c r="V490" s="74" t="s">
        <v>266</v>
      </c>
    </row>
    <row r="491" spans="1:22" s="118" customFormat="1">
      <c r="A491" s="85">
        <v>484</v>
      </c>
      <c r="B491" s="85" t="s">
        <v>387</v>
      </c>
      <c r="C491" s="139" t="s">
        <v>79</v>
      </c>
      <c r="D491" s="139" t="s">
        <v>1151</v>
      </c>
      <c r="E491" s="86" t="s">
        <v>1250</v>
      </c>
      <c r="F491" s="87">
        <v>45839</v>
      </c>
      <c r="G491" s="87">
        <v>46023</v>
      </c>
      <c r="H491" s="140">
        <v>60000</v>
      </c>
      <c r="I491" s="140">
        <v>3486.68</v>
      </c>
      <c r="J491" s="88">
        <v>25</v>
      </c>
      <c r="K491" s="115">
        <v>1722</v>
      </c>
      <c r="L491" s="72">
        <f t="shared" si="42"/>
        <v>4260</v>
      </c>
      <c r="M491" s="72">
        <f t="shared" si="43"/>
        <v>780</v>
      </c>
      <c r="N491" s="74">
        <f t="shared" si="44"/>
        <v>1824</v>
      </c>
      <c r="O491" s="72">
        <f t="shared" si="45"/>
        <v>4254</v>
      </c>
      <c r="P491" s="115">
        <v>20465.32</v>
      </c>
      <c r="Q491" s="72">
        <f t="shared" si="46"/>
        <v>33305.32</v>
      </c>
      <c r="R491" s="115">
        <v>20716.63</v>
      </c>
      <c r="S491" s="72">
        <f t="shared" si="47"/>
        <v>9294</v>
      </c>
      <c r="T491" s="140">
        <v>32502</v>
      </c>
      <c r="U491" s="73" t="s">
        <v>165</v>
      </c>
      <c r="V491" s="74" t="s">
        <v>266</v>
      </c>
    </row>
    <row r="492" spans="1:22" s="118" customFormat="1">
      <c r="A492" s="85">
        <v>485</v>
      </c>
      <c r="B492" s="85" t="s">
        <v>582</v>
      </c>
      <c r="C492" s="139" t="s">
        <v>35</v>
      </c>
      <c r="D492" s="139" t="s">
        <v>1108</v>
      </c>
      <c r="E492" s="86" t="s">
        <v>1250</v>
      </c>
      <c r="F492" s="87">
        <v>45778</v>
      </c>
      <c r="G492" s="87">
        <v>45962</v>
      </c>
      <c r="H492" s="140">
        <v>47500</v>
      </c>
      <c r="I492" s="140">
        <v>1501.16</v>
      </c>
      <c r="J492" s="88">
        <v>25</v>
      </c>
      <c r="K492" s="115">
        <v>1363.25</v>
      </c>
      <c r="L492" s="72">
        <f t="shared" si="42"/>
        <v>3372.4999999999995</v>
      </c>
      <c r="M492" s="72">
        <f t="shared" si="43"/>
        <v>617.5</v>
      </c>
      <c r="N492" s="74">
        <f t="shared" si="44"/>
        <v>1444</v>
      </c>
      <c r="O492" s="72">
        <f t="shared" si="45"/>
        <v>3367.75</v>
      </c>
      <c r="P492" s="85">
        <v>25</v>
      </c>
      <c r="Q492" s="72">
        <f t="shared" si="46"/>
        <v>10190</v>
      </c>
      <c r="R492" s="115">
        <v>4333.41</v>
      </c>
      <c r="S492" s="72">
        <f t="shared" si="47"/>
        <v>7357.75</v>
      </c>
      <c r="T492" s="140">
        <v>43166.59</v>
      </c>
      <c r="U492" s="73" t="s">
        <v>165</v>
      </c>
      <c r="V492" s="74" t="s">
        <v>266</v>
      </c>
    </row>
    <row r="493" spans="1:22" s="118" customFormat="1">
      <c r="A493" s="85">
        <v>486</v>
      </c>
      <c r="B493" s="85" t="s">
        <v>24</v>
      </c>
      <c r="C493" s="139" t="s">
        <v>25</v>
      </c>
      <c r="D493" s="139" t="s">
        <v>176</v>
      </c>
      <c r="E493" s="86" t="s">
        <v>1250</v>
      </c>
      <c r="F493" s="87">
        <v>45870</v>
      </c>
      <c r="G493" s="87">
        <v>46054</v>
      </c>
      <c r="H493" s="140">
        <v>60000</v>
      </c>
      <c r="I493" s="140">
        <v>3486.68</v>
      </c>
      <c r="J493" s="88">
        <v>25</v>
      </c>
      <c r="K493" s="115">
        <v>1722</v>
      </c>
      <c r="L493" s="72">
        <f t="shared" si="42"/>
        <v>4260</v>
      </c>
      <c r="M493" s="72">
        <f t="shared" si="43"/>
        <v>780</v>
      </c>
      <c r="N493" s="74">
        <f t="shared" si="44"/>
        <v>1824</v>
      </c>
      <c r="O493" s="72">
        <f t="shared" si="45"/>
        <v>4254</v>
      </c>
      <c r="P493" s="115">
        <v>6792.2</v>
      </c>
      <c r="Q493" s="72">
        <f t="shared" si="46"/>
        <v>19632.2</v>
      </c>
      <c r="R493" s="115">
        <v>12908.08</v>
      </c>
      <c r="S493" s="72">
        <f t="shared" si="47"/>
        <v>9294</v>
      </c>
      <c r="T493" s="140">
        <v>44175.12</v>
      </c>
      <c r="U493" s="73" t="s">
        <v>165</v>
      </c>
      <c r="V493" s="74" t="s">
        <v>266</v>
      </c>
    </row>
    <row r="494" spans="1:22" s="118" customFormat="1">
      <c r="A494" s="85">
        <v>487</v>
      </c>
      <c r="B494" s="85" t="s">
        <v>248</v>
      </c>
      <c r="C494" s="139" t="s">
        <v>21</v>
      </c>
      <c r="D494" s="139" t="s">
        <v>1111</v>
      </c>
      <c r="E494" s="86" t="s">
        <v>1250</v>
      </c>
      <c r="F494" s="87">
        <v>45839</v>
      </c>
      <c r="G494" s="87">
        <v>46023</v>
      </c>
      <c r="H494" s="140">
        <v>20000</v>
      </c>
      <c r="I494" s="139">
        <v>0</v>
      </c>
      <c r="J494" s="88">
        <v>25</v>
      </c>
      <c r="K494" s="85">
        <v>574</v>
      </c>
      <c r="L494" s="72">
        <f t="shared" si="42"/>
        <v>1419.9999999999998</v>
      </c>
      <c r="M494" s="72">
        <f t="shared" si="43"/>
        <v>260</v>
      </c>
      <c r="N494" s="74">
        <f t="shared" si="44"/>
        <v>608</v>
      </c>
      <c r="O494" s="72">
        <f t="shared" si="45"/>
        <v>1418</v>
      </c>
      <c r="P494" s="85">
        <v>125</v>
      </c>
      <c r="Q494" s="72">
        <f t="shared" si="46"/>
        <v>4405</v>
      </c>
      <c r="R494" s="115">
        <v>1307</v>
      </c>
      <c r="S494" s="72">
        <f t="shared" si="47"/>
        <v>3098</v>
      </c>
      <c r="T494" s="140">
        <v>18693</v>
      </c>
      <c r="U494" s="73" t="s">
        <v>165</v>
      </c>
      <c r="V494" s="74" t="s">
        <v>266</v>
      </c>
    </row>
    <row r="495" spans="1:22" s="118" customFormat="1">
      <c r="A495" s="85">
        <v>488</v>
      </c>
      <c r="B495" s="85" t="s">
        <v>525</v>
      </c>
      <c r="C495" s="139" t="s">
        <v>79</v>
      </c>
      <c r="D495" s="139" t="s">
        <v>1141</v>
      </c>
      <c r="E495" s="86" t="s">
        <v>1250</v>
      </c>
      <c r="F495" s="87">
        <v>45778</v>
      </c>
      <c r="G495" s="87">
        <v>45962</v>
      </c>
      <c r="H495" s="140">
        <v>95000</v>
      </c>
      <c r="I495" s="140">
        <v>10929.24</v>
      </c>
      <c r="J495" s="88">
        <v>25</v>
      </c>
      <c r="K495" s="115">
        <v>2726.5</v>
      </c>
      <c r="L495" s="72">
        <f t="shared" si="42"/>
        <v>6744.9999999999991</v>
      </c>
      <c r="M495" s="72">
        <f t="shared" si="43"/>
        <v>1235</v>
      </c>
      <c r="N495" s="74">
        <f t="shared" si="44"/>
        <v>2888</v>
      </c>
      <c r="O495" s="72">
        <f t="shared" si="45"/>
        <v>6735.5</v>
      </c>
      <c r="P495" s="85">
        <v>125</v>
      </c>
      <c r="Q495" s="72">
        <f t="shared" si="46"/>
        <v>20455</v>
      </c>
      <c r="R495" s="115">
        <v>15197.12</v>
      </c>
      <c r="S495" s="72">
        <f t="shared" si="47"/>
        <v>14715.5</v>
      </c>
      <c r="T495" s="140">
        <v>78331.259999999995</v>
      </c>
      <c r="U495" s="73" t="s">
        <v>165</v>
      </c>
      <c r="V495" s="74" t="s">
        <v>266</v>
      </c>
    </row>
    <row r="496" spans="1:22" s="118" customFormat="1">
      <c r="A496" s="85">
        <v>489</v>
      </c>
      <c r="B496" s="85" t="s">
        <v>988</v>
      </c>
      <c r="C496" s="139" t="s">
        <v>1251</v>
      </c>
      <c r="D496" s="139" t="s">
        <v>174</v>
      </c>
      <c r="E496" s="86" t="s">
        <v>1250</v>
      </c>
      <c r="F496" s="87">
        <v>45870</v>
      </c>
      <c r="G496" s="87">
        <v>46054</v>
      </c>
      <c r="H496" s="140">
        <v>60000</v>
      </c>
      <c r="I496" s="140">
        <v>3486.68</v>
      </c>
      <c r="J496" s="88">
        <v>25</v>
      </c>
      <c r="K496" s="115">
        <v>1722</v>
      </c>
      <c r="L496" s="72">
        <f t="shared" si="42"/>
        <v>4260</v>
      </c>
      <c r="M496" s="72">
        <f t="shared" si="43"/>
        <v>780</v>
      </c>
      <c r="N496" s="74">
        <f t="shared" si="44"/>
        <v>1824</v>
      </c>
      <c r="O496" s="72">
        <f t="shared" si="45"/>
        <v>4254</v>
      </c>
      <c r="P496" s="85">
        <v>25</v>
      </c>
      <c r="Q496" s="72">
        <f t="shared" si="46"/>
        <v>12865</v>
      </c>
      <c r="R496" s="115">
        <v>7057.68</v>
      </c>
      <c r="S496" s="72">
        <f t="shared" si="47"/>
        <v>9294</v>
      </c>
      <c r="T496" s="140">
        <v>52942.32</v>
      </c>
      <c r="U496" s="73" t="s">
        <v>165</v>
      </c>
      <c r="V496" s="74" t="s">
        <v>266</v>
      </c>
    </row>
    <row r="497" spans="1:22" s="118" customFormat="1">
      <c r="A497" s="85">
        <v>490</v>
      </c>
      <c r="B497" s="85" t="s">
        <v>873</v>
      </c>
      <c r="C497" s="139" t="s">
        <v>79</v>
      </c>
      <c r="D497" s="139" t="s">
        <v>1121</v>
      </c>
      <c r="E497" s="86" t="s">
        <v>1250</v>
      </c>
      <c r="F497" s="87">
        <v>45839</v>
      </c>
      <c r="G497" s="87">
        <v>46023</v>
      </c>
      <c r="H497" s="140">
        <v>60000</v>
      </c>
      <c r="I497" s="140">
        <v>3486.68</v>
      </c>
      <c r="J497" s="88">
        <v>25</v>
      </c>
      <c r="K497" s="115">
        <v>1722</v>
      </c>
      <c r="L497" s="72">
        <f t="shared" si="42"/>
        <v>4260</v>
      </c>
      <c r="M497" s="72">
        <f t="shared" si="43"/>
        <v>780</v>
      </c>
      <c r="N497" s="74">
        <f t="shared" si="44"/>
        <v>1824</v>
      </c>
      <c r="O497" s="72">
        <f t="shared" si="45"/>
        <v>4254</v>
      </c>
      <c r="P497" s="85">
        <v>25</v>
      </c>
      <c r="Q497" s="72">
        <f t="shared" si="46"/>
        <v>12865</v>
      </c>
      <c r="R497" s="115">
        <v>7057.68</v>
      </c>
      <c r="S497" s="72">
        <f t="shared" si="47"/>
        <v>9294</v>
      </c>
      <c r="T497" s="140">
        <v>52942.32</v>
      </c>
      <c r="U497" s="73" t="s">
        <v>165</v>
      </c>
      <c r="V497" s="74" t="s">
        <v>266</v>
      </c>
    </row>
    <row r="498" spans="1:22" s="118" customFormat="1">
      <c r="A498" s="85">
        <v>491</v>
      </c>
      <c r="B498" s="85" t="s">
        <v>277</v>
      </c>
      <c r="C498" s="139" t="s">
        <v>67</v>
      </c>
      <c r="D498" s="139" t="s">
        <v>1100</v>
      </c>
      <c r="E498" s="86" t="s">
        <v>1250</v>
      </c>
      <c r="F498" s="87">
        <v>45807</v>
      </c>
      <c r="G498" s="87">
        <v>45991</v>
      </c>
      <c r="H498" s="140">
        <v>45000</v>
      </c>
      <c r="I498" s="140">
        <v>1148.33</v>
      </c>
      <c r="J498" s="88">
        <v>25</v>
      </c>
      <c r="K498" s="115">
        <v>1291.5</v>
      </c>
      <c r="L498" s="72">
        <f t="shared" si="42"/>
        <v>3194.9999999999995</v>
      </c>
      <c r="M498" s="72">
        <f t="shared" si="43"/>
        <v>585</v>
      </c>
      <c r="N498" s="74">
        <f t="shared" si="44"/>
        <v>1368</v>
      </c>
      <c r="O498" s="72">
        <f t="shared" si="45"/>
        <v>3190.5</v>
      </c>
      <c r="P498" s="115">
        <v>2625</v>
      </c>
      <c r="Q498" s="72">
        <f t="shared" si="46"/>
        <v>12255</v>
      </c>
      <c r="R498" s="115">
        <v>3932.83</v>
      </c>
      <c r="S498" s="72">
        <f t="shared" si="47"/>
        <v>6970.5</v>
      </c>
      <c r="T498" s="140">
        <v>35031.760000000002</v>
      </c>
      <c r="U498" s="73" t="s">
        <v>165</v>
      </c>
      <c r="V498" s="74" t="s">
        <v>266</v>
      </c>
    </row>
    <row r="499" spans="1:22" s="118" customFormat="1">
      <c r="A499" s="85">
        <v>492</v>
      </c>
      <c r="B499" s="85" t="s">
        <v>117</v>
      </c>
      <c r="C499" s="139" t="s">
        <v>21</v>
      </c>
      <c r="D499" s="139" t="s">
        <v>1173</v>
      </c>
      <c r="E499" s="86" t="s">
        <v>1250</v>
      </c>
      <c r="F499" s="87">
        <v>45839</v>
      </c>
      <c r="G499" s="87">
        <v>46023</v>
      </c>
      <c r="H499" s="140">
        <v>20000</v>
      </c>
      <c r="I499" s="139">
        <v>0</v>
      </c>
      <c r="J499" s="88">
        <v>25</v>
      </c>
      <c r="K499" s="85">
        <v>574</v>
      </c>
      <c r="L499" s="72">
        <f t="shared" si="42"/>
        <v>1419.9999999999998</v>
      </c>
      <c r="M499" s="72">
        <f t="shared" si="43"/>
        <v>260</v>
      </c>
      <c r="N499" s="74">
        <f t="shared" si="44"/>
        <v>608</v>
      </c>
      <c r="O499" s="72">
        <f t="shared" si="45"/>
        <v>1418</v>
      </c>
      <c r="P499" s="85">
        <v>125</v>
      </c>
      <c r="Q499" s="72">
        <f t="shared" si="46"/>
        <v>4405</v>
      </c>
      <c r="R499" s="115">
        <v>1307</v>
      </c>
      <c r="S499" s="72">
        <f t="shared" si="47"/>
        <v>3098</v>
      </c>
      <c r="T499" s="140">
        <v>18693</v>
      </c>
      <c r="U499" s="73" t="s">
        <v>165</v>
      </c>
      <c r="V499" s="74" t="s">
        <v>266</v>
      </c>
    </row>
    <row r="500" spans="1:22" s="118" customFormat="1">
      <c r="A500" s="85">
        <v>493</v>
      </c>
      <c r="B500" s="85" t="s">
        <v>275</v>
      </c>
      <c r="C500" s="139" t="s">
        <v>51</v>
      </c>
      <c r="D500" s="139" t="s">
        <v>1152</v>
      </c>
      <c r="E500" s="86" t="s">
        <v>1250</v>
      </c>
      <c r="F500" s="87">
        <v>45839</v>
      </c>
      <c r="G500" s="87">
        <v>46023</v>
      </c>
      <c r="H500" s="140">
        <v>40000</v>
      </c>
      <c r="I500" s="139">
        <v>185.33</v>
      </c>
      <c r="J500" s="88">
        <v>25</v>
      </c>
      <c r="K500" s="115">
        <v>1148</v>
      </c>
      <c r="L500" s="72">
        <f t="shared" si="42"/>
        <v>2839.9999999999995</v>
      </c>
      <c r="M500" s="72">
        <f t="shared" si="43"/>
        <v>520</v>
      </c>
      <c r="N500" s="74">
        <f t="shared" si="44"/>
        <v>1216</v>
      </c>
      <c r="O500" s="72">
        <f t="shared" si="45"/>
        <v>2836</v>
      </c>
      <c r="P500" s="115">
        <v>6527.22</v>
      </c>
      <c r="Q500" s="72">
        <f t="shared" si="46"/>
        <v>15087.220000000001</v>
      </c>
      <c r="R500" s="115">
        <v>5389.79</v>
      </c>
      <c r="S500" s="72">
        <f t="shared" si="47"/>
        <v>6196</v>
      </c>
      <c r="T500" s="140">
        <v>30923.45</v>
      </c>
      <c r="U500" s="73" t="s">
        <v>165</v>
      </c>
      <c r="V500" s="74" t="s">
        <v>266</v>
      </c>
    </row>
    <row r="501" spans="1:22" s="118" customFormat="1">
      <c r="A501" s="85">
        <v>494</v>
      </c>
      <c r="B501" s="85" t="s">
        <v>795</v>
      </c>
      <c r="C501" s="139" t="s">
        <v>21</v>
      </c>
      <c r="D501" s="139" t="s">
        <v>1191</v>
      </c>
      <c r="E501" s="86" t="s">
        <v>1250</v>
      </c>
      <c r="F501" s="87">
        <v>45807</v>
      </c>
      <c r="G501" s="87">
        <v>45991</v>
      </c>
      <c r="H501" s="140">
        <v>35000</v>
      </c>
      <c r="I501" s="139">
        <v>0</v>
      </c>
      <c r="J501" s="88">
        <v>25</v>
      </c>
      <c r="K501" s="115">
        <v>1004.5</v>
      </c>
      <c r="L501" s="72">
        <f t="shared" si="42"/>
        <v>2485</v>
      </c>
      <c r="M501" s="72">
        <f t="shared" si="43"/>
        <v>455</v>
      </c>
      <c r="N501" s="74">
        <f t="shared" si="44"/>
        <v>1064</v>
      </c>
      <c r="O501" s="72">
        <f t="shared" si="45"/>
        <v>2481.5</v>
      </c>
      <c r="P501" s="85">
        <v>25</v>
      </c>
      <c r="Q501" s="72">
        <f t="shared" si="46"/>
        <v>7515</v>
      </c>
      <c r="R501" s="115">
        <v>2093.5</v>
      </c>
      <c r="S501" s="72">
        <f t="shared" si="47"/>
        <v>5421.5</v>
      </c>
      <c r="T501" s="140">
        <v>32906.5</v>
      </c>
      <c r="U501" s="73" t="s">
        <v>165</v>
      </c>
      <c r="V501" s="74" t="s">
        <v>266</v>
      </c>
    </row>
    <row r="502" spans="1:22" s="118" customFormat="1">
      <c r="A502" s="85">
        <v>495</v>
      </c>
      <c r="B502" s="85" t="s">
        <v>451</v>
      </c>
      <c r="C502" s="139" t="s">
        <v>21</v>
      </c>
      <c r="D502" s="139" t="s">
        <v>1110</v>
      </c>
      <c r="E502" s="86" t="s">
        <v>1250</v>
      </c>
      <c r="F502" s="87">
        <v>45807</v>
      </c>
      <c r="G502" s="87">
        <v>45991</v>
      </c>
      <c r="H502" s="140">
        <v>20000</v>
      </c>
      <c r="I502" s="139">
        <v>0</v>
      </c>
      <c r="J502" s="88">
        <v>25</v>
      </c>
      <c r="K502" s="85">
        <v>574</v>
      </c>
      <c r="L502" s="72">
        <f t="shared" si="42"/>
        <v>1419.9999999999998</v>
      </c>
      <c r="M502" s="72">
        <f t="shared" si="43"/>
        <v>260</v>
      </c>
      <c r="N502" s="74">
        <f t="shared" si="44"/>
        <v>608</v>
      </c>
      <c r="O502" s="72">
        <f t="shared" si="45"/>
        <v>1418</v>
      </c>
      <c r="P502" s="85">
        <v>125</v>
      </c>
      <c r="Q502" s="72">
        <f t="shared" si="46"/>
        <v>4405</v>
      </c>
      <c r="R502" s="115">
        <v>1307</v>
      </c>
      <c r="S502" s="72">
        <f t="shared" si="47"/>
        <v>3098</v>
      </c>
      <c r="T502" s="140">
        <v>18693</v>
      </c>
      <c r="U502" s="73" t="s">
        <v>165</v>
      </c>
      <c r="V502" s="74" t="s">
        <v>266</v>
      </c>
    </row>
    <row r="503" spans="1:22" s="118" customFormat="1">
      <c r="A503" s="85">
        <v>496</v>
      </c>
      <c r="B503" s="85" t="s">
        <v>351</v>
      </c>
      <c r="C503" s="139" t="s">
        <v>21</v>
      </c>
      <c r="D503" s="139" t="s">
        <v>1128</v>
      </c>
      <c r="E503" s="86" t="s">
        <v>1250</v>
      </c>
      <c r="F503" s="87">
        <v>45839</v>
      </c>
      <c r="G503" s="87">
        <v>46023</v>
      </c>
      <c r="H503" s="140">
        <v>20000</v>
      </c>
      <c r="I503" s="139">
        <v>0</v>
      </c>
      <c r="J503" s="88">
        <v>25</v>
      </c>
      <c r="K503" s="85">
        <v>574</v>
      </c>
      <c r="L503" s="72">
        <f t="shared" si="42"/>
        <v>1419.9999999999998</v>
      </c>
      <c r="M503" s="72">
        <f t="shared" si="43"/>
        <v>260</v>
      </c>
      <c r="N503" s="74">
        <f t="shared" si="44"/>
        <v>608</v>
      </c>
      <c r="O503" s="72">
        <f t="shared" si="45"/>
        <v>1418</v>
      </c>
      <c r="P503" s="85">
        <v>25</v>
      </c>
      <c r="Q503" s="72">
        <f t="shared" si="46"/>
        <v>4305</v>
      </c>
      <c r="R503" s="115">
        <v>1207</v>
      </c>
      <c r="S503" s="72">
        <f t="shared" si="47"/>
        <v>3098</v>
      </c>
      <c r="T503" s="140">
        <v>18793</v>
      </c>
      <c r="U503" s="73" t="s">
        <v>165</v>
      </c>
      <c r="V503" s="74" t="s">
        <v>266</v>
      </c>
    </row>
    <row r="504" spans="1:22" s="118" customFormat="1">
      <c r="A504" s="85">
        <v>497</v>
      </c>
      <c r="B504" s="85" t="s">
        <v>140</v>
      </c>
      <c r="C504" s="139" t="s">
        <v>80</v>
      </c>
      <c r="D504" s="139" t="s">
        <v>1144</v>
      </c>
      <c r="E504" s="86" t="s">
        <v>1250</v>
      </c>
      <c r="F504" s="87">
        <v>45839</v>
      </c>
      <c r="G504" s="87">
        <v>46023</v>
      </c>
      <c r="H504" s="140">
        <v>40000</v>
      </c>
      <c r="I504" s="139">
        <v>442.65</v>
      </c>
      <c r="J504" s="88">
        <v>25</v>
      </c>
      <c r="K504" s="115">
        <v>1148</v>
      </c>
      <c r="L504" s="72">
        <f t="shared" si="42"/>
        <v>2839.9999999999995</v>
      </c>
      <c r="M504" s="72">
        <f t="shared" si="43"/>
        <v>520</v>
      </c>
      <c r="N504" s="74">
        <f t="shared" si="44"/>
        <v>1216</v>
      </c>
      <c r="O504" s="72">
        <f t="shared" si="45"/>
        <v>2836</v>
      </c>
      <c r="P504" s="85">
        <v>25</v>
      </c>
      <c r="Q504" s="72">
        <f t="shared" si="46"/>
        <v>8585</v>
      </c>
      <c r="R504" s="115">
        <v>2831.65</v>
      </c>
      <c r="S504" s="72">
        <f t="shared" si="47"/>
        <v>6196</v>
      </c>
      <c r="T504" s="140">
        <v>37168.35</v>
      </c>
      <c r="U504" s="73" t="s">
        <v>165</v>
      </c>
      <c r="V504" s="74" t="s">
        <v>266</v>
      </c>
    </row>
    <row r="505" spans="1:22" s="118" customFormat="1">
      <c r="A505" s="85">
        <v>498</v>
      </c>
      <c r="B505" s="85" t="s">
        <v>1056</v>
      </c>
      <c r="C505" s="139" t="s">
        <v>4</v>
      </c>
      <c r="D505" s="139" t="s">
        <v>172</v>
      </c>
      <c r="E505" s="86" t="s">
        <v>1250</v>
      </c>
      <c r="F505" s="87">
        <v>45901</v>
      </c>
      <c r="G505" s="87">
        <v>46082</v>
      </c>
      <c r="H505" s="140">
        <v>80000</v>
      </c>
      <c r="I505" s="140">
        <v>7400.87</v>
      </c>
      <c r="J505" s="88">
        <v>25</v>
      </c>
      <c r="K505" s="115">
        <v>2296</v>
      </c>
      <c r="L505" s="72">
        <f t="shared" si="42"/>
        <v>5679.9999999999991</v>
      </c>
      <c r="M505" s="72">
        <f t="shared" si="43"/>
        <v>1040</v>
      </c>
      <c r="N505" s="74">
        <f t="shared" si="44"/>
        <v>2432</v>
      </c>
      <c r="O505" s="72">
        <f t="shared" si="45"/>
        <v>5672</v>
      </c>
      <c r="P505" s="85">
        <v>25</v>
      </c>
      <c r="Q505" s="72">
        <f t="shared" si="46"/>
        <v>17145</v>
      </c>
      <c r="R505" s="115">
        <v>12153.87</v>
      </c>
      <c r="S505" s="72">
        <f t="shared" si="47"/>
        <v>12392</v>
      </c>
      <c r="T505" s="140">
        <v>67846.13</v>
      </c>
      <c r="U505" s="73" t="s">
        <v>165</v>
      </c>
      <c r="V505" s="74" t="s">
        <v>266</v>
      </c>
    </row>
    <row r="506" spans="1:22" s="118" customFormat="1">
      <c r="A506" s="85">
        <v>499</v>
      </c>
      <c r="B506" s="85" t="s">
        <v>1308</v>
      </c>
      <c r="C506" s="139" t="s">
        <v>258</v>
      </c>
      <c r="D506" s="139" t="s">
        <v>1120</v>
      </c>
      <c r="E506" s="86" t="s">
        <v>1250</v>
      </c>
      <c r="F506" s="87">
        <v>45870</v>
      </c>
      <c r="G506" s="87">
        <v>46054</v>
      </c>
      <c r="H506" s="140">
        <v>40000</v>
      </c>
      <c r="I506" s="139">
        <v>442.65</v>
      </c>
      <c r="J506" s="88">
        <v>25</v>
      </c>
      <c r="K506" s="115">
        <v>1148</v>
      </c>
      <c r="L506" s="72">
        <f t="shared" si="42"/>
        <v>2839.9999999999995</v>
      </c>
      <c r="M506" s="72">
        <f t="shared" si="43"/>
        <v>520</v>
      </c>
      <c r="N506" s="74">
        <f t="shared" si="44"/>
        <v>1216</v>
      </c>
      <c r="O506" s="72">
        <f t="shared" si="45"/>
        <v>2836</v>
      </c>
      <c r="P506" s="85">
        <v>25</v>
      </c>
      <c r="Q506" s="72">
        <f t="shared" si="46"/>
        <v>8585</v>
      </c>
      <c r="R506" s="115">
        <v>2831.65</v>
      </c>
      <c r="S506" s="72">
        <f t="shared" si="47"/>
        <v>6196</v>
      </c>
      <c r="T506" s="140">
        <v>37168.35</v>
      </c>
      <c r="U506" s="73" t="s">
        <v>165</v>
      </c>
      <c r="V506" s="74" t="s">
        <v>266</v>
      </c>
    </row>
    <row r="507" spans="1:22" s="118" customFormat="1">
      <c r="A507" s="85">
        <v>500</v>
      </c>
      <c r="B507" s="85" t="s">
        <v>358</v>
      </c>
      <c r="C507" s="139" t="s">
        <v>14</v>
      </c>
      <c r="D507" s="139" t="s">
        <v>1110</v>
      </c>
      <c r="E507" s="86" t="s">
        <v>1250</v>
      </c>
      <c r="F507" s="87">
        <v>45778</v>
      </c>
      <c r="G507" s="87">
        <v>45962</v>
      </c>
      <c r="H507" s="140">
        <v>22000</v>
      </c>
      <c r="I507" s="139">
        <v>0</v>
      </c>
      <c r="J507" s="88">
        <v>25</v>
      </c>
      <c r="K507" s="85">
        <v>631.4</v>
      </c>
      <c r="L507" s="72">
        <f t="shared" si="42"/>
        <v>1561.9999999999998</v>
      </c>
      <c r="M507" s="72">
        <f t="shared" si="43"/>
        <v>286</v>
      </c>
      <c r="N507" s="74">
        <f t="shared" si="44"/>
        <v>668.8</v>
      </c>
      <c r="O507" s="72">
        <f t="shared" si="45"/>
        <v>1559.8000000000002</v>
      </c>
      <c r="P507" s="85">
        <v>25</v>
      </c>
      <c r="Q507" s="72">
        <f t="shared" si="46"/>
        <v>4733</v>
      </c>
      <c r="R507" s="115">
        <v>1325.2</v>
      </c>
      <c r="S507" s="72">
        <f t="shared" si="47"/>
        <v>3407.8</v>
      </c>
      <c r="T507" s="140">
        <v>20674.8</v>
      </c>
      <c r="U507" s="73" t="s">
        <v>165</v>
      </c>
      <c r="V507" s="74" t="s">
        <v>266</v>
      </c>
    </row>
    <row r="508" spans="1:22" s="118" customFormat="1">
      <c r="A508" s="85">
        <v>501</v>
      </c>
      <c r="B508" s="85" t="s">
        <v>620</v>
      </c>
      <c r="C508" s="139" t="s">
        <v>21</v>
      </c>
      <c r="D508" s="139" t="s">
        <v>1107</v>
      </c>
      <c r="E508" s="86" t="s">
        <v>1250</v>
      </c>
      <c r="F508" s="87">
        <v>45901</v>
      </c>
      <c r="G508" s="87">
        <v>46082</v>
      </c>
      <c r="H508" s="140">
        <v>32000</v>
      </c>
      <c r="I508" s="139">
        <v>0</v>
      </c>
      <c r="J508" s="88">
        <v>25</v>
      </c>
      <c r="K508" s="85">
        <v>918.4</v>
      </c>
      <c r="L508" s="72">
        <f t="shared" si="42"/>
        <v>2272</v>
      </c>
      <c r="M508" s="72">
        <f t="shared" si="43"/>
        <v>416</v>
      </c>
      <c r="N508" s="74">
        <f t="shared" si="44"/>
        <v>972.8</v>
      </c>
      <c r="O508" s="72">
        <f t="shared" si="45"/>
        <v>2268.8000000000002</v>
      </c>
      <c r="P508" s="85">
        <v>25</v>
      </c>
      <c r="Q508" s="72">
        <f t="shared" si="46"/>
        <v>6873</v>
      </c>
      <c r="R508" s="115">
        <v>1916.2</v>
      </c>
      <c r="S508" s="72">
        <f t="shared" si="47"/>
        <v>4956.8</v>
      </c>
      <c r="T508" s="140">
        <v>30083.8</v>
      </c>
      <c r="U508" s="73" t="s">
        <v>165</v>
      </c>
      <c r="V508" s="74" t="s">
        <v>266</v>
      </c>
    </row>
    <row r="509" spans="1:22" s="118" customFormat="1">
      <c r="A509" s="85">
        <v>502</v>
      </c>
      <c r="B509" s="85" t="s">
        <v>464</v>
      </c>
      <c r="C509" s="139" t="s">
        <v>258</v>
      </c>
      <c r="D509" s="139" t="s">
        <v>1104</v>
      </c>
      <c r="E509" s="86" t="s">
        <v>1250</v>
      </c>
      <c r="F509" s="87">
        <v>45807</v>
      </c>
      <c r="G509" s="87">
        <v>45991</v>
      </c>
      <c r="H509" s="140">
        <v>50000</v>
      </c>
      <c r="I509" s="140">
        <v>1854</v>
      </c>
      <c r="J509" s="88">
        <v>25</v>
      </c>
      <c r="K509" s="115">
        <v>1435</v>
      </c>
      <c r="L509" s="72">
        <f t="shared" si="42"/>
        <v>3549.9999999999995</v>
      </c>
      <c r="M509" s="72">
        <f t="shared" si="43"/>
        <v>650</v>
      </c>
      <c r="N509" s="74">
        <f t="shared" si="44"/>
        <v>1520</v>
      </c>
      <c r="O509" s="72">
        <f t="shared" si="45"/>
        <v>3545.0000000000005</v>
      </c>
      <c r="P509" s="85">
        <v>25</v>
      </c>
      <c r="Q509" s="72">
        <f t="shared" si="46"/>
        <v>10725</v>
      </c>
      <c r="R509" s="115">
        <v>4834</v>
      </c>
      <c r="S509" s="72">
        <f t="shared" si="47"/>
        <v>7745</v>
      </c>
      <c r="T509" s="140">
        <v>45166</v>
      </c>
      <c r="U509" s="73" t="s">
        <v>165</v>
      </c>
      <c r="V509" s="74" t="s">
        <v>266</v>
      </c>
    </row>
    <row r="510" spans="1:22" s="118" customFormat="1">
      <c r="A510" s="85">
        <v>503</v>
      </c>
      <c r="B510" s="85" t="s">
        <v>653</v>
      </c>
      <c r="C510" s="139" t="s">
        <v>676</v>
      </c>
      <c r="D510" s="139" t="s">
        <v>1131</v>
      </c>
      <c r="E510" s="86" t="s">
        <v>1250</v>
      </c>
      <c r="F510" s="87">
        <v>45839</v>
      </c>
      <c r="G510" s="87">
        <v>46023</v>
      </c>
      <c r="H510" s="140">
        <v>60000</v>
      </c>
      <c r="I510" s="140">
        <v>3486.68</v>
      </c>
      <c r="J510" s="88">
        <v>25</v>
      </c>
      <c r="K510" s="115">
        <v>1722</v>
      </c>
      <c r="L510" s="72">
        <f t="shared" si="42"/>
        <v>4260</v>
      </c>
      <c r="M510" s="72">
        <f t="shared" si="43"/>
        <v>780</v>
      </c>
      <c r="N510" s="74">
        <f t="shared" si="44"/>
        <v>1824</v>
      </c>
      <c r="O510" s="72">
        <f t="shared" si="45"/>
        <v>4254</v>
      </c>
      <c r="P510" s="115">
        <v>5125</v>
      </c>
      <c r="Q510" s="72">
        <f t="shared" si="46"/>
        <v>17965</v>
      </c>
      <c r="R510" s="115">
        <v>7157.68</v>
      </c>
      <c r="S510" s="72">
        <f t="shared" si="47"/>
        <v>9294</v>
      </c>
      <c r="T510" s="140">
        <v>45239.9</v>
      </c>
      <c r="U510" s="73" t="s">
        <v>165</v>
      </c>
      <c r="V510" s="74" t="s">
        <v>266</v>
      </c>
    </row>
    <row r="511" spans="1:22" s="118" customFormat="1">
      <c r="A511" s="85">
        <v>504</v>
      </c>
      <c r="B511" s="85" t="s">
        <v>3</v>
      </c>
      <c r="C511" s="139" t="s">
        <v>4</v>
      </c>
      <c r="D511" s="139" t="s">
        <v>186</v>
      </c>
      <c r="E511" s="86" t="s">
        <v>1250</v>
      </c>
      <c r="F511" s="87">
        <v>45839</v>
      </c>
      <c r="G511" s="87">
        <v>46023</v>
      </c>
      <c r="H511" s="140">
        <v>60000</v>
      </c>
      <c r="I511" s="140">
        <v>3486.68</v>
      </c>
      <c r="J511" s="88">
        <v>25</v>
      </c>
      <c r="K511" s="115">
        <v>1722</v>
      </c>
      <c r="L511" s="72">
        <f t="shared" si="42"/>
        <v>4260</v>
      </c>
      <c r="M511" s="72">
        <f t="shared" si="43"/>
        <v>780</v>
      </c>
      <c r="N511" s="74">
        <f t="shared" si="44"/>
        <v>1824</v>
      </c>
      <c r="O511" s="72">
        <f t="shared" si="45"/>
        <v>4254</v>
      </c>
      <c r="P511" s="85">
        <v>125</v>
      </c>
      <c r="Q511" s="72">
        <f t="shared" si="46"/>
        <v>12965</v>
      </c>
      <c r="R511" s="115">
        <v>7157.68</v>
      </c>
      <c r="S511" s="72">
        <f t="shared" si="47"/>
        <v>9294</v>
      </c>
      <c r="T511" s="140">
        <v>52842.32</v>
      </c>
      <c r="U511" s="73" t="s">
        <v>165</v>
      </c>
      <c r="V511" s="74" t="s">
        <v>266</v>
      </c>
    </row>
    <row r="512" spans="1:22" s="118" customFormat="1">
      <c r="A512" s="85">
        <v>505</v>
      </c>
      <c r="B512" s="85" t="s">
        <v>721</v>
      </c>
      <c r="C512" s="139" t="s">
        <v>1336</v>
      </c>
      <c r="D512" s="139" t="s">
        <v>1108</v>
      </c>
      <c r="E512" s="86" t="s">
        <v>1250</v>
      </c>
      <c r="F512" s="87">
        <v>45839</v>
      </c>
      <c r="G512" s="87">
        <v>46023</v>
      </c>
      <c r="H512" s="140">
        <v>45000</v>
      </c>
      <c r="I512" s="140">
        <v>1148.33</v>
      </c>
      <c r="J512" s="88">
        <v>25</v>
      </c>
      <c r="K512" s="115">
        <v>1291.5</v>
      </c>
      <c r="L512" s="72">
        <f t="shared" si="42"/>
        <v>3194.9999999999995</v>
      </c>
      <c r="M512" s="72">
        <f t="shared" si="43"/>
        <v>585</v>
      </c>
      <c r="N512" s="74">
        <f t="shared" si="44"/>
        <v>1368</v>
      </c>
      <c r="O512" s="72">
        <f t="shared" si="45"/>
        <v>3190.5</v>
      </c>
      <c r="P512" s="85">
        <v>25</v>
      </c>
      <c r="Q512" s="72">
        <f t="shared" si="46"/>
        <v>9655</v>
      </c>
      <c r="R512" s="115">
        <v>3832.83</v>
      </c>
      <c r="S512" s="72">
        <f t="shared" si="47"/>
        <v>6970.5</v>
      </c>
      <c r="T512" s="140">
        <v>41167.17</v>
      </c>
      <c r="U512" s="73" t="s">
        <v>165</v>
      </c>
      <c r="V512" s="74" t="s">
        <v>266</v>
      </c>
    </row>
    <row r="513" spans="1:22" s="118" customFormat="1">
      <c r="A513" s="85">
        <v>506</v>
      </c>
      <c r="B513" s="85" t="s">
        <v>1309</v>
      </c>
      <c r="C513" s="139" t="s">
        <v>374</v>
      </c>
      <c r="D513" s="139" t="s">
        <v>185</v>
      </c>
      <c r="E513" s="86" t="s">
        <v>1301</v>
      </c>
      <c r="F513" s="87">
        <v>45870</v>
      </c>
      <c r="G513" s="87">
        <v>46054</v>
      </c>
      <c r="H513" s="140">
        <v>150000</v>
      </c>
      <c r="I513" s="140">
        <v>23866.62</v>
      </c>
      <c r="J513" s="88">
        <v>25</v>
      </c>
      <c r="K513" s="115">
        <v>4305</v>
      </c>
      <c r="L513" s="72">
        <f t="shared" si="42"/>
        <v>10649.999999999998</v>
      </c>
      <c r="M513" s="72">
        <f t="shared" si="43"/>
        <v>1950</v>
      </c>
      <c r="N513" s="74">
        <f t="shared" si="44"/>
        <v>4560</v>
      </c>
      <c r="O513" s="72">
        <f t="shared" si="45"/>
        <v>10635</v>
      </c>
      <c r="P513" s="85">
        <v>25</v>
      </c>
      <c r="Q513" s="72">
        <f t="shared" si="46"/>
        <v>32125</v>
      </c>
      <c r="R513" s="115">
        <v>32756.62</v>
      </c>
      <c r="S513" s="72">
        <f t="shared" si="47"/>
        <v>23235</v>
      </c>
      <c r="T513" s="140">
        <v>117243.38</v>
      </c>
      <c r="U513" s="73" t="s">
        <v>165</v>
      </c>
      <c r="V513" s="74" t="s">
        <v>266</v>
      </c>
    </row>
    <row r="514" spans="1:22" s="118" customFormat="1">
      <c r="A514" s="85">
        <v>507</v>
      </c>
      <c r="B514" s="85" t="s">
        <v>874</v>
      </c>
      <c r="C514" s="139" t="s">
        <v>259</v>
      </c>
      <c r="D514" s="139" t="s">
        <v>199</v>
      </c>
      <c r="E514" s="86" t="s">
        <v>1250</v>
      </c>
      <c r="F514" s="87">
        <v>45839</v>
      </c>
      <c r="G514" s="87">
        <v>46023</v>
      </c>
      <c r="H514" s="140">
        <v>60000</v>
      </c>
      <c r="I514" s="140">
        <v>3486.68</v>
      </c>
      <c r="J514" s="88">
        <v>25</v>
      </c>
      <c r="K514" s="115">
        <v>1722</v>
      </c>
      <c r="L514" s="72">
        <f t="shared" si="42"/>
        <v>4260</v>
      </c>
      <c r="M514" s="72">
        <f t="shared" si="43"/>
        <v>780</v>
      </c>
      <c r="N514" s="74">
        <f t="shared" si="44"/>
        <v>1824</v>
      </c>
      <c r="O514" s="72">
        <f t="shared" si="45"/>
        <v>4254</v>
      </c>
      <c r="P514" s="85">
        <v>25</v>
      </c>
      <c r="Q514" s="72">
        <f t="shared" si="46"/>
        <v>12865</v>
      </c>
      <c r="R514" s="115">
        <v>7057.68</v>
      </c>
      <c r="S514" s="72">
        <f t="shared" si="47"/>
        <v>9294</v>
      </c>
      <c r="T514" s="140">
        <v>52942.32</v>
      </c>
      <c r="U514" s="73" t="s">
        <v>165</v>
      </c>
      <c r="V514" s="74" t="s">
        <v>267</v>
      </c>
    </row>
    <row r="515" spans="1:22" s="118" customFormat="1">
      <c r="A515" s="85">
        <v>508</v>
      </c>
      <c r="B515" s="85" t="s">
        <v>875</v>
      </c>
      <c r="C515" s="139" t="s">
        <v>856</v>
      </c>
      <c r="D515" s="139" t="s">
        <v>170</v>
      </c>
      <c r="E515" s="86" t="s">
        <v>1250</v>
      </c>
      <c r="F515" s="87">
        <v>45778</v>
      </c>
      <c r="G515" s="87">
        <v>45962</v>
      </c>
      <c r="H515" s="140">
        <v>60000</v>
      </c>
      <c r="I515" s="140">
        <v>3486.68</v>
      </c>
      <c r="J515" s="88">
        <v>25</v>
      </c>
      <c r="K515" s="115">
        <v>1722</v>
      </c>
      <c r="L515" s="72">
        <f t="shared" si="42"/>
        <v>4260</v>
      </c>
      <c r="M515" s="72">
        <f t="shared" si="43"/>
        <v>780</v>
      </c>
      <c r="N515" s="74">
        <f t="shared" si="44"/>
        <v>1824</v>
      </c>
      <c r="O515" s="72">
        <f t="shared" si="45"/>
        <v>4254</v>
      </c>
      <c r="P515" s="85">
        <v>25</v>
      </c>
      <c r="Q515" s="72">
        <f t="shared" si="46"/>
        <v>12865</v>
      </c>
      <c r="R515" s="115">
        <v>7057.68</v>
      </c>
      <c r="S515" s="72">
        <f t="shared" si="47"/>
        <v>9294</v>
      </c>
      <c r="T515" s="140">
        <v>52942.32</v>
      </c>
      <c r="U515" s="73" t="s">
        <v>165</v>
      </c>
      <c r="V515" s="74" t="s">
        <v>267</v>
      </c>
    </row>
    <row r="516" spans="1:22" s="118" customFormat="1">
      <c r="A516" s="85">
        <v>509</v>
      </c>
      <c r="B516" s="85" t="s">
        <v>100</v>
      </c>
      <c r="C516" s="139" t="s">
        <v>21</v>
      </c>
      <c r="D516" s="139" t="s">
        <v>1190</v>
      </c>
      <c r="E516" s="86" t="s">
        <v>1250</v>
      </c>
      <c r="F516" s="87">
        <v>45807</v>
      </c>
      <c r="G516" s="87">
        <v>45991</v>
      </c>
      <c r="H516" s="140">
        <v>20000</v>
      </c>
      <c r="I516" s="139">
        <v>0</v>
      </c>
      <c r="J516" s="88">
        <v>25</v>
      </c>
      <c r="K516" s="85">
        <v>574</v>
      </c>
      <c r="L516" s="72">
        <f t="shared" si="42"/>
        <v>1419.9999999999998</v>
      </c>
      <c r="M516" s="72">
        <f t="shared" si="43"/>
        <v>260</v>
      </c>
      <c r="N516" s="74">
        <f t="shared" si="44"/>
        <v>608</v>
      </c>
      <c r="O516" s="72">
        <f t="shared" si="45"/>
        <v>1418</v>
      </c>
      <c r="P516" s="115">
        <v>1740.46</v>
      </c>
      <c r="Q516" s="72">
        <f t="shared" si="46"/>
        <v>6020.46</v>
      </c>
      <c r="R516" s="115">
        <v>2922.46</v>
      </c>
      <c r="S516" s="72">
        <f t="shared" si="47"/>
        <v>3098</v>
      </c>
      <c r="T516" s="140">
        <v>17077.54</v>
      </c>
      <c r="U516" s="73" t="s">
        <v>165</v>
      </c>
      <c r="V516" s="74" t="s">
        <v>267</v>
      </c>
    </row>
    <row r="517" spans="1:22" s="118" customFormat="1">
      <c r="A517" s="85">
        <v>510</v>
      </c>
      <c r="B517" s="85" t="s">
        <v>1285</v>
      </c>
      <c r="C517" s="139" t="s">
        <v>59</v>
      </c>
      <c r="D517" s="139" t="s">
        <v>170</v>
      </c>
      <c r="E517" s="86" t="s">
        <v>1250</v>
      </c>
      <c r="F517" s="87">
        <v>45839</v>
      </c>
      <c r="G517" s="87">
        <v>46023</v>
      </c>
      <c r="H517" s="140">
        <v>60000</v>
      </c>
      <c r="I517" s="140">
        <v>3486.68</v>
      </c>
      <c r="J517" s="88">
        <v>25</v>
      </c>
      <c r="K517" s="115">
        <v>1722</v>
      </c>
      <c r="L517" s="72">
        <f t="shared" si="42"/>
        <v>4260</v>
      </c>
      <c r="M517" s="72">
        <f t="shared" si="43"/>
        <v>780</v>
      </c>
      <c r="N517" s="74">
        <f t="shared" si="44"/>
        <v>1824</v>
      </c>
      <c r="O517" s="72">
        <f t="shared" si="45"/>
        <v>4254</v>
      </c>
      <c r="P517" s="85">
        <v>25</v>
      </c>
      <c r="Q517" s="72">
        <f t="shared" si="46"/>
        <v>12865</v>
      </c>
      <c r="R517" s="115">
        <v>7057.68</v>
      </c>
      <c r="S517" s="72">
        <f t="shared" si="47"/>
        <v>9294</v>
      </c>
      <c r="T517" s="140">
        <v>52942.32</v>
      </c>
      <c r="U517" s="73" t="s">
        <v>165</v>
      </c>
      <c r="V517" s="74" t="s">
        <v>266</v>
      </c>
    </row>
    <row r="518" spans="1:22" s="118" customFormat="1">
      <c r="A518" s="85">
        <v>511</v>
      </c>
      <c r="B518" s="85" t="s">
        <v>229</v>
      </c>
      <c r="C518" s="139" t="s">
        <v>258</v>
      </c>
      <c r="D518" s="139" t="s">
        <v>1122</v>
      </c>
      <c r="E518" s="86" t="s">
        <v>1250</v>
      </c>
      <c r="F518" s="87">
        <v>45778</v>
      </c>
      <c r="G518" s="87">
        <v>45962</v>
      </c>
      <c r="H518" s="140">
        <v>70000</v>
      </c>
      <c r="I518" s="140">
        <v>5368.48</v>
      </c>
      <c r="J518" s="88">
        <v>25</v>
      </c>
      <c r="K518" s="115">
        <v>2009</v>
      </c>
      <c r="L518" s="72">
        <f t="shared" si="42"/>
        <v>4970</v>
      </c>
      <c r="M518" s="72">
        <f t="shared" si="43"/>
        <v>910</v>
      </c>
      <c r="N518" s="74">
        <f t="shared" si="44"/>
        <v>2128</v>
      </c>
      <c r="O518" s="72">
        <f t="shared" si="45"/>
        <v>4963</v>
      </c>
      <c r="P518" s="85">
        <v>125</v>
      </c>
      <c r="Q518" s="72">
        <f t="shared" si="46"/>
        <v>15105</v>
      </c>
      <c r="R518" s="115">
        <v>2931.65</v>
      </c>
      <c r="S518" s="72">
        <f t="shared" si="47"/>
        <v>10843</v>
      </c>
      <c r="T518" s="140">
        <v>60369.52</v>
      </c>
      <c r="U518" s="73" t="s">
        <v>165</v>
      </c>
      <c r="V518" s="74" t="s">
        <v>266</v>
      </c>
    </row>
    <row r="519" spans="1:22" s="118" customFormat="1">
      <c r="A519" s="85">
        <v>512</v>
      </c>
      <c r="B519" s="85" t="s">
        <v>504</v>
      </c>
      <c r="C519" s="139" t="s">
        <v>21</v>
      </c>
      <c r="D519" s="139" t="s">
        <v>1175</v>
      </c>
      <c r="E519" s="86" t="s">
        <v>1250</v>
      </c>
      <c r="F519" s="87">
        <v>45778</v>
      </c>
      <c r="G519" s="87">
        <v>45962</v>
      </c>
      <c r="H519" s="140">
        <v>20000</v>
      </c>
      <c r="I519" s="139">
        <v>0</v>
      </c>
      <c r="J519" s="88">
        <v>25</v>
      </c>
      <c r="K519" s="85">
        <v>574</v>
      </c>
      <c r="L519" s="72">
        <f t="shared" si="42"/>
        <v>1419.9999999999998</v>
      </c>
      <c r="M519" s="72">
        <f t="shared" si="43"/>
        <v>260</v>
      </c>
      <c r="N519" s="74">
        <f t="shared" si="44"/>
        <v>608</v>
      </c>
      <c r="O519" s="72">
        <f t="shared" si="45"/>
        <v>1418</v>
      </c>
      <c r="P519" s="85">
        <v>25</v>
      </c>
      <c r="Q519" s="72">
        <f t="shared" si="46"/>
        <v>4305</v>
      </c>
      <c r="R519" s="115">
        <v>1207</v>
      </c>
      <c r="S519" s="72">
        <f t="shared" si="47"/>
        <v>3098</v>
      </c>
      <c r="T519" s="140">
        <v>18793</v>
      </c>
      <c r="U519" s="73" t="s">
        <v>165</v>
      </c>
      <c r="V519" s="74" t="s">
        <v>266</v>
      </c>
    </row>
    <row r="520" spans="1:22" s="118" customFormat="1">
      <c r="A520" s="85">
        <v>513</v>
      </c>
      <c r="B520" s="85" t="s">
        <v>1286</v>
      </c>
      <c r="C520" s="139" t="s">
        <v>62</v>
      </c>
      <c r="D520" s="139" t="s">
        <v>177</v>
      </c>
      <c r="E520" s="86" t="s">
        <v>1250</v>
      </c>
      <c r="F520" s="87">
        <v>45839</v>
      </c>
      <c r="G520" s="87">
        <v>46023</v>
      </c>
      <c r="H520" s="140">
        <v>80000</v>
      </c>
      <c r="I520" s="140">
        <v>7400.87</v>
      </c>
      <c r="J520" s="88">
        <v>25</v>
      </c>
      <c r="K520" s="115">
        <v>2296</v>
      </c>
      <c r="L520" s="72">
        <f t="shared" ref="L520:L583" si="48">H520*0.071</f>
        <v>5679.9999999999991</v>
      </c>
      <c r="M520" s="72">
        <f t="shared" ref="M520:M583" si="49">H520*0.013</f>
        <v>1040</v>
      </c>
      <c r="N520" s="74">
        <f t="shared" ref="N520:N583" si="50">+H520*0.0304</f>
        <v>2432</v>
      </c>
      <c r="O520" s="72">
        <f t="shared" ref="O520:O583" si="51">H520*0.0709</f>
        <v>5672</v>
      </c>
      <c r="P520" s="85">
        <v>25</v>
      </c>
      <c r="Q520" s="72">
        <f t="shared" ref="Q520:Q583" si="52">SUM(K520:P520)</f>
        <v>17145</v>
      </c>
      <c r="R520" s="115">
        <v>12153.87</v>
      </c>
      <c r="S520" s="72">
        <f t="shared" ref="S520:S583" si="53">L520+M520+O520</f>
        <v>12392</v>
      </c>
      <c r="T520" s="140">
        <v>67746.13</v>
      </c>
      <c r="U520" s="73" t="s">
        <v>165</v>
      </c>
      <c r="V520" s="74" t="s">
        <v>266</v>
      </c>
    </row>
    <row r="521" spans="1:22" s="118" customFormat="1">
      <c r="A521" s="85">
        <v>514</v>
      </c>
      <c r="B521" s="85" t="s">
        <v>553</v>
      </c>
      <c r="C521" s="139" t="s">
        <v>30</v>
      </c>
      <c r="D521" s="139" t="s">
        <v>559</v>
      </c>
      <c r="E521" s="86" t="s">
        <v>1250</v>
      </c>
      <c r="F521" s="87">
        <v>45901</v>
      </c>
      <c r="G521" s="87">
        <v>46082</v>
      </c>
      <c r="H521" s="140">
        <v>50000</v>
      </c>
      <c r="I521" s="140">
        <v>1854</v>
      </c>
      <c r="J521" s="88">
        <v>25</v>
      </c>
      <c r="K521" s="115">
        <v>1435</v>
      </c>
      <c r="L521" s="72">
        <f t="shared" si="48"/>
        <v>3549.9999999999995</v>
      </c>
      <c r="M521" s="72">
        <f t="shared" si="49"/>
        <v>650</v>
      </c>
      <c r="N521" s="74">
        <f t="shared" si="50"/>
        <v>1520</v>
      </c>
      <c r="O521" s="72">
        <f t="shared" si="51"/>
        <v>3545.0000000000005</v>
      </c>
      <c r="P521" s="115">
        <v>9469.8700000000008</v>
      </c>
      <c r="Q521" s="72">
        <f t="shared" si="52"/>
        <v>20169.870000000003</v>
      </c>
      <c r="R521" s="115">
        <v>23585.8</v>
      </c>
      <c r="S521" s="72">
        <f t="shared" si="53"/>
        <v>7745</v>
      </c>
      <c r="T521" s="140">
        <v>35721.129999999997</v>
      </c>
      <c r="U521" s="73" t="s">
        <v>165</v>
      </c>
      <c r="V521" s="74" t="s">
        <v>266</v>
      </c>
    </row>
    <row r="522" spans="1:22" s="118" customFormat="1">
      <c r="A522" s="85">
        <v>515</v>
      </c>
      <c r="B522" s="85" t="s">
        <v>505</v>
      </c>
      <c r="C522" s="139" t="s">
        <v>79</v>
      </c>
      <c r="D522" s="139" t="s">
        <v>1122</v>
      </c>
      <c r="E522" s="86" t="s">
        <v>1250</v>
      </c>
      <c r="F522" s="87">
        <v>45807</v>
      </c>
      <c r="G522" s="87">
        <v>45991</v>
      </c>
      <c r="H522" s="140">
        <v>60000</v>
      </c>
      <c r="I522" s="140">
        <v>3486.68</v>
      </c>
      <c r="J522" s="88">
        <v>25</v>
      </c>
      <c r="K522" s="115">
        <v>1722</v>
      </c>
      <c r="L522" s="72">
        <f t="shared" si="48"/>
        <v>4260</v>
      </c>
      <c r="M522" s="72">
        <f t="shared" si="49"/>
        <v>780</v>
      </c>
      <c r="N522" s="74">
        <f t="shared" si="50"/>
        <v>1824</v>
      </c>
      <c r="O522" s="72">
        <f t="shared" si="51"/>
        <v>4254</v>
      </c>
      <c r="P522" s="85">
        <v>25</v>
      </c>
      <c r="Q522" s="72">
        <f t="shared" si="52"/>
        <v>12865</v>
      </c>
      <c r="R522" s="115">
        <v>7057.68</v>
      </c>
      <c r="S522" s="72">
        <f t="shared" si="53"/>
        <v>9294</v>
      </c>
      <c r="T522" s="140">
        <v>52942.32</v>
      </c>
      <c r="U522" s="73" t="s">
        <v>165</v>
      </c>
      <c r="V522" s="74" t="s">
        <v>266</v>
      </c>
    </row>
    <row r="523" spans="1:22" s="118" customFormat="1">
      <c r="A523" s="85">
        <v>516</v>
      </c>
      <c r="B523" s="85" t="s">
        <v>825</v>
      </c>
      <c r="C523" s="139" t="s">
        <v>5</v>
      </c>
      <c r="D523" s="139" t="s">
        <v>171</v>
      </c>
      <c r="E523" s="86" t="s">
        <v>1250</v>
      </c>
      <c r="F523" s="87">
        <v>45839</v>
      </c>
      <c r="G523" s="87">
        <v>46023</v>
      </c>
      <c r="H523" s="140">
        <v>220000</v>
      </c>
      <c r="I523" s="140">
        <v>40357.08</v>
      </c>
      <c r="J523" s="88">
        <v>25</v>
      </c>
      <c r="K523" s="115">
        <v>6314</v>
      </c>
      <c r="L523" s="72">
        <f t="shared" si="48"/>
        <v>15619.999999999998</v>
      </c>
      <c r="M523" s="72">
        <f t="shared" si="49"/>
        <v>2860</v>
      </c>
      <c r="N523" s="74">
        <f t="shared" si="50"/>
        <v>6688</v>
      </c>
      <c r="O523" s="72">
        <f t="shared" si="51"/>
        <v>15598.000000000002</v>
      </c>
      <c r="P523" s="85">
        <v>25</v>
      </c>
      <c r="Q523" s="72">
        <f t="shared" si="52"/>
        <v>47105</v>
      </c>
      <c r="R523" s="115">
        <v>41586.370000000003</v>
      </c>
      <c r="S523" s="72">
        <f t="shared" si="53"/>
        <v>34078</v>
      </c>
      <c r="T523" s="140">
        <v>166714.78</v>
      </c>
      <c r="U523" s="73" t="s">
        <v>165</v>
      </c>
      <c r="V523" s="74" t="s">
        <v>266</v>
      </c>
    </row>
    <row r="524" spans="1:22" s="118" customFormat="1">
      <c r="A524" s="85">
        <v>517</v>
      </c>
      <c r="B524" s="85" t="s">
        <v>121</v>
      </c>
      <c r="C524" s="139" t="s">
        <v>80</v>
      </c>
      <c r="D524" s="139" t="s">
        <v>1130</v>
      </c>
      <c r="E524" s="86" t="s">
        <v>1250</v>
      </c>
      <c r="F524" s="87">
        <v>45839</v>
      </c>
      <c r="G524" s="87">
        <v>46023</v>
      </c>
      <c r="H524" s="140">
        <v>60000</v>
      </c>
      <c r="I524" s="140">
        <v>3486.68</v>
      </c>
      <c r="J524" s="88">
        <v>25</v>
      </c>
      <c r="K524" s="115">
        <v>1722</v>
      </c>
      <c r="L524" s="72">
        <f t="shared" si="48"/>
        <v>4260</v>
      </c>
      <c r="M524" s="72">
        <f t="shared" si="49"/>
        <v>780</v>
      </c>
      <c r="N524" s="74">
        <f t="shared" si="50"/>
        <v>1824</v>
      </c>
      <c r="O524" s="72">
        <f t="shared" si="51"/>
        <v>4254</v>
      </c>
      <c r="P524" s="85">
        <v>25</v>
      </c>
      <c r="Q524" s="72">
        <f t="shared" si="52"/>
        <v>12865</v>
      </c>
      <c r="R524" s="115">
        <v>7057.68</v>
      </c>
      <c r="S524" s="72">
        <f t="shared" si="53"/>
        <v>9294</v>
      </c>
      <c r="T524" s="140">
        <v>52942.32</v>
      </c>
      <c r="U524" s="73" t="s">
        <v>165</v>
      </c>
      <c r="V524" s="74" t="s">
        <v>266</v>
      </c>
    </row>
    <row r="525" spans="1:22" s="118" customFormat="1">
      <c r="A525" s="85">
        <v>518</v>
      </c>
      <c r="B525" s="85" t="s">
        <v>303</v>
      </c>
      <c r="C525" s="139" t="s">
        <v>21</v>
      </c>
      <c r="D525" s="139" t="s">
        <v>1162</v>
      </c>
      <c r="E525" s="86" t="s">
        <v>1250</v>
      </c>
      <c r="F525" s="87">
        <v>45839</v>
      </c>
      <c r="G525" s="87">
        <v>46023</v>
      </c>
      <c r="H525" s="140">
        <v>20000</v>
      </c>
      <c r="I525" s="139">
        <v>0</v>
      </c>
      <c r="J525" s="88">
        <v>25</v>
      </c>
      <c r="K525" s="85">
        <v>574</v>
      </c>
      <c r="L525" s="72">
        <f t="shared" si="48"/>
        <v>1419.9999999999998</v>
      </c>
      <c r="M525" s="72">
        <f t="shared" si="49"/>
        <v>260</v>
      </c>
      <c r="N525" s="74">
        <f t="shared" si="50"/>
        <v>608</v>
      </c>
      <c r="O525" s="72">
        <f t="shared" si="51"/>
        <v>1418</v>
      </c>
      <c r="P525" s="115">
        <v>1740.46</v>
      </c>
      <c r="Q525" s="72">
        <f t="shared" si="52"/>
        <v>6020.46</v>
      </c>
      <c r="R525" s="115">
        <v>1207</v>
      </c>
      <c r="S525" s="72">
        <f t="shared" si="53"/>
        <v>3098</v>
      </c>
      <c r="T525" s="140">
        <v>15077.54</v>
      </c>
      <c r="U525" s="73" t="s">
        <v>165</v>
      </c>
      <c r="V525" s="74" t="s">
        <v>266</v>
      </c>
    </row>
    <row r="526" spans="1:22" s="118" customFormat="1">
      <c r="A526" s="85">
        <v>519</v>
      </c>
      <c r="B526" s="85" t="s">
        <v>104</v>
      </c>
      <c r="C526" s="139" t="s">
        <v>21</v>
      </c>
      <c r="D526" s="139" t="s">
        <v>1141</v>
      </c>
      <c r="E526" s="86" t="s">
        <v>1250</v>
      </c>
      <c r="F526" s="87">
        <v>45839</v>
      </c>
      <c r="G526" s="87">
        <v>46023</v>
      </c>
      <c r="H526" s="140">
        <v>20000</v>
      </c>
      <c r="I526" s="139">
        <v>0</v>
      </c>
      <c r="J526" s="88">
        <v>25</v>
      </c>
      <c r="K526" s="85">
        <v>574</v>
      </c>
      <c r="L526" s="72">
        <f t="shared" si="48"/>
        <v>1419.9999999999998</v>
      </c>
      <c r="M526" s="72">
        <f t="shared" si="49"/>
        <v>260</v>
      </c>
      <c r="N526" s="74">
        <f t="shared" si="50"/>
        <v>608</v>
      </c>
      <c r="O526" s="72">
        <f t="shared" si="51"/>
        <v>1418</v>
      </c>
      <c r="P526" s="85">
        <v>125</v>
      </c>
      <c r="Q526" s="72">
        <f t="shared" si="52"/>
        <v>4405</v>
      </c>
      <c r="R526" s="115">
        <v>1307</v>
      </c>
      <c r="S526" s="72">
        <f t="shared" si="53"/>
        <v>3098</v>
      </c>
      <c r="T526" s="140">
        <v>18693</v>
      </c>
      <c r="U526" s="73" t="s">
        <v>165</v>
      </c>
      <c r="V526" s="74" t="s">
        <v>266</v>
      </c>
    </row>
    <row r="527" spans="1:22" s="118" customFormat="1">
      <c r="A527" s="85">
        <v>520</v>
      </c>
      <c r="B527" s="85" t="s">
        <v>327</v>
      </c>
      <c r="C527" s="139" t="s">
        <v>21</v>
      </c>
      <c r="D527" s="139" t="s">
        <v>1128</v>
      </c>
      <c r="E527" s="86" t="s">
        <v>1250</v>
      </c>
      <c r="F527" s="87">
        <v>45778</v>
      </c>
      <c r="G527" s="87">
        <v>45962</v>
      </c>
      <c r="H527" s="140">
        <v>20000</v>
      </c>
      <c r="I527" s="139">
        <v>0</v>
      </c>
      <c r="J527" s="88">
        <v>25</v>
      </c>
      <c r="K527" s="85">
        <v>574</v>
      </c>
      <c r="L527" s="72">
        <f t="shared" si="48"/>
        <v>1419.9999999999998</v>
      </c>
      <c r="M527" s="72">
        <f t="shared" si="49"/>
        <v>260</v>
      </c>
      <c r="N527" s="74">
        <f t="shared" si="50"/>
        <v>608</v>
      </c>
      <c r="O527" s="72">
        <f t="shared" si="51"/>
        <v>1418</v>
      </c>
      <c r="P527" s="85">
        <v>25</v>
      </c>
      <c r="Q527" s="72">
        <f t="shared" si="52"/>
        <v>4305</v>
      </c>
      <c r="R527" s="115">
        <v>1207</v>
      </c>
      <c r="S527" s="72">
        <f t="shared" si="53"/>
        <v>3098</v>
      </c>
      <c r="T527" s="140">
        <v>18793</v>
      </c>
      <c r="U527" s="73" t="s">
        <v>165</v>
      </c>
      <c r="V527" s="74" t="s">
        <v>266</v>
      </c>
    </row>
    <row r="528" spans="1:22" s="118" customFormat="1">
      <c r="A528" s="85">
        <v>521</v>
      </c>
      <c r="B528" s="85" t="s">
        <v>876</v>
      </c>
      <c r="C528" s="139" t="s">
        <v>673</v>
      </c>
      <c r="D528" s="139" t="s">
        <v>1192</v>
      </c>
      <c r="E528" s="86" t="s">
        <v>1250</v>
      </c>
      <c r="F528" s="87">
        <v>45839</v>
      </c>
      <c r="G528" s="87">
        <v>46023</v>
      </c>
      <c r="H528" s="140">
        <v>80000</v>
      </c>
      <c r="I528" s="140">
        <v>7400.87</v>
      </c>
      <c r="J528" s="88">
        <v>25</v>
      </c>
      <c r="K528" s="115">
        <v>2296</v>
      </c>
      <c r="L528" s="72">
        <f t="shared" si="48"/>
        <v>5679.9999999999991</v>
      </c>
      <c r="M528" s="72">
        <f t="shared" si="49"/>
        <v>1040</v>
      </c>
      <c r="N528" s="74">
        <f t="shared" si="50"/>
        <v>2432</v>
      </c>
      <c r="O528" s="72">
        <f t="shared" si="51"/>
        <v>5672</v>
      </c>
      <c r="P528" s="85">
        <v>25</v>
      </c>
      <c r="Q528" s="72">
        <f t="shared" si="52"/>
        <v>17145</v>
      </c>
      <c r="R528" s="115">
        <v>12153.87</v>
      </c>
      <c r="S528" s="72">
        <f t="shared" si="53"/>
        <v>12392</v>
      </c>
      <c r="T528" s="140">
        <v>67846.13</v>
      </c>
      <c r="U528" s="73" t="s">
        <v>165</v>
      </c>
      <c r="V528" s="74" t="s">
        <v>266</v>
      </c>
    </row>
    <row r="529" spans="1:22" s="118" customFormat="1">
      <c r="A529" s="85">
        <v>522</v>
      </c>
      <c r="B529" s="85" t="s">
        <v>1287</v>
      </c>
      <c r="C529" s="139" t="s">
        <v>378</v>
      </c>
      <c r="D529" s="139" t="s">
        <v>178</v>
      </c>
      <c r="E529" s="86" t="s">
        <v>1250</v>
      </c>
      <c r="F529" s="87">
        <v>45839</v>
      </c>
      <c r="G529" s="87">
        <v>46023</v>
      </c>
      <c r="H529" s="140">
        <v>70000</v>
      </c>
      <c r="I529" s="140">
        <v>5368.48</v>
      </c>
      <c r="J529" s="88">
        <v>25</v>
      </c>
      <c r="K529" s="115">
        <v>2009</v>
      </c>
      <c r="L529" s="72">
        <f t="shared" si="48"/>
        <v>4970</v>
      </c>
      <c r="M529" s="72">
        <f t="shared" si="49"/>
        <v>910</v>
      </c>
      <c r="N529" s="74">
        <f t="shared" si="50"/>
        <v>2128</v>
      </c>
      <c r="O529" s="72">
        <f t="shared" si="51"/>
        <v>4963</v>
      </c>
      <c r="P529" s="85">
        <v>25</v>
      </c>
      <c r="Q529" s="72">
        <f t="shared" si="52"/>
        <v>15005</v>
      </c>
      <c r="R529" s="115">
        <v>9530.48</v>
      </c>
      <c r="S529" s="72">
        <f t="shared" si="53"/>
        <v>10843</v>
      </c>
      <c r="T529" s="140">
        <v>60469.52</v>
      </c>
      <c r="U529" s="73" t="s">
        <v>165</v>
      </c>
      <c r="V529" s="74" t="s">
        <v>266</v>
      </c>
    </row>
    <row r="530" spans="1:22" s="118" customFormat="1">
      <c r="A530" s="85">
        <v>523</v>
      </c>
      <c r="B530" s="85" t="s">
        <v>252</v>
      </c>
      <c r="C530" s="139" t="s">
        <v>21</v>
      </c>
      <c r="D530" s="139" t="s">
        <v>1126</v>
      </c>
      <c r="E530" s="86" t="s">
        <v>1250</v>
      </c>
      <c r="F530" s="87">
        <v>45839</v>
      </c>
      <c r="G530" s="87">
        <v>46023</v>
      </c>
      <c r="H530" s="140">
        <v>20000</v>
      </c>
      <c r="I530" s="139">
        <v>0</v>
      </c>
      <c r="J530" s="88">
        <v>25</v>
      </c>
      <c r="K530" s="85">
        <v>574</v>
      </c>
      <c r="L530" s="72">
        <f t="shared" si="48"/>
        <v>1419.9999999999998</v>
      </c>
      <c r="M530" s="72">
        <f t="shared" si="49"/>
        <v>260</v>
      </c>
      <c r="N530" s="74">
        <f t="shared" si="50"/>
        <v>608</v>
      </c>
      <c r="O530" s="72">
        <f t="shared" si="51"/>
        <v>1418</v>
      </c>
      <c r="P530" s="85">
        <v>125</v>
      </c>
      <c r="Q530" s="72">
        <f t="shared" si="52"/>
        <v>4405</v>
      </c>
      <c r="R530" s="115">
        <v>1307</v>
      </c>
      <c r="S530" s="72">
        <f t="shared" si="53"/>
        <v>3098</v>
      </c>
      <c r="T530" s="140">
        <v>18693</v>
      </c>
      <c r="U530" s="73" t="s">
        <v>165</v>
      </c>
      <c r="V530" s="74" t="s">
        <v>266</v>
      </c>
    </row>
    <row r="531" spans="1:22" s="118" customFormat="1">
      <c r="A531" s="85">
        <v>524</v>
      </c>
      <c r="B531" s="85" t="s">
        <v>1057</v>
      </c>
      <c r="C531" s="139" t="s">
        <v>891</v>
      </c>
      <c r="D531" s="139" t="s">
        <v>170</v>
      </c>
      <c r="E531" s="86" t="s">
        <v>1250</v>
      </c>
      <c r="F531" s="87">
        <v>45901</v>
      </c>
      <c r="G531" s="87">
        <v>46082</v>
      </c>
      <c r="H531" s="140">
        <v>70000</v>
      </c>
      <c r="I531" s="140">
        <v>5368.48</v>
      </c>
      <c r="J531" s="88">
        <v>25</v>
      </c>
      <c r="K531" s="115">
        <v>2009</v>
      </c>
      <c r="L531" s="72">
        <f t="shared" si="48"/>
        <v>4970</v>
      </c>
      <c r="M531" s="72">
        <f t="shared" si="49"/>
        <v>910</v>
      </c>
      <c r="N531" s="74">
        <f t="shared" si="50"/>
        <v>2128</v>
      </c>
      <c r="O531" s="72">
        <f t="shared" si="51"/>
        <v>4963</v>
      </c>
      <c r="P531" s="85">
        <v>25</v>
      </c>
      <c r="Q531" s="72">
        <f t="shared" si="52"/>
        <v>15005</v>
      </c>
      <c r="R531" s="115">
        <v>9530.48</v>
      </c>
      <c r="S531" s="72">
        <f t="shared" si="53"/>
        <v>10843</v>
      </c>
      <c r="T531" s="140">
        <v>60469.52</v>
      </c>
      <c r="U531" s="73" t="s">
        <v>165</v>
      </c>
      <c r="V531" s="74" t="s">
        <v>266</v>
      </c>
    </row>
    <row r="532" spans="1:22" s="118" customFormat="1">
      <c r="A532" s="85">
        <v>525</v>
      </c>
      <c r="B532" s="85" t="s">
        <v>339</v>
      </c>
      <c r="C532" s="139" t="s">
        <v>79</v>
      </c>
      <c r="D532" s="139" t="s">
        <v>1181</v>
      </c>
      <c r="E532" s="86" t="s">
        <v>1250</v>
      </c>
      <c r="F532" s="87">
        <v>45778</v>
      </c>
      <c r="G532" s="87">
        <v>45962</v>
      </c>
      <c r="H532" s="140">
        <v>60000</v>
      </c>
      <c r="I532" s="140">
        <v>3486.68</v>
      </c>
      <c r="J532" s="88">
        <v>25</v>
      </c>
      <c r="K532" s="115">
        <v>1722</v>
      </c>
      <c r="L532" s="72">
        <f t="shared" si="48"/>
        <v>4260</v>
      </c>
      <c r="M532" s="72">
        <f t="shared" si="49"/>
        <v>780</v>
      </c>
      <c r="N532" s="74">
        <f t="shared" si="50"/>
        <v>1824</v>
      </c>
      <c r="O532" s="72">
        <f t="shared" si="51"/>
        <v>4254</v>
      </c>
      <c r="P532" s="85">
        <v>25</v>
      </c>
      <c r="Q532" s="72">
        <f t="shared" si="52"/>
        <v>12865</v>
      </c>
      <c r="R532" s="115">
        <v>7057.68</v>
      </c>
      <c r="S532" s="72">
        <f t="shared" si="53"/>
        <v>9294</v>
      </c>
      <c r="T532" s="140">
        <v>52942.32</v>
      </c>
      <c r="U532" s="73" t="s">
        <v>165</v>
      </c>
      <c r="V532" s="74" t="s">
        <v>266</v>
      </c>
    </row>
    <row r="533" spans="1:22" s="118" customFormat="1">
      <c r="A533" s="85">
        <v>526</v>
      </c>
      <c r="B533" s="85" t="s">
        <v>537</v>
      </c>
      <c r="C533" s="139" t="s">
        <v>21</v>
      </c>
      <c r="D533" s="139" t="s">
        <v>1110</v>
      </c>
      <c r="E533" s="86" t="s">
        <v>1250</v>
      </c>
      <c r="F533" s="87">
        <v>45839</v>
      </c>
      <c r="G533" s="87">
        <v>46023</v>
      </c>
      <c r="H533" s="140">
        <v>20000</v>
      </c>
      <c r="I533" s="139">
        <v>0</v>
      </c>
      <c r="J533" s="88">
        <v>25</v>
      </c>
      <c r="K533" s="85">
        <v>574</v>
      </c>
      <c r="L533" s="72">
        <f t="shared" si="48"/>
        <v>1419.9999999999998</v>
      </c>
      <c r="M533" s="72">
        <f t="shared" si="49"/>
        <v>260</v>
      </c>
      <c r="N533" s="74">
        <f t="shared" si="50"/>
        <v>608</v>
      </c>
      <c r="O533" s="72">
        <f t="shared" si="51"/>
        <v>1418</v>
      </c>
      <c r="P533" s="85">
        <v>125</v>
      </c>
      <c r="Q533" s="72">
        <f t="shared" si="52"/>
        <v>4405</v>
      </c>
      <c r="R533" s="115">
        <v>1207</v>
      </c>
      <c r="S533" s="72">
        <f t="shared" si="53"/>
        <v>3098</v>
      </c>
      <c r="T533" s="140">
        <v>18693</v>
      </c>
      <c r="U533" s="73" t="s">
        <v>165</v>
      </c>
      <c r="V533" s="89" t="s">
        <v>266</v>
      </c>
    </row>
    <row r="534" spans="1:22" s="118" customFormat="1">
      <c r="A534" s="85">
        <v>527</v>
      </c>
      <c r="B534" s="85" t="s">
        <v>413</v>
      </c>
      <c r="C534" s="139" t="s">
        <v>21</v>
      </c>
      <c r="D534" s="139" t="s">
        <v>1121</v>
      </c>
      <c r="E534" s="86" t="s">
        <v>1250</v>
      </c>
      <c r="F534" s="87">
        <v>45778</v>
      </c>
      <c r="G534" s="87">
        <v>45962</v>
      </c>
      <c r="H534" s="140">
        <v>20000</v>
      </c>
      <c r="I534" s="139">
        <v>0</v>
      </c>
      <c r="J534" s="88">
        <v>25</v>
      </c>
      <c r="K534" s="85">
        <v>574</v>
      </c>
      <c r="L534" s="72">
        <f t="shared" si="48"/>
        <v>1419.9999999999998</v>
      </c>
      <c r="M534" s="72">
        <f t="shared" si="49"/>
        <v>260</v>
      </c>
      <c r="N534" s="74">
        <f t="shared" si="50"/>
        <v>608</v>
      </c>
      <c r="O534" s="72">
        <f t="shared" si="51"/>
        <v>1418</v>
      </c>
      <c r="P534" s="85">
        <v>125</v>
      </c>
      <c r="Q534" s="72">
        <f t="shared" si="52"/>
        <v>4405</v>
      </c>
      <c r="R534" s="115">
        <v>1307</v>
      </c>
      <c r="S534" s="72">
        <f t="shared" si="53"/>
        <v>3098</v>
      </c>
      <c r="T534" s="140">
        <v>18693</v>
      </c>
      <c r="U534" s="73" t="s">
        <v>165</v>
      </c>
      <c r="V534" s="74" t="s">
        <v>266</v>
      </c>
    </row>
    <row r="535" spans="1:22" s="118" customFormat="1">
      <c r="A535" s="85">
        <v>528</v>
      </c>
      <c r="B535" s="85" t="s">
        <v>526</v>
      </c>
      <c r="C535" s="139" t="s">
        <v>527</v>
      </c>
      <c r="D535" s="139" t="s">
        <v>187</v>
      </c>
      <c r="E535" s="86" t="s">
        <v>1250</v>
      </c>
      <c r="F535" s="87">
        <v>45901</v>
      </c>
      <c r="G535" s="87">
        <v>46082</v>
      </c>
      <c r="H535" s="140">
        <v>25000</v>
      </c>
      <c r="I535" s="139">
        <v>0</v>
      </c>
      <c r="J535" s="88">
        <v>25</v>
      </c>
      <c r="K535" s="85">
        <v>717.5</v>
      </c>
      <c r="L535" s="72">
        <f t="shared" si="48"/>
        <v>1774.9999999999998</v>
      </c>
      <c r="M535" s="72">
        <f t="shared" si="49"/>
        <v>325</v>
      </c>
      <c r="N535" s="74">
        <f t="shared" si="50"/>
        <v>760</v>
      </c>
      <c r="O535" s="72">
        <f t="shared" si="51"/>
        <v>1772.5000000000002</v>
      </c>
      <c r="P535" s="115">
        <v>1840.46</v>
      </c>
      <c r="Q535" s="72">
        <f t="shared" si="52"/>
        <v>7190.46</v>
      </c>
      <c r="R535" s="115">
        <v>3217.96</v>
      </c>
      <c r="S535" s="72">
        <f t="shared" si="53"/>
        <v>3872.5</v>
      </c>
      <c r="T535" s="140">
        <v>21682.04</v>
      </c>
      <c r="U535" s="73" t="s">
        <v>165</v>
      </c>
      <c r="V535" s="74" t="s">
        <v>266</v>
      </c>
    </row>
    <row r="536" spans="1:22" s="118" customFormat="1">
      <c r="A536" s="85">
        <v>529</v>
      </c>
      <c r="B536" s="85" t="s">
        <v>224</v>
      </c>
      <c r="C536" s="139" t="s">
        <v>262</v>
      </c>
      <c r="D536" s="139" t="s">
        <v>180</v>
      </c>
      <c r="E536" s="86" t="s">
        <v>1250</v>
      </c>
      <c r="F536" s="87">
        <v>45901</v>
      </c>
      <c r="G536" s="87">
        <v>46082</v>
      </c>
      <c r="H536" s="140">
        <v>60000</v>
      </c>
      <c r="I536" s="140">
        <v>3486.68</v>
      </c>
      <c r="J536" s="88">
        <v>25</v>
      </c>
      <c r="K536" s="115">
        <v>1722</v>
      </c>
      <c r="L536" s="72">
        <f t="shared" si="48"/>
        <v>4260</v>
      </c>
      <c r="M536" s="72">
        <f t="shared" si="49"/>
        <v>780</v>
      </c>
      <c r="N536" s="74">
        <f t="shared" si="50"/>
        <v>1824</v>
      </c>
      <c r="O536" s="72">
        <f t="shared" si="51"/>
        <v>4254</v>
      </c>
      <c r="P536" s="85">
        <v>25</v>
      </c>
      <c r="Q536" s="72">
        <f t="shared" si="52"/>
        <v>12865</v>
      </c>
      <c r="R536" s="115">
        <v>7057.68</v>
      </c>
      <c r="S536" s="72">
        <f t="shared" si="53"/>
        <v>9294</v>
      </c>
      <c r="T536" s="140">
        <v>52942.32</v>
      </c>
      <c r="U536" s="73" t="s">
        <v>165</v>
      </c>
      <c r="V536" s="74" t="s">
        <v>266</v>
      </c>
    </row>
    <row r="537" spans="1:22" s="118" customFormat="1">
      <c r="A537" s="85">
        <v>530</v>
      </c>
      <c r="B537" s="85" t="s">
        <v>916</v>
      </c>
      <c r="C537" s="139" t="s">
        <v>258</v>
      </c>
      <c r="D537" s="139" t="s">
        <v>178</v>
      </c>
      <c r="E537" s="86" t="s">
        <v>1250</v>
      </c>
      <c r="F537" s="87">
        <v>45748</v>
      </c>
      <c r="G537" s="87">
        <v>45962</v>
      </c>
      <c r="H537" s="140">
        <v>60000</v>
      </c>
      <c r="I537" s="140">
        <v>3486.68</v>
      </c>
      <c r="J537" s="88">
        <v>25</v>
      </c>
      <c r="K537" s="115">
        <v>1722</v>
      </c>
      <c r="L537" s="72">
        <f t="shared" si="48"/>
        <v>4260</v>
      </c>
      <c r="M537" s="72">
        <f t="shared" si="49"/>
        <v>780</v>
      </c>
      <c r="N537" s="74">
        <f t="shared" si="50"/>
        <v>1824</v>
      </c>
      <c r="O537" s="72">
        <f t="shared" si="51"/>
        <v>4254</v>
      </c>
      <c r="P537" s="85">
        <v>25</v>
      </c>
      <c r="Q537" s="72">
        <f t="shared" si="52"/>
        <v>12865</v>
      </c>
      <c r="R537" s="115">
        <v>7057.68</v>
      </c>
      <c r="S537" s="72">
        <f t="shared" si="53"/>
        <v>9294</v>
      </c>
      <c r="T537" s="140">
        <v>52942.32</v>
      </c>
      <c r="U537" s="73" t="s">
        <v>165</v>
      </c>
      <c r="V537" s="74" t="s">
        <v>266</v>
      </c>
    </row>
    <row r="538" spans="1:22" s="118" customFormat="1">
      <c r="A538" s="85">
        <v>531</v>
      </c>
      <c r="B538" s="85" t="s">
        <v>393</v>
      </c>
      <c r="C538" s="139" t="s">
        <v>79</v>
      </c>
      <c r="D538" s="139" t="s">
        <v>1106</v>
      </c>
      <c r="E538" s="86" t="s">
        <v>1250</v>
      </c>
      <c r="F538" s="87">
        <v>45870</v>
      </c>
      <c r="G538" s="87">
        <v>46054</v>
      </c>
      <c r="H538" s="140">
        <v>60000</v>
      </c>
      <c r="I538" s="140">
        <v>3486.68</v>
      </c>
      <c r="J538" s="88">
        <v>25</v>
      </c>
      <c r="K538" s="115">
        <v>1722</v>
      </c>
      <c r="L538" s="72">
        <f t="shared" si="48"/>
        <v>4260</v>
      </c>
      <c r="M538" s="72">
        <f t="shared" si="49"/>
        <v>780</v>
      </c>
      <c r="N538" s="74">
        <f t="shared" si="50"/>
        <v>1824</v>
      </c>
      <c r="O538" s="72">
        <f t="shared" si="51"/>
        <v>4254</v>
      </c>
      <c r="P538" s="85">
        <v>25</v>
      </c>
      <c r="Q538" s="72">
        <f t="shared" si="52"/>
        <v>12865</v>
      </c>
      <c r="R538" s="115">
        <v>7057.68</v>
      </c>
      <c r="S538" s="72">
        <f t="shared" si="53"/>
        <v>9294</v>
      </c>
      <c r="T538" s="140">
        <v>52942.32</v>
      </c>
      <c r="U538" s="73" t="s">
        <v>165</v>
      </c>
      <c r="V538" s="74" t="s">
        <v>266</v>
      </c>
    </row>
    <row r="539" spans="1:22" s="118" customFormat="1">
      <c r="A539" s="85">
        <v>532</v>
      </c>
      <c r="B539" s="85" t="s">
        <v>119</v>
      </c>
      <c r="C539" s="139" t="s">
        <v>21</v>
      </c>
      <c r="D539" s="139" t="s">
        <v>1145</v>
      </c>
      <c r="E539" s="86" t="s">
        <v>1250</v>
      </c>
      <c r="F539" s="87">
        <v>45839</v>
      </c>
      <c r="G539" s="87">
        <v>46023</v>
      </c>
      <c r="H539" s="140">
        <v>20000</v>
      </c>
      <c r="I539" s="139">
        <v>0</v>
      </c>
      <c r="J539" s="88">
        <v>25</v>
      </c>
      <c r="K539" s="85">
        <v>574</v>
      </c>
      <c r="L539" s="72">
        <f t="shared" si="48"/>
        <v>1419.9999999999998</v>
      </c>
      <c r="M539" s="72">
        <f t="shared" si="49"/>
        <v>260</v>
      </c>
      <c r="N539" s="74">
        <f t="shared" si="50"/>
        <v>608</v>
      </c>
      <c r="O539" s="72">
        <f t="shared" si="51"/>
        <v>1418</v>
      </c>
      <c r="P539" s="85">
        <v>25</v>
      </c>
      <c r="Q539" s="72">
        <f t="shared" si="52"/>
        <v>4305</v>
      </c>
      <c r="R539" s="115">
        <v>1207</v>
      </c>
      <c r="S539" s="72">
        <f t="shared" si="53"/>
        <v>3098</v>
      </c>
      <c r="T539" s="140">
        <v>18793</v>
      </c>
      <c r="U539" s="73" t="s">
        <v>165</v>
      </c>
      <c r="V539" s="74" t="s">
        <v>266</v>
      </c>
    </row>
    <row r="540" spans="1:22" s="118" customFormat="1">
      <c r="A540" s="85">
        <v>533</v>
      </c>
      <c r="B540" s="85" t="s">
        <v>583</v>
      </c>
      <c r="C540" s="139" t="s">
        <v>596</v>
      </c>
      <c r="D540" s="139" t="s">
        <v>1108</v>
      </c>
      <c r="E540" s="86" t="s">
        <v>1250</v>
      </c>
      <c r="F540" s="87">
        <v>45807</v>
      </c>
      <c r="G540" s="87">
        <v>45991</v>
      </c>
      <c r="H540" s="140">
        <v>24102.02</v>
      </c>
      <c r="I540" s="139">
        <v>0</v>
      </c>
      <c r="J540" s="88">
        <v>25</v>
      </c>
      <c r="K540" s="85">
        <v>691.73</v>
      </c>
      <c r="L540" s="72">
        <f t="shared" si="48"/>
        <v>1711.2434199999998</v>
      </c>
      <c r="M540" s="72">
        <f t="shared" si="49"/>
        <v>313.32625999999999</v>
      </c>
      <c r="N540" s="74">
        <f t="shared" si="50"/>
        <v>732.70140800000001</v>
      </c>
      <c r="O540" s="72">
        <f t="shared" si="51"/>
        <v>1708.8332180000002</v>
      </c>
      <c r="P540" s="85">
        <v>25</v>
      </c>
      <c r="Q540" s="72">
        <f t="shared" si="52"/>
        <v>5182.8343059999997</v>
      </c>
      <c r="R540" s="115">
        <v>1449.43</v>
      </c>
      <c r="S540" s="72">
        <f t="shared" si="53"/>
        <v>3733.4028980000003</v>
      </c>
      <c r="T540" s="140">
        <v>22652.59</v>
      </c>
      <c r="U540" s="73" t="s">
        <v>165</v>
      </c>
      <c r="V540" s="74" t="s">
        <v>266</v>
      </c>
    </row>
    <row r="541" spans="1:22" s="118" customFormat="1">
      <c r="A541" s="85">
        <v>534</v>
      </c>
      <c r="B541" s="85" t="s">
        <v>621</v>
      </c>
      <c r="C541" s="139" t="s">
        <v>5</v>
      </c>
      <c r="D541" s="139" t="s">
        <v>207</v>
      </c>
      <c r="E541" s="86" t="s">
        <v>1250</v>
      </c>
      <c r="F541" s="87">
        <v>45901</v>
      </c>
      <c r="G541" s="87">
        <v>46082</v>
      </c>
      <c r="H541" s="140">
        <v>180000</v>
      </c>
      <c r="I541" s="140">
        <v>30065.64</v>
      </c>
      <c r="J541" s="88">
        <v>25</v>
      </c>
      <c r="K541" s="115">
        <v>5166</v>
      </c>
      <c r="L541" s="72">
        <f t="shared" si="48"/>
        <v>12779.999999999998</v>
      </c>
      <c r="M541" s="72">
        <f t="shared" si="49"/>
        <v>2340</v>
      </c>
      <c r="N541" s="74">
        <f t="shared" si="50"/>
        <v>5472</v>
      </c>
      <c r="O541" s="72">
        <f t="shared" si="51"/>
        <v>12762</v>
      </c>
      <c r="P541" s="115">
        <v>3455.92</v>
      </c>
      <c r="Q541" s="72">
        <f t="shared" si="52"/>
        <v>41975.92</v>
      </c>
      <c r="R541" s="115">
        <v>18554.38</v>
      </c>
      <c r="S541" s="72">
        <f t="shared" si="53"/>
        <v>27882</v>
      </c>
      <c r="T541" s="140">
        <v>135840.44</v>
      </c>
      <c r="U541" s="73" t="s">
        <v>165</v>
      </c>
      <c r="V541" s="74" t="s">
        <v>266</v>
      </c>
    </row>
    <row r="542" spans="1:22" s="118" customFormat="1">
      <c r="A542" s="85">
        <v>535</v>
      </c>
      <c r="B542" s="85" t="s">
        <v>989</v>
      </c>
      <c r="C542" s="139" t="s">
        <v>6</v>
      </c>
      <c r="D542" s="139" t="s">
        <v>1193</v>
      </c>
      <c r="E542" s="86" t="s">
        <v>1250</v>
      </c>
      <c r="F542" s="87">
        <v>45870</v>
      </c>
      <c r="G542" s="87">
        <v>46054</v>
      </c>
      <c r="H542" s="140">
        <v>145000</v>
      </c>
      <c r="I542" s="140">
        <v>22690.49</v>
      </c>
      <c r="J542" s="88">
        <v>25</v>
      </c>
      <c r="K542" s="115">
        <v>4161.5</v>
      </c>
      <c r="L542" s="72">
        <f t="shared" si="48"/>
        <v>10294.999999999998</v>
      </c>
      <c r="M542" s="72">
        <f t="shared" si="49"/>
        <v>1885</v>
      </c>
      <c r="N542" s="74">
        <f t="shared" si="50"/>
        <v>4408</v>
      </c>
      <c r="O542" s="72">
        <f t="shared" si="51"/>
        <v>10280.5</v>
      </c>
      <c r="P542" s="85">
        <v>25</v>
      </c>
      <c r="Q542" s="72">
        <f t="shared" si="52"/>
        <v>31055</v>
      </c>
      <c r="R542" s="115">
        <v>31284.99</v>
      </c>
      <c r="S542" s="72">
        <f t="shared" si="53"/>
        <v>22460.5</v>
      </c>
      <c r="T542" s="140">
        <v>113715.01</v>
      </c>
      <c r="U542" s="73" t="s">
        <v>165</v>
      </c>
      <c r="V542" s="74" t="s">
        <v>266</v>
      </c>
    </row>
    <row r="543" spans="1:22" s="118" customFormat="1">
      <c r="A543" s="85">
        <v>536</v>
      </c>
      <c r="B543" s="85" t="s">
        <v>584</v>
      </c>
      <c r="C543" s="139" t="s">
        <v>54</v>
      </c>
      <c r="D543" s="139" t="s">
        <v>1108</v>
      </c>
      <c r="E543" s="86" t="s">
        <v>1250</v>
      </c>
      <c r="F543" s="87">
        <v>45778</v>
      </c>
      <c r="G543" s="87">
        <v>45962</v>
      </c>
      <c r="H543" s="140">
        <v>55000</v>
      </c>
      <c r="I543" s="140">
        <v>2559.6799999999998</v>
      </c>
      <c r="J543" s="88">
        <v>25</v>
      </c>
      <c r="K543" s="115">
        <v>1578.5</v>
      </c>
      <c r="L543" s="72">
        <f t="shared" si="48"/>
        <v>3904.9999999999995</v>
      </c>
      <c r="M543" s="72">
        <f t="shared" si="49"/>
        <v>715</v>
      </c>
      <c r="N543" s="74">
        <f t="shared" si="50"/>
        <v>1672</v>
      </c>
      <c r="O543" s="72">
        <f t="shared" si="51"/>
        <v>3899.5000000000005</v>
      </c>
      <c r="P543" s="115">
        <v>4825</v>
      </c>
      <c r="Q543" s="72">
        <f t="shared" si="52"/>
        <v>16595</v>
      </c>
      <c r="R543" s="115">
        <v>10635.18</v>
      </c>
      <c r="S543" s="72">
        <f t="shared" si="53"/>
        <v>8519.5</v>
      </c>
      <c r="T543" s="140">
        <v>44364.82</v>
      </c>
      <c r="U543" s="73" t="s">
        <v>165</v>
      </c>
      <c r="V543" s="89" t="s">
        <v>266</v>
      </c>
    </row>
    <row r="544" spans="1:22" s="118" customFormat="1">
      <c r="A544" s="85">
        <v>537</v>
      </c>
      <c r="B544" s="85" t="s">
        <v>249</v>
      </c>
      <c r="C544" s="139" t="s">
        <v>80</v>
      </c>
      <c r="D544" s="139" t="s">
        <v>1121</v>
      </c>
      <c r="E544" s="86" t="s">
        <v>1250</v>
      </c>
      <c r="F544" s="87">
        <v>45839</v>
      </c>
      <c r="G544" s="87">
        <v>46023</v>
      </c>
      <c r="H544" s="140">
        <v>60000</v>
      </c>
      <c r="I544" s="140">
        <v>3486.68</v>
      </c>
      <c r="J544" s="88">
        <v>25</v>
      </c>
      <c r="K544" s="115">
        <v>1722</v>
      </c>
      <c r="L544" s="72">
        <f t="shared" si="48"/>
        <v>4260</v>
      </c>
      <c r="M544" s="72">
        <f t="shared" si="49"/>
        <v>780</v>
      </c>
      <c r="N544" s="74">
        <f t="shared" si="50"/>
        <v>1824</v>
      </c>
      <c r="O544" s="72">
        <f t="shared" si="51"/>
        <v>4254</v>
      </c>
      <c r="P544" s="85">
        <v>125</v>
      </c>
      <c r="Q544" s="72">
        <f t="shared" si="52"/>
        <v>12965</v>
      </c>
      <c r="R544" s="115">
        <v>7157.68</v>
      </c>
      <c r="S544" s="72">
        <f t="shared" si="53"/>
        <v>9294</v>
      </c>
      <c r="T544" s="140">
        <v>52842.32</v>
      </c>
      <c r="U544" s="73" t="s">
        <v>165</v>
      </c>
      <c r="V544" s="89" t="s">
        <v>266</v>
      </c>
    </row>
    <row r="545" spans="1:22" s="118" customFormat="1">
      <c r="A545" s="85">
        <v>538</v>
      </c>
      <c r="B545" s="85" t="s">
        <v>668</v>
      </c>
      <c r="C545" s="139" t="s">
        <v>79</v>
      </c>
      <c r="D545" s="139" t="s">
        <v>1108</v>
      </c>
      <c r="E545" s="86" t="s">
        <v>1250</v>
      </c>
      <c r="F545" s="87">
        <v>45870</v>
      </c>
      <c r="G545" s="87">
        <v>46054</v>
      </c>
      <c r="H545" s="140">
        <v>70000</v>
      </c>
      <c r="I545" s="140">
        <v>5368.48</v>
      </c>
      <c r="J545" s="88">
        <v>25</v>
      </c>
      <c r="K545" s="115">
        <v>2009</v>
      </c>
      <c r="L545" s="72">
        <f t="shared" si="48"/>
        <v>4970</v>
      </c>
      <c r="M545" s="72">
        <f t="shared" si="49"/>
        <v>910</v>
      </c>
      <c r="N545" s="74">
        <f t="shared" si="50"/>
        <v>2128</v>
      </c>
      <c r="O545" s="72">
        <f t="shared" si="51"/>
        <v>4963</v>
      </c>
      <c r="P545" s="85">
        <v>25</v>
      </c>
      <c r="Q545" s="72">
        <f t="shared" si="52"/>
        <v>15005</v>
      </c>
      <c r="R545" s="115">
        <v>9530.48</v>
      </c>
      <c r="S545" s="72">
        <f t="shared" si="53"/>
        <v>10843</v>
      </c>
      <c r="T545" s="140">
        <v>60469.52</v>
      </c>
      <c r="U545" s="73" t="s">
        <v>165</v>
      </c>
      <c r="V545" s="74" t="s">
        <v>267</v>
      </c>
    </row>
    <row r="546" spans="1:22" s="118" customFormat="1">
      <c r="A546" s="85">
        <v>539</v>
      </c>
      <c r="B546" s="85" t="s">
        <v>826</v>
      </c>
      <c r="C546" s="139" t="s">
        <v>852</v>
      </c>
      <c r="D546" s="139" t="s">
        <v>177</v>
      </c>
      <c r="E546" s="86" t="s">
        <v>1250</v>
      </c>
      <c r="F546" s="87">
        <v>45839</v>
      </c>
      <c r="G546" s="87">
        <v>46023</v>
      </c>
      <c r="H546" s="140">
        <v>200000</v>
      </c>
      <c r="I546" s="140">
        <v>35199</v>
      </c>
      <c r="J546" s="88">
        <v>25</v>
      </c>
      <c r="K546" s="115">
        <v>5740</v>
      </c>
      <c r="L546" s="72">
        <f t="shared" si="48"/>
        <v>14199.999999999998</v>
      </c>
      <c r="M546" s="72">
        <f t="shared" si="49"/>
        <v>2600</v>
      </c>
      <c r="N546" s="74">
        <f t="shared" si="50"/>
        <v>6080</v>
      </c>
      <c r="O546" s="72">
        <f t="shared" si="51"/>
        <v>14180.000000000002</v>
      </c>
      <c r="P546" s="115">
        <v>3240.46</v>
      </c>
      <c r="Q546" s="72">
        <f t="shared" si="52"/>
        <v>46040.46</v>
      </c>
      <c r="R546" s="115">
        <v>42872.959999999999</v>
      </c>
      <c r="S546" s="72">
        <f t="shared" si="53"/>
        <v>30980</v>
      </c>
      <c r="T546" s="140">
        <v>149640.54</v>
      </c>
      <c r="U546" s="73" t="s">
        <v>165</v>
      </c>
      <c r="V546" s="74" t="s">
        <v>267</v>
      </c>
    </row>
    <row r="547" spans="1:22" s="118" customFormat="1">
      <c r="A547" s="85">
        <v>540</v>
      </c>
      <c r="B547" s="85" t="s">
        <v>550</v>
      </c>
      <c r="C547" s="139" t="s">
        <v>4</v>
      </c>
      <c r="D547" s="139" t="s">
        <v>207</v>
      </c>
      <c r="E547" s="86" t="s">
        <v>1250</v>
      </c>
      <c r="F547" s="87">
        <v>45778</v>
      </c>
      <c r="G547" s="87">
        <v>45962</v>
      </c>
      <c r="H547" s="140">
        <v>70000</v>
      </c>
      <c r="I547" s="140">
        <v>5368.48</v>
      </c>
      <c r="J547" s="88">
        <v>25</v>
      </c>
      <c r="K547" s="115">
        <v>2009</v>
      </c>
      <c r="L547" s="72">
        <f t="shared" si="48"/>
        <v>4970</v>
      </c>
      <c r="M547" s="72">
        <f t="shared" si="49"/>
        <v>910</v>
      </c>
      <c r="N547" s="74">
        <f t="shared" si="50"/>
        <v>2128</v>
      </c>
      <c r="O547" s="72">
        <f t="shared" si="51"/>
        <v>4963</v>
      </c>
      <c r="P547" s="85">
        <v>25</v>
      </c>
      <c r="Q547" s="72">
        <f t="shared" si="52"/>
        <v>15005</v>
      </c>
      <c r="R547" s="115">
        <v>9530.48</v>
      </c>
      <c r="S547" s="72">
        <f t="shared" si="53"/>
        <v>10843</v>
      </c>
      <c r="T547" s="140">
        <v>60469.52</v>
      </c>
      <c r="U547" s="73" t="s">
        <v>165</v>
      </c>
      <c r="V547" s="74" t="s">
        <v>266</v>
      </c>
    </row>
    <row r="548" spans="1:22" s="118" customFormat="1">
      <c r="A548" s="85">
        <v>541</v>
      </c>
      <c r="B548" s="85" t="s">
        <v>622</v>
      </c>
      <c r="C548" s="139" t="s">
        <v>6</v>
      </c>
      <c r="D548" s="139" t="s">
        <v>1157</v>
      </c>
      <c r="E548" s="86" t="s">
        <v>1250</v>
      </c>
      <c r="F548" s="87">
        <v>45839</v>
      </c>
      <c r="G548" s="87">
        <v>46023</v>
      </c>
      <c r="H548" s="140">
        <v>130000</v>
      </c>
      <c r="I548" s="140">
        <v>19162.12</v>
      </c>
      <c r="J548" s="88">
        <v>25</v>
      </c>
      <c r="K548" s="115">
        <v>3731</v>
      </c>
      <c r="L548" s="72">
        <f t="shared" si="48"/>
        <v>9230</v>
      </c>
      <c r="M548" s="72">
        <f t="shared" si="49"/>
        <v>1690</v>
      </c>
      <c r="N548" s="74">
        <f t="shared" si="50"/>
        <v>3952</v>
      </c>
      <c r="O548" s="72">
        <f t="shared" si="51"/>
        <v>9217</v>
      </c>
      <c r="P548" s="115">
        <v>8714.5300000000007</v>
      </c>
      <c r="Q548" s="72">
        <f t="shared" si="52"/>
        <v>36534.53</v>
      </c>
      <c r="R548" s="115">
        <v>28370.12</v>
      </c>
      <c r="S548" s="72">
        <f t="shared" si="53"/>
        <v>20137</v>
      </c>
      <c r="T548" s="140">
        <v>97975.65</v>
      </c>
      <c r="U548" s="73" t="s">
        <v>165</v>
      </c>
      <c r="V548" s="74" t="s">
        <v>267</v>
      </c>
    </row>
    <row r="549" spans="1:22" s="118" customFormat="1">
      <c r="A549" s="85">
        <v>542</v>
      </c>
      <c r="B549" s="85" t="s">
        <v>1058</v>
      </c>
      <c r="C549" s="139" t="s">
        <v>41</v>
      </c>
      <c r="D549" s="139" t="s">
        <v>182</v>
      </c>
      <c r="E549" s="86" t="s">
        <v>1250</v>
      </c>
      <c r="F549" s="87">
        <v>45901</v>
      </c>
      <c r="G549" s="87">
        <v>46082</v>
      </c>
      <c r="H549" s="140">
        <v>80000</v>
      </c>
      <c r="I549" s="140">
        <v>7400.87</v>
      </c>
      <c r="J549" s="88">
        <v>25</v>
      </c>
      <c r="K549" s="115">
        <v>2296</v>
      </c>
      <c r="L549" s="72">
        <f t="shared" si="48"/>
        <v>5679.9999999999991</v>
      </c>
      <c r="M549" s="72">
        <f t="shared" si="49"/>
        <v>1040</v>
      </c>
      <c r="N549" s="74">
        <f t="shared" si="50"/>
        <v>2432</v>
      </c>
      <c r="O549" s="72">
        <f t="shared" si="51"/>
        <v>5672</v>
      </c>
      <c r="P549" s="85">
        <v>25</v>
      </c>
      <c r="Q549" s="72">
        <f t="shared" si="52"/>
        <v>17145</v>
      </c>
      <c r="R549" s="115">
        <v>12153.87</v>
      </c>
      <c r="S549" s="72">
        <f t="shared" si="53"/>
        <v>12392</v>
      </c>
      <c r="T549" s="140">
        <v>67746.13</v>
      </c>
      <c r="U549" s="73" t="s">
        <v>165</v>
      </c>
      <c r="V549" s="74" t="s">
        <v>266</v>
      </c>
    </row>
    <row r="550" spans="1:22" s="118" customFormat="1">
      <c r="A550" s="85">
        <v>543</v>
      </c>
      <c r="B550" s="85" t="s">
        <v>554</v>
      </c>
      <c r="C550" s="139" t="s">
        <v>560</v>
      </c>
      <c r="D550" s="139" t="s">
        <v>167</v>
      </c>
      <c r="E550" s="86" t="s">
        <v>1250</v>
      </c>
      <c r="F550" s="87">
        <v>45839</v>
      </c>
      <c r="G550" s="87">
        <v>46023</v>
      </c>
      <c r="H550" s="140">
        <v>32000</v>
      </c>
      <c r="I550" s="139">
        <v>0</v>
      </c>
      <c r="J550" s="88">
        <v>25</v>
      </c>
      <c r="K550" s="85">
        <v>918.4</v>
      </c>
      <c r="L550" s="72">
        <f t="shared" si="48"/>
        <v>2272</v>
      </c>
      <c r="M550" s="72">
        <f t="shared" si="49"/>
        <v>416</v>
      </c>
      <c r="N550" s="74">
        <f t="shared" si="50"/>
        <v>972.8</v>
      </c>
      <c r="O550" s="72">
        <f t="shared" si="51"/>
        <v>2268.8000000000002</v>
      </c>
      <c r="P550" s="115">
        <v>4535.5</v>
      </c>
      <c r="Q550" s="72">
        <f t="shared" si="52"/>
        <v>11383.5</v>
      </c>
      <c r="R550" s="115">
        <v>5549.08</v>
      </c>
      <c r="S550" s="72">
        <f t="shared" si="53"/>
        <v>4956.8</v>
      </c>
      <c r="T550" s="140">
        <v>24060.7</v>
      </c>
      <c r="U550" s="73" t="s">
        <v>165</v>
      </c>
      <c r="V550" s="74" t="s">
        <v>266</v>
      </c>
    </row>
    <row r="551" spans="1:22" s="118" customFormat="1">
      <c r="A551" s="85">
        <v>544</v>
      </c>
      <c r="B551" s="85" t="s">
        <v>606</v>
      </c>
      <c r="C551" s="139" t="s">
        <v>380</v>
      </c>
      <c r="D551" s="139" t="s">
        <v>207</v>
      </c>
      <c r="E551" s="86" t="s">
        <v>1250</v>
      </c>
      <c r="F551" s="87">
        <v>45839</v>
      </c>
      <c r="G551" s="87">
        <v>46023</v>
      </c>
      <c r="H551" s="140">
        <v>46000</v>
      </c>
      <c r="I551" s="140">
        <v>1289.46</v>
      </c>
      <c r="J551" s="88">
        <v>25</v>
      </c>
      <c r="K551" s="115">
        <v>1320.2</v>
      </c>
      <c r="L551" s="72">
        <f t="shared" si="48"/>
        <v>3265.9999999999995</v>
      </c>
      <c r="M551" s="72">
        <f t="shared" si="49"/>
        <v>598</v>
      </c>
      <c r="N551" s="74">
        <f t="shared" si="50"/>
        <v>1398.4</v>
      </c>
      <c r="O551" s="72">
        <f t="shared" si="51"/>
        <v>3261.4</v>
      </c>
      <c r="P551" s="85">
        <v>125</v>
      </c>
      <c r="Q551" s="72">
        <f t="shared" si="52"/>
        <v>9969</v>
      </c>
      <c r="R551" s="115">
        <v>4133.0600000000004</v>
      </c>
      <c r="S551" s="72">
        <f t="shared" si="53"/>
        <v>7125.4</v>
      </c>
      <c r="T551" s="140">
        <v>41866.94</v>
      </c>
      <c r="U551" s="73" t="s">
        <v>165</v>
      </c>
      <c r="V551" s="74" t="s">
        <v>266</v>
      </c>
    </row>
    <row r="552" spans="1:22" s="118" customFormat="1">
      <c r="A552" s="85">
        <v>545</v>
      </c>
      <c r="B552" s="85" t="s">
        <v>585</v>
      </c>
      <c r="C552" s="139" t="s">
        <v>54</v>
      </c>
      <c r="D552" s="139" t="s">
        <v>1108</v>
      </c>
      <c r="E552" s="86" t="s">
        <v>1250</v>
      </c>
      <c r="F552" s="87">
        <v>45748</v>
      </c>
      <c r="G552" s="87">
        <v>45962</v>
      </c>
      <c r="H552" s="140">
        <v>60000</v>
      </c>
      <c r="I552" s="140">
        <v>3486.68</v>
      </c>
      <c r="J552" s="88">
        <v>25</v>
      </c>
      <c r="K552" s="115">
        <v>1722</v>
      </c>
      <c r="L552" s="72">
        <f t="shared" si="48"/>
        <v>4260</v>
      </c>
      <c r="M552" s="72">
        <f t="shared" si="49"/>
        <v>780</v>
      </c>
      <c r="N552" s="74">
        <f t="shared" si="50"/>
        <v>1824</v>
      </c>
      <c r="O552" s="72">
        <f t="shared" si="51"/>
        <v>4254</v>
      </c>
      <c r="P552" s="85">
        <v>25</v>
      </c>
      <c r="Q552" s="72">
        <f t="shared" si="52"/>
        <v>12865</v>
      </c>
      <c r="R552" s="115">
        <v>7057.68</v>
      </c>
      <c r="S552" s="72">
        <f t="shared" si="53"/>
        <v>9294</v>
      </c>
      <c r="T552" s="140">
        <v>52942.32</v>
      </c>
      <c r="U552" s="73" t="s">
        <v>165</v>
      </c>
      <c r="V552" s="89" t="s">
        <v>266</v>
      </c>
    </row>
    <row r="553" spans="1:22" s="118" customFormat="1">
      <c r="A553" s="85">
        <v>546</v>
      </c>
      <c r="B553" s="85" t="s">
        <v>431</v>
      </c>
      <c r="C553" s="139" t="s">
        <v>21</v>
      </c>
      <c r="D553" s="139" t="s">
        <v>1151</v>
      </c>
      <c r="E553" s="86" t="s">
        <v>1250</v>
      </c>
      <c r="F553" s="87">
        <v>45839</v>
      </c>
      <c r="G553" s="87">
        <v>46023</v>
      </c>
      <c r="H553" s="140">
        <v>20000</v>
      </c>
      <c r="I553" s="139">
        <v>0</v>
      </c>
      <c r="J553" s="88">
        <v>25</v>
      </c>
      <c r="K553" s="85">
        <v>574</v>
      </c>
      <c r="L553" s="72">
        <f t="shared" si="48"/>
        <v>1419.9999999999998</v>
      </c>
      <c r="M553" s="72">
        <f t="shared" si="49"/>
        <v>260</v>
      </c>
      <c r="N553" s="74">
        <f t="shared" si="50"/>
        <v>608</v>
      </c>
      <c r="O553" s="72">
        <f t="shared" si="51"/>
        <v>1418</v>
      </c>
      <c r="P553" s="115">
        <v>1525</v>
      </c>
      <c r="Q553" s="72">
        <f t="shared" si="52"/>
        <v>5805</v>
      </c>
      <c r="R553" s="115">
        <v>1207</v>
      </c>
      <c r="S553" s="72">
        <f t="shared" si="53"/>
        <v>3098</v>
      </c>
      <c r="T553" s="140">
        <v>17293</v>
      </c>
      <c r="U553" s="73" t="s">
        <v>165</v>
      </c>
      <c r="V553" s="89" t="s">
        <v>266</v>
      </c>
    </row>
    <row r="554" spans="1:22" s="118" customFormat="1">
      <c r="A554" s="85">
        <v>547</v>
      </c>
      <c r="B554" s="85" t="s">
        <v>827</v>
      </c>
      <c r="C554" s="139" t="s">
        <v>474</v>
      </c>
      <c r="D554" s="139" t="s">
        <v>264</v>
      </c>
      <c r="E554" s="86" t="s">
        <v>1250</v>
      </c>
      <c r="F554" s="87">
        <v>45778</v>
      </c>
      <c r="G554" s="87">
        <v>45962</v>
      </c>
      <c r="H554" s="140">
        <v>80000</v>
      </c>
      <c r="I554" s="140">
        <v>7400.87</v>
      </c>
      <c r="J554" s="88">
        <v>25</v>
      </c>
      <c r="K554" s="115">
        <v>2296</v>
      </c>
      <c r="L554" s="72">
        <f t="shared" si="48"/>
        <v>5679.9999999999991</v>
      </c>
      <c r="M554" s="72">
        <f t="shared" si="49"/>
        <v>1040</v>
      </c>
      <c r="N554" s="74">
        <f t="shared" si="50"/>
        <v>2432</v>
      </c>
      <c r="O554" s="72">
        <f t="shared" si="51"/>
        <v>5672</v>
      </c>
      <c r="P554" s="85">
        <v>25</v>
      </c>
      <c r="Q554" s="72">
        <f t="shared" si="52"/>
        <v>17145</v>
      </c>
      <c r="R554" s="115">
        <v>12153.87</v>
      </c>
      <c r="S554" s="72">
        <f t="shared" si="53"/>
        <v>12392</v>
      </c>
      <c r="T554" s="140">
        <v>67846.13</v>
      </c>
      <c r="U554" s="73" t="s">
        <v>165</v>
      </c>
      <c r="V554" s="74" t="s">
        <v>266</v>
      </c>
    </row>
    <row r="555" spans="1:22" s="118" customFormat="1">
      <c r="A555" s="85">
        <v>548</v>
      </c>
      <c r="B555" s="85" t="s">
        <v>1310</v>
      </c>
      <c r="C555" s="139" t="s">
        <v>405</v>
      </c>
      <c r="D555" s="139" t="s">
        <v>1120</v>
      </c>
      <c r="E555" s="86" t="s">
        <v>1250</v>
      </c>
      <c r="F555" s="87">
        <v>45870</v>
      </c>
      <c r="G555" s="87">
        <v>46054</v>
      </c>
      <c r="H555" s="140">
        <v>40000</v>
      </c>
      <c r="I555" s="139">
        <v>442.65</v>
      </c>
      <c r="J555" s="88">
        <v>25</v>
      </c>
      <c r="K555" s="115">
        <v>1148</v>
      </c>
      <c r="L555" s="72">
        <f t="shared" si="48"/>
        <v>2839.9999999999995</v>
      </c>
      <c r="M555" s="72">
        <f t="shared" si="49"/>
        <v>520</v>
      </c>
      <c r="N555" s="74">
        <f t="shared" si="50"/>
        <v>1216</v>
      </c>
      <c r="O555" s="72">
        <f t="shared" si="51"/>
        <v>2836</v>
      </c>
      <c r="P555" s="85">
        <v>25</v>
      </c>
      <c r="Q555" s="72">
        <f t="shared" si="52"/>
        <v>8585</v>
      </c>
      <c r="R555" s="115">
        <v>2831.65</v>
      </c>
      <c r="S555" s="72">
        <f t="shared" si="53"/>
        <v>6196</v>
      </c>
      <c r="T555" s="140">
        <v>37168.35</v>
      </c>
      <c r="U555" s="73" t="s">
        <v>165</v>
      </c>
      <c r="V555" s="74" t="s">
        <v>267</v>
      </c>
    </row>
    <row r="556" spans="1:22" s="118" customFormat="1">
      <c r="A556" s="85">
        <v>549</v>
      </c>
      <c r="B556" s="85" t="s">
        <v>138</v>
      </c>
      <c r="C556" s="139" t="s">
        <v>21</v>
      </c>
      <c r="D556" s="139" t="s">
        <v>1122</v>
      </c>
      <c r="E556" s="86" t="s">
        <v>1250</v>
      </c>
      <c r="F556" s="87">
        <v>45839</v>
      </c>
      <c r="G556" s="87">
        <v>46023</v>
      </c>
      <c r="H556" s="140">
        <v>20000</v>
      </c>
      <c r="I556" s="139">
        <v>0</v>
      </c>
      <c r="J556" s="88">
        <v>25</v>
      </c>
      <c r="K556" s="85">
        <v>574</v>
      </c>
      <c r="L556" s="72">
        <f t="shared" si="48"/>
        <v>1419.9999999999998</v>
      </c>
      <c r="M556" s="72">
        <f t="shared" si="49"/>
        <v>260</v>
      </c>
      <c r="N556" s="74">
        <f t="shared" si="50"/>
        <v>608</v>
      </c>
      <c r="O556" s="72">
        <f t="shared" si="51"/>
        <v>1418</v>
      </c>
      <c r="P556" s="85">
        <v>25</v>
      </c>
      <c r="Q556" s="72">
        <f t="shared" si="52"/>
        <v>4305</v>
      </c>
      <c r="R556" s="115">
        <v>1817.82</v>
      </c>
      <c r="S556" s="72">
        <f t="shared" si="53"/>
        <v>3098</v>
      </c>
      <c r="T556" s="140">
        <v>18793</v>
      </c>
      <c r="U556" s="73" t="s">
        <v>165</v>
      </c>
      <c r="V556" s="74" t="s">
        <v>266</v>
      </c>
    </row>
    <row r="557" spans="1:22" s="118" customFormat="1">
      <c r="A557" s="85">
        <v>550</v>
      </c>
      <c r="B557" s="85" t="s">
        <v>990</v>
      </c>
      <c r="C557" s="139" t="s">
        <v>41</v>
      </c>
      <c r="D557" s="139" t="s">
        <v>184</v>
      </c>
      <c r="E557" s="86" t="s">
        <v>1250</v>
      </c>
      <c r="F557" s="87">
        <v>45870</v>
      </c>
      <c r="G557" s="87">
        <v>46054</v>
      </c>
      <c r="H557" s="140">
        <v>70000</v>
      </c>
      <c r="I557" s="140">
        <v>5368.48</v>
      </c>
      <c r="J557" s="88">
        <v>25</v>
      </c>
      <c r="K557" s="115">
        <v>2009</v>
      </c>
      <c r="L557" s="72">
        <f t="shared" si="48"/>
        <v>4970</v>
      </c>
      <c r="M557" s="72">
        <f t="shared" si="49"/>
        <v>910</v>
      </c>
      <c r="N557" s="74">
        <f t="shared" si="50"/>
        <v>2128</v>
      </c>
      <c r="O557" s="72">
        <f t="shared" si="51"/>
        <v>4963</v>
      </c>
      <c r="P557" s="115">
        <v>4525</v>
      </c>
      <c r="Q557" s="72">
        <f t="shared" si="52"/>
        <v>19505</v>
      </c>
      <c r="R557" s="115">
        <v>9530.48</v>
      </c>
      <c r="S557" s="72">
        <f t="shared" si="53"/>
        <v>10843</v>
      </c>
      <c r="T557" s="140">
        <v>53596.12</v>
      </c>
      <c r="U557" s="73" t="s">
        <v>165</v>
      </c>
      <c r="V557" s="74" t="s">
        <v>266</v>
      </c>
    </row>
    <row r="558" spans="1:22" s="118" customFormat="1">
      <c r="A558" s="85">
        <v>551</v>
      </c>
      <c r="B558" s="85" t="s">
        <v>555</v>
      </c>
      <c r="C558" s="139" t="s">
        <v>30</v>
      </c>
      <c r="D558" s="139" t="s">
        <v>171</v>
      </c>
      <c r="E558" s="86" t="s">
        <v>1250</v>
      </c>
      <c r="F558" s="87">
        <v>45870</v>
      </c>
      <c r="G558" s="87">
        <v>46054</v>
      </c>
      <c r="H558" s="140">
        <v>50000</v>
      </c>
      <c r="I558" s="140">
        <v>1854</v>
      </c>
      <c r="J558" s="88">
        <v>25</v>
      </c>
      <c r="K558" s="115">
        <v>1435</v>
      </c>
      <c r="L558" s="72">
        <f t="shared" si="48"/>
        <v>3549.9999999999995</v>
      </c>
      <c r="M558" s="72">
        <f t="shared" si="49"/>
        <v>650</v>
      </c>
      <c r="N558" s="74">
        <f t="shared" si="50"/>
        <v>1520</v>
      </c>
      <c r="O558" s="72">
        <f t="shared" si="51"/>
        <v>3545.0000000000005</v>
      </c>
      <c r="P558" s="85">
        <v>25</v>
      </c>
      <c r="Q558" s="72">
        <f t="shared" si="52"/>
        <v>10725</v>
      </c>
      <c r="R558" s="115">
        <v>4834</v>
      </c>
      <c r="S558" s="72">
        <f t="shared" si="53"/>
        <v>7745</v>
      </c>
      <c r="T558" s="140">
        <v>45166</v>
      </c>
      <c r="U558" s="73" t="s">
        <v>165</v>
      </c>
      <c r="V558" s="74" t="s">
        <v>266</v>
      </c>
    </row>
    <row r="559" spans="1:22" s="118" customFormat="1">
      <c r="A559" s="85">
        <v>552</v>
      </c>
      <c r="B559" s="85" t="s">
        <v>760</v>
      </c>
      <c r="C559" s="139" t="s">
        <v>21</v>
      </c>
      <c r="D559" s="139" t="s">
        <v>1141</v>
      </c>
      <c r="E559" s="86" t="s">
        <v>1250</v>
      </c>
      <c r="F559" s="87">
        <v>45901</v>
      </c>
      <c r="G559" s="87">
        <v>46082</v>
      </c>
      <c r="H559" s="140">
        <v>20000</v>
      </c>
      <c r="I559" s="139">
        <v>0</v>
      </c>
      <c r="J559" s="88">
        <v>25</v>
      </c>
      <c r="K559" s="85">
        <v>574</v>
      </c>
      <c r="L559" s="72">
        <f t="shared" si="48"/>
        <v>1419.9999999999998</v>
      </c>
      <c r="M559" s="72">
        <f t="shared" si="49"/>
        <v>260</v>
      </c>
      <c r="N559" s="74">
        <f t="shared" si="50"/>
        <v>608</v>
      </c>
      <c r="O559" s="72">
        <f t="shared" si="51"/>
        <v>1418</v>
      </c>
      <c r="P559" s="85">
        <v>125</v>
      </c>
      <c r="Q559" s="72">
        <f t="shared" si="52"/>
        <v>4405</v>
      </c>
      <c r="R559" s="115">
        <v>1307</v>
      </c>
      <c r="S559" s="72">
        <f t="shared" si="53"/>
        <v>3098</v>
      </c>
      <c r="T559" s="140">
        <v>18693</v>
      </c>
      <c r="U559" s="73" t="s">
        <v>165</v>
      </c>
      <c r="V559" s="74" t="s">
        <v>266</v>
      </c>
    </row>
    <row r="560" spans="1:22" s="118" customFormat="1">
      <c r="A560" s="85">
        <v>553</v>
      </c>
      <c r="B560" s="85" t="s">
        <v>1059</v>
      </c>
      <c r="C560" s="139" t="s">
        <v>258</v>
      </c>
      <c r="D560" s="139" t="s">
        <v>1105</v>
      </c>
      <c r="E560" s="86" t="s">
        <v>1250</v>
      </c>
      <c r="F560" s="87">
        <v>45901</v>
      </c>
      <c r="G560" s="87">
        <v>46082</v>
      </c>
      <c r="H560" s="140">
        <v>80000</v>
      </c>
      <c r="I560" s="140">
        <v>7400.87</v>
      </c>
      <c r="J560" s="88">
        <v>25</v>
      </c>
      <c r="K560" s="115">
        <v>2296</v>
      </c>
      <c r="L560" s="72">
        <f t="shared" si="48"/>
        <v>5679.9999999999991</v>
      </c>
      <c r="M560" s="72">
        <f t="shared" si="49"/>
        <v>1040</v>
      </c>
      <c r="N560" s="74">
        <f t="shared" si="50"/>
        <v>2432</v>
      </c>
      <c r="O560" s="72">
        <f t="shared" si="51"/>
        <v>5672</v>
      </c>
      <c r="P560" s="85">
        <v>25</v>
      </c>
      <c r="Q560" s="72">
        <f t="shared" si="52"/>
        <v>17145</v>
      </c>
      <c r="R560" s="115">
        <v>12153.87</v>
      </c>
      <c r="S560" s="72">
        <f t="shared" si="53"/>
        <v>12392</v>
      </c>
      <c r="T560" s="140">
        <v>67846.13</v>
      </c>
      <c r="U560" s="73" t="s">
        <v>165</v>
      </c>
      <c r="V560" s="74" t="s">
        <v>266</v>
      </c>
    </row>
    <row r="561" spans="1:22" s="118" customFormat="1">
      <c r="A561" s="85">
        <v>554</v>
      </c>
      <c r="B561" s="139" t="s">
        <v>1328</v>
      </c>
      <c r="C561" s="139" t="s">
        <v>4</v>
      </c>
      <c r="D561" s="139" t="s">
        <v>1127</v>
      </c>
      <c r="E561" s="86" t="s">
        <v>1250</v>
      </c>
      <c r="F561" s="87">
        <v>45901</v>
      </c>
      <c r="G561" s="87">
        <v>46082</v>
      </c>
      <c r="H561" s="140">
        <v>80000</v>
      </c>
      <c r="I561" s="140">
        <v>7400.87</v>
      </c>
      <c r="J561" s="88">
        <v>25</v>
      </c>
      <c r="K561" s="140">
        <v>2296</v>
      </c>
      <c r="L561" s="72">
        <f t="shared" si="48"/>
        <v>5679.9999999999991</v>
      </c>
      <c r="M561" s="72">
        <f t="shared" si="49"/>
        <v>1040</v>
      </c>
      <c r="N561" s="74">
        <f t="shared" si="50"/>
        <v>2432</v>
      </c>
      <c r="O561" s="72">
        <f t="shared" si="51"/>
        <v>5672</v>
      </c>
      <c r="P561" s="85">
        <v>25</v>
      </c>
      <c r="Q561" s="72">
        <f t="shared" si="52"/>
        <v>17145</v>
      </c>
      <c r="R561" s="115">
        <v>12162.87</v>
      </c>
      <c r="S561" s="72">
        <f t="shared" si="53"/>
        <v>12392</v>
      </c>
      <c r="T561" s="140">
        <v>67846.13</v>
      </c>
      <c r="U561" s="73" t="s">
        <v>165</v>
      </c>
      <c r="V561" s="141" t="s">
        <v>266</v>
      </c>
    </row>
    <row r="562" spans="1:22" s="118" customFormat="1">
      <c r="A562" s="85">
        <v>555</v>
      </c>
      <c r="B562" s="85" t="s">
        <v>279</v>
      </c>
      <c r="C562" s="139" t="s">
        <v>67</v>
      </c>
      <c r="D562" s="139" t="s">
        <v>207</v>
      </c>
      <c r="E562" s="86" t="s">
        <v>1250</v>
      </c>
      <c r="F562" s="87">
        <v>45807</v>
      </c>
      <c r="G562" s="87">
        <v>45991</v>
      </c>
      <c r="H562" s="140">
        <v>50000</v>
      </c>
      <c r="I562" s="140">
        <v>1854</v>
      </c>
      <c r="J562" s="88">
        <v>25</v>
      </c>
      <c r="K562" s="115">
        <v>1435</v>
      </c>
      <c r="L562" s="72">
        <f t="shared" si="48"/>
        <v>3549.9999999999995</v>
      </c>
      <c r="M562" s="72">
        <f t="shared" si="49"/>
        <v>650</v>
      </c>
      <c r="N562" s="74">
        <f t="shared" si="50"/>
        <v>1520</v>
      </c>
      <c r="O562" s="72">
        <f t="shared" si="51"/>
        <v>3545.0000000000005</v>
      </c>
      <c r="P562" s="85">
        <v>125</v>
      </c>
      <c r="Q562" s="72">
        <f t="shared" si="52"/>
        <v>10825</v>
      </c>
      <c r="R562" s="115">
        <v>1602.5</v>
      </c>
      <c r="S562" s="72">
        <f t="shared" si="53"/>
        <v>7745</v>
      </c>
      <c r="T562" s="140">
        <v>45066</v>
      </c>
      <c r="U562" s="73" t="s">
        <v>165</v>
      </c>
      <c r="V562" s="74" t="s">
        <v>267</v>
      </c>
    </row>
    <row r="563" spans="1:22" s="118" customFormat="1">
      <c r="A563" s="85">
        <v>556</v>
      </c>
      <c r="B563" s="85" t="s">
        <v>292</v>
      </c>
      <c r="C563" s="139" t="s">
        <v>61</v>
      </c>
      <c r="D563" s="139" t="s">
        <v>168</v>
      </c>
      <c r="E563" s="86" t="s">
        <v>1250</v>
      </c>
      <c r="F563" s="87">
        <v>45839</v>
      </c>
      <c r="G563" s="87">
        <v>46023</v>
      </c>
      <c r="H563" s="140">
        <v>60000</v>
      </c>
      <c r="I563" s="140">
        <v>3486.68</v>
      </c>
      <c r="J563" s="88">
        <v>25</v>
      </c>
      <c r="K563" s="115">
        <v>1722</v>
      </c>
      <c r="L563" s="72">
        <f t="shared" si="48"/>
        <v>4260</v>
      </c>
      <c r="M563" s="72">
        <f t="shared" si="49"/>
        <v>780</v>
      </c>
      <c r="N563" s="74">
        <f t="shared" si="50"/>
        <v>1824</v>
      </c>
      <c r="O563" s="72">
        <f t="shared" si="51"/>
        <v>4254</v>
      </c>
      <c r="P563" s="85">
        <v>25</v>
      </c>
      <c r="Q563" s="72">
        <f t="shared" si="52"/>
        <v>12865</v>
      </c>
      <c r="R563" s="115">
        <v>4033.06</v>
      </c>
      <c r="S563" s="72">
        <f t="shared" si="53"/>
        <v>9294</v>
      </c>
      <c r="T563" s="140">
        <v>52942.32</v>
      </c>
      <c r="U563" s="73" t="s">
        <v>165</v>
      </c>
      <c r="V563" s="74" t="s">
        <v>266</v>
      </c>
    </row>
    <row r="564" spans="1:22" s="118" customFormat="1">
      <c r="A564" s="85">
        <v>557</v>
      </c>
      <c r="B564" s="85" t="s">
        <v>1288</v>
      </c>
      <c r="C564" s="139" t="s">
        <v>889</v>
      </c>
      <c r="D564" s="139" t="s">
        <v>187</v>
      </c>
      <c r="E564" s="86" t="s">
        <v>1250</v>
      </c>
      <c r="F564" s="87">
        <v>45839</v>
      </c>
      <c r="G564" s="87">
        <v>46023</v>
      </c>
      <c r="H564" s="140">
        <v>57000</v>
      </c>
      <c r="I564" s="140">
        <v>2922.14</v>
      </c>
      <c r="J564" s="88">
        <v>25</v>
      </c>
      <c r="K564" s="115">
        <v>1635.9</v>
      </c>
      <c r="L564" s="72">
        <f t="shared" si="48"/>
        <v>4046.9999999999995</v>
      </c>
      <c r="M564" s="72">
        <f t="shared" si="49"/>
        <v>741</v>
      </c>
      <c r="N564" s="74">
        <f t="shared" si="50"/>
        <v>1732.8</v>
      </c>
      <c r="O564" s="72">
        <f t="shared" si="51"/>
        <v>4041.3</v>
      </c>
      <c r="P564" s="85">
        <v>25</v>
      </c>
      <c r="Q564" s="72">
        <f t="shared" si="52"/>
        <v>12223</v>
      </c>
      <c r="R564" s="115">
        <v>6315.84</v>
      </c>
      <c r="S564" s="72">
        <f t="shared" si="53"/>
        <v>8829.2999999999993</v>
      </c>
      <c r="T564" s="140">
        <v>50684.160000000003</v>
      </c>
      <c r="U564" s="73" t="s">
        <v>165</v>
      </c>
      <c r="V564" s="74" t="s">
        <v>267</v>
      </c>
    </row>
    <row r="565" spans="1:22" s="118" customFormat="1">
      <c r="A565" s="85">
        <v>558</v>
      </c>
      <c r="B565" s="85" t="s">
        <v>685</v>
      </c>
      <c r="C565" s="139" t="s">
        <v>67</v>
      </c>
      <c r="D565" s="139" t="s">
        <v>1142</v>
      </c>
      <c r="E565" s="86" t="s">
        <v>1250</v>
      </c>
      <c r="F565" s="87">
        <v>45778</v>
      </c>
      <c r="G565" s="87">
        <v>45962</v>
      </c>
      <c r="H565" s="140">
        <v>50000</v>
      </c>
      <c r="I565" s="140">
        <v>1854</v>
      </c>
      <c r="J565" s="88">
        <v>25</v>
      </c>
      <c r="K565" s="115">
        <v>1435</v>
      </c>
      <c r="L565" s="72">
        <f t="shared" si="48"/>
        <v>3549.9999999999995</v>
      </c>
      <c r="M565" s="72">
        <f t="shared" si="49"/>
        <v>650</v>
      </c>
      <c r="N565" s="74">
        <f t="shared" si="50"/>
        <v>1520</v>
      </c>
      <c r="O565" s="72">
        <f t="shared" si="51"/>
        <v>3545.0000000000005</v>
      </c>
      <c r="P565" s="85">
        <v>25</v>
      </c>
      <c r="Q565" s="72">
        <f t="shared" si="52"/>
        <v>10725</v>
      </c>
      <c r="R565" s="115">
        <v>4834</v>
      </c>
      <c r="S565" s="72">
        <f t="shared" si="53"/>
        <v>7745</v>
      </c>
      <c r="T565" s="140">
        <v>45166</v>
      </c>
      <c r="U565" s="73" t="s">
        <v>165</v>
      </c>
      <c r="V565" s="89" t="s">
        <v>267</v>
      </c>
    </row>
    <row r="566" spans="1:22" s="118" customFormat="1">
      <c r="A566" s="85">
        <v>559</v>
      </c>
      <c r="B566" s="85" t="s">
        <v>291</v>
      </c>
      <c r="C566" s="139" t="s">
        <v>6</v>
      </c>
      <c r="D566" s="139" t="s">
        <v>369</v>
      </c>
      <c r="E566" s="86" t="s">
        <v>1250</v>
      </c>
      <c r="F566" s="87">
        <v>45778</v>
      </c>
      <c r="G566" s="87">
        <v>45962</v>
      </c>
      <c r="H566" s="140">
        <v>100000</v>
      </c>
      <c r="I566" s="140">
        <v>12105.37</v>
      </c>
      <c r="J566" s="88">
        <v>25</v>
      </c>
      <c r="K566" s="115">
        <v>2870</v>
      </c>
      <c r="L566" s="72">
        <f t="shared" si="48"/>
        <v>7099.9999999999991</v>
      </c>
      <c r="M566" s="72">
        <f t="shared" si="49"/>
        <v>1300</v>
      </c>
      <c r="N566" s="74">
        <f t="shared" si="50"/>
        <v>3040</v>
      </c>
      <c r="O566" s="72">
        <f t="shared" si="51"/>
        <v>7090.0000000000009</v>
      </c>
      <c r="P566" s="115">
        <v>7652.73</v>
      </c>
      <c r="Q566" s="72">
        <f t="shared" si="52"/>
        <v>29052.73</v>
      </c>
      <c r="R566" s="115">
        <v>20869.47</v>
      </c>
      <c r="S566" s="72">
        <f t="shared" si="53"/>
        <v>15490</v>
      </c>
      <c r="T566" s="140">
        <v>74331.899999999994</v>
      </c>
      <c r="U566" s="73" t="s">
        <v>165</v>
      </c>
      <c r="V566" s="89" t="s">
        <v>267</v>
      </c>
    </row>
    <row r="567" spans="1:22" s="118" customFormat="1">
      <c r="A567" s="85">
        <v>560</v>
      </c>
      <c r="B567" s="85" t="s">
        <v>95</v>
      </c>
      <c r="C567" s="139" t="s">
        <v>21</v>
      </c>
      <c r="D567" s="139" t="s">
        <v>1110</v>
      </c>
      <c r="E567" s="86" t="s">
        <v>1250</v>
      </c>
      <c r="F567" s="87">
        <v>45901</v>
      </c>
      <c r="G567" s="87">
        <v>46082</v>
      </c>
      <c r="H567" s="140">
        <v>20000</v>
      </c>
      <c r="I567" s="139">
        <v>0</v>
      </c>
      <c r="J567" s="88">
        <v>25</v>
      </c>
      <c r="K567" s="85">
        <v>574</v>
      </c>
      <c r="L567" s="72">
        <f t="shared" si="48"/>
        <v>1419.9999999999998</v>
      </c>
      <c r="M567" s="72">
        <f t="shared" si="49"/>
        <v>260</v>
      </c>
      <c r="N567" s="74">
        <f t="shared" si="50"/>
        <v>608</v>
      </c>
      <c r="O567" s="72">
        <f t="shared" si="51"/>
        <v>1418</v>
      </c>
      <c r="P567" s="115">
        <v>1740.46</v>
      </c>
      <c r="Q567" s="72">
        <f t="shared" si="52"/>
        <v>6020.46</v>
      </c>
      <c r="R567" s="115">
        <v>8230.9599999999991</v>
      </c>
      <c r="S567" s="72">
        <f t="shared" si="53"/>
        <v>3098</v>
      </c>
      <c r="T567" s="140">
        <v>14977.54</v>
      </c>
      <c r="U567" s="73" t="s">
        <v>165</v>
      </c>
      <c r="V567" s="74" t="s">
        <v>266</v>
      </c>
    </row>
    <row r="568" spans="1:22" s="118" customFormat="1">
      <c r="A568" s="85">
        <v>561</v>
      </c>
      <c r="B568" s="85" t="s">
        <v>722</v>
      </c>
      <c r="C568" s="139" t="s">
        <v>374</v>
      </c>
      <c r="D568" s="139" t="s">
        <v>1108</v>
      </c>
      <c r="E568" s="86" t="s">
        <v>1250</v>
      </c>
      <c r="F568" s="87">
        <v>45839</v>
      </c>
      <c r="G568" s="87">
        <v>46023</v>
      </c>
      <c r="H568" s="140">
        <v>20000</v>
      </c>
      <c r="I568" s="139">
        <v>0</v>
      </c>
      <c r="J568" s="88">
        <v>25</v>
      </c>
      <c r="K568" s="85">
        <v>574</v>
      </c>
      <c r="L568" s="72">
        <f t="shared" si="48"/>
        <v>1419.9999999999998</v>
      </c>
      <c r="M568" s="72">
        <f t="shared" si="49"/>
        <v>260</v>
      </c>
      <c r="N568" s="74">
        <f t="shared" si="50"/>
        <v>608</v>
      </c>
      <c r="O568" s="72">
        <f t="shared" si="51"/>
        <v>1418</v>
      </c>
      <c r="P568" s="85">
        <v>25</v>
      </c>
      <c r="Q568" s="72">
        <f t="shared" si="52"/>
        <v>4305</v>
      </c>
      <c r="R568" s="115">
        <v>1207</v>
      </c>
      <c r="S568" s="72">
        <f t="shared" si="53"/>
        <v>3098</v>
      </c>
      <c r="T568" s="140">
        <v>18793</v>
      </c>
      <c r="U568" s="73" t="s">
        <v>165</v>
      </c>
      <c r="V568" s="74" t="s">
        <v>266</v>
      </c>
    </row>
    <row r="569" spans="1:22" s="118" customFormat="1">
      <c r="A569" s="85">
        <v>562</v>
      </c>
      <c r="B569" s="85" t="s">
        <v>796</v>
      </c>
      <c r="C569" s="139" t="s">
        <v>23</v>
      </c>
      <c r="D569" s="139" t="s">
        <v>1194</v>
      </c>
      <c r="E569" s="86" t="s">
        <v>1250</v>
      </c>
      <c r="F569" s="87">
        <v>45870</v>
      </c>
      <c r="G569" s="87">
        <v>46054</v>
      </c>
      <c r="H569" s="140">
        <v>65000</v>
      </c>
      <c r="I569" s="140">
        <v>4427.58</v>
      </c>
      <c r="J569" s="88">
        <v>25</v>
      </c>
      <c r="K569" s="115">
        <v>1865.5</v>
      </c>
      <c r="L569" s="72">
        <f t="shared" si="48"/>
        <v>4615</v>
      </c>
      <c r="M569" s="72">
        <f t="shared" si="49"/>
        <v>845</v>
      </c>
      <c r="N569" s="74">
        <f t="shared" si="50"/>
        <v>1976</v>
      </c>
      <c r="O569" s="72">
        <f t="shared" si="51"/>
        <v>4608.5</v>
      </c>
      <c r="P569" s="85">
        <v>25</v>
      </c>
      <c r="Q569" s="72">
        <f t="shared" si="52"/>
        <v>13935</v>
      </c>
      <c r="R569" s="115">
        <v>8294.08</v>
      </c>
      <c r="S569" s="72">
        <f t="shared" si="53"/>
        <v>10068.5</v>
      </c>
      <c r="T569" s="140">
        <v>56705.919999999998</v>
      </c>
      <c r="U569" s="73" t="s">
        <v>165</v>
      </c>
      <c r="V569" s="74" t="s">
        <v>266</v>
      </c>
    </row>
    <row r="570" spans="1:22" s="118" customFormat="1">
      <c r="A570" s="85">
        <v>563</v>
      </c>
      <c r="B570" s="85" t="s">
        <v>66</v>
      </c>
      <c r="C570" s="139" t="s">
        <v>61</v>
      </c>
      <c r="D570" s="139" t="s">
        <v>691</v>
      </c>
      <c r="E570" s="86" t="s">
        <v>1250</v>
      </c>
      <c r="F570" s="87">
        <v>45778</v>
      </c>
      <c r="G570" s="87">
        <v>45962</v>
      </c>
      <c r="H570" s="140">
        <v>46000</v>
      </c>
      <c r="I570" s="140">
        <v>1289.46</v>
      </c>
      <c r="J570" s="88">
        <v>25</v>
      </c>
      <c r="K570" s="115">
        <v>1320.2</v>
      </c>
      <c r="L570" s="72">
        <f t="shared" si="48"/>
        <v>3265.9999999999995</v>
      </c>
      <c r="M570" s="72">
        <f t="shared" si="49"/>
        <v>598</v>
      </c>
      <c r="N570" s="74">
        <f t="shared" si="50"/>
        <v>1398.4</v>
      </c>
      <c r="O570" s="72">
        <f t="shared" si="51"/>
        <v>3261.4</v>
      </c>
      <c r="P570" s="85">
        <v>125</v>
      </c>
      <c r="Q570" s="72">
        <f t="shared" si="52"/>
        <v>9969</v>
      </c>
      <c r="R570" s="115">
        <v>2075.3000000000002</v>
      </c>
      <c r="S570" s="72">
        <f t="shared" si="53"/>
        <v>7125.4</v>
      </c>
      <c r="T570" s="140">
        <v>39866.94</v>
      </c>
      <c r="U570" s="73" t="s">
        <v>165</v>
      </c>
      <c r="V570" s="74" t="s">
        <v>266</v>
      </c>
    </row>
    <row r="571" spans="1:22" s="118" customFormat="1">
      <c r="A571" s="85">
        <v>564</v>
      </c>
      <c r="B571" s="85" t="s">
        <v>1289</v>
      </c>
      <c r="C571" s="139" t="s">
        <v>256</v>
      </c>
      <c r="D571" s="139" t="s">
        <v>1011</v>
      </c>
      <c r="E571" s="86" t="s">
        <v>1250</v>
      </c>
      <c r="F571" s="87">
        <v>45839</v>
      </c>
      <c r="G571" s="87">
        <v>46023</v>
      </c>
      <c r="H571" s="140">
        <v>80000</v>
      </c>
      <c r="I571" s="140">
        <v>7400.87</v>
      </c>
      <c r="J571" s="88">
        <v>25</v>
      </c>
      <c r="K571" s="115">
        <v>2296</v>
      </c>
      <c r="L571" s="72">
        <f t="shared" si="48"/>
        <v>5679.9999999999991</v>
      </c>
      <c r="M571" s="72">
        <f t="shared" si="49"/>
        <v>1040</v>
      </c>
      <c r="N571" s="74">
        <f t="shared" si="50"/>
        <v>2432</v>
      </c>
      <c r="O571" s="72">
        <f t="shared" si="51"/>
        <v>5672</v>
      </c>
      <c r="P571" s="85">
        <v>25</v>
      </c>
      <c r="Q571" s="72">
        <f t="shared" si="52"/>
        <v>17145</v>
      </c>
      <c r="R571" s="115">
        <v>12153.87</v>
      </c>
      <c r="S571" s="72">
        <f t="shared" si="53"/>
        <v>12392</v>
      </c>
      <c r="T571" s="140">
        <v>67846.13</v>
      </c>
      <c r="U571" s="73" t="s">
        <v>165</v>
      </c>
      <c r="V571" s="74" t="s">
        <v>267</v>
      </c>
    </row>
    <row r="572" spans="1:22" s="118" customFormat="1">
      <c r="A572" s="85">
        <v>565</v>
      </c>
      <c r="B572" s="85" t="s">
        <v>556</v>
      </c>
      <c r="C572" s="139" t="s">
        <v>30</v>
      </c>
      <c r="D572" s="139" t="s">
        <v>559</v>
      </c>
      <c r="E572" s="86" t="s">
        <v>1250</v>
      </c>
      <c r="F572" s="87">
        <v>45901</v>
      </c>
      <c r="G572" s="87">
        <v>46082</v>
      </c>
      <c r="H572" s="140">
        <v>50000</v>
      </c>
      <c r="I572" s="140">
        <v>1854</v>
      </c>
      <c r="J572" s="88">
        <v>25</v>
      </c>
      <c r="K572" s="115">
        <v>1435</v>
      </c>
      <c r="L572" s="72">
        <f t="shared" si="48"/>
        <v>3549.9999999999995</v>
      </c>
      <c r="M572" s="72">
        <f t="shared" si="49"/>
        <v>650</v>
      </c>
      <c r="N572" s="74">
        <f t="shared" si="50"/>
        <v>1520</v>
      </c>
      <c r="O572" s="72">
        <f t="shared" si="51"/>
        <v>3545.0000000000005</v>
      </c>
      <c r="P572" s="115">
        <v>9729.76</v>
      </c>
      <c r="Q572" s="72">
        <f t="shared" si="52"/>
        <v>20429.760000000002</v>
      </c>
      <c r="R572" s="115">
        <v>7021</v>
      </c>
      <c r="S572" s="72">
        <f t="shared" si="53"/>
        <v>7745</v>
      </c>
      <c r="T572" s="140">
        <v>35461.24</v>
      </c>
      <c r="U572" s="73" t="s">
        <v>165</v>
      </c>
      <c r="V572" s="74" t="s">
        <v>266</v>
      </c>
    </row>
    <row r="573" spans="1:22" s="118" customFormat="1">
      <c r="A573" s="85">
        <v>566</v>
      </c>
      <c r="B573" s="85" t="s">
        <v>1060</v>
      </c>
      <c r="C573" s="139" t="s">
        <v>59</v>
      </c>
      <c r="D573" s="139" t="s">
        <v>1127</v>
      </c>
      <c r="E573" s="86" t="s">
        <v>1250</v>
      </c>
      <c r="F573" s="87">
        <v>45901</v>
      </c>
      <c r="G573" s="87">
        <v>46082</v>
      </c>
      <c r="H573" s="140">
        <v>60000</v>
      </c>
      <c r="I573" s="140">
        <v>3486.68</v>
      </c>
      <c r="J573" s="88">
        <v>25</v>
      </c>
      <c r="K573" s="115">
        <v>1722</v>
      </c>
      <c r="L573" s="72">
        <f t="shared" si="48"/>
        <v>4260</v>
      </c>
      <c r="M573" s="72">
        <f t="shared" si="49"/>
        <v>780</v>
      </c>
      <c r="N573" s="74">
        <f t="shared" si="50"/>
        <v>1824</v>
      </c>
      <c r="O573" s="72">
        <f t="shared" si="51"/>
        <v>4254</v>
      </c>
      <c r="P573" s="85">
        <v>25</v>
      </c>
      <c r="Q573" s="72">
        <f t="shared" si="52"/>
        <v>12865</v>
      </c>
      <c r="R573" s="115">
        <v>7057.68</v>
      </c>
      <c r="S573" s="72">
        <f t="shared" si="53"/>
        <v>9294</v>
      </c>
      <c r="T573" s="140">
        <v>52942.32</v>
      </c>
      <c r="U573" s="73" t="s">
        <v>165</v>
      </c>
      <c r="V573" s="74" t="s">
        <v>267</v>
      </c>
    </row>
    <row r="574" spans="1:22" s="118" customFormat="1">
      <c r="A574" s="85">
        <v>567</v>
      </c>
      <c r="B574" s="85" t="s">
        <v>1061</v>
      </c>
      <c r="C574" s="139" t="s">
        <v>258</v>
      </c>
      <c r="D574" s="139" t="s">
        <v>370</v>
      </c>
      <c r="E574" s="86" t="s">
        <v>1250</v>
      </c>
      <c r="F574" s="87">
        <v>45901</v>
      </c>
      <c r="G574" s="87">
        <v>46082</v>
      </c>
      <c r="H574" s="140">
        <v>60000</v>
      </c>
      <c r="I574" s="140">
        <v>3486.68</v>
      </c>
      <c r="J574" s="88">
        <v>25</v>
      </c>
      <c r="K574" s="115">
        <v>1722</v>
      </c>
      <c r="L574" s="72">
        <f t="shared" si="48"/>
        <v>4260</v>
      </c>
      <c r="M574" s="72">
        <f t="shared" si="49"/>
        <v>780</v>
      </c>
      <c r="N574" s="74">
        <f t="shared" si="50"/>
        <v>1824</v>
      </c>
      <c r="O574" s="72">
        <f t="shared" si="51"/>
        <v>4254</v>
      </c>
      <c r="P574" s="85">
        <v>25</v>
      </c>
      <c r="Q574" s="72">
        <f t="shared" si="52"/>
        <v>12865</v>
      </c>
      <c r="R574" s="115">
        <v>7057.68</v>
      </c>
      <c r="S574" s="72">
        <f t="shared" si="53"/>
        <v>9294</v>
      </c>
      <c r="T574" s="140">
        <v>52942.32</v>
      </c>
      <c r="U574" s="73" t="s">
        <v>165</v>
      </c>
      <c r="V574" s="74" t="s">
        <v>266</v>
      </c>
    </row>
    <row r="575" spans="1:22" s="118" customFormat="1">
      <c r="A575" s="85">
        <v>568</v>
      </c>
      <c r="B575" s="85" t="s">
        <v>828</v>
      </c>
      <c r="C575" s="139" t="s">
        <v>474</v>
      </c>
      <c r="D575" s="139" t="s">
        <v>264</v>
      </c>
      <c r="E575" s="86" t="s">
        <v>1250</v>
      </c>
      <c r="F575" s="87">
        <v>45778</v>
      </c>
      <c r="G575" s="87">
        <v>45962</v>
      </c>
      <c r="H575" s="140">
        <v>80000</v>
      </c>
      <c r="I575" s="140">
        <v>7400.87</v>
      </c>
      <c r="J575" s="88">
        <v>25</v>
      </c>
      <c r="K575" s="115">
        <v>2296</v>
      </c>
      <c r="L575" s="72">
        <f t="shared" si="48"/>
        <v>5679.9999999999991</v>
      </c>
      <c r="M575" s="72">
        <f t="shared" si="49"/>
        <v>1040</v>
      </c>
      <c r="N575" s="74">
        <f t="shared" si="50"/>
        <v>2432</v>
      </c>
      <c r="O575" s="72">
        <f t="shared" si="51"/>
        <v>5672</v>
      </c>
      <c r="P575" s="85">
        <v>25</v>
      </c>
      <c r="Q575" s="72">
        <f t="shared" si="52"/>
        <v>17145</v>
      </c>
      <c r="R575" s="115">
        <v>12153.87</v>
      </c>
      <c r="S575" s="72">
        <f t="shared" si="53"/>
        <v>12392</v>
      </c>
      <c r="T575" s="140">
        <v>67846.13</v>
      </c>
      <c r="U575" s="73" t="s">
        <v>165</v>
      </c>
      <c r="V575" s="74" t="s">
        <v>266</v>
      </c>
    </row>
    <row r="576" spans="1:22" s="118" customFormat="1">
      <c r="A576" s="85">
        <v>569</v>
      </c>
      <c r="B576" s="85" t="s">
        <v>829</v>
      </c>
      <c r="C576" s="139" t="s">
        <v>17</v>
      </c>
      <c r="D576" s="139" t="s">
        <v>171</v>
      </c>
      <c r="E576" s="86" t="s">
        <v>1250</v>
      </c>
      <c r="F576" s="87">
        <v>45778</v>
      </c>
      <c r="G576" s="87">
        <v>45962</v>
      </c>
      <c r="H576" s="140">
        <v>60000</v>
      </c>
      <c r="I576" s="140">
        <v>3486.68</v>
      </c>
      <c r="J576" s="88">
        <v>25</v>
      </c>
      <c r="K576" s="115">
        <v>1722</v>
      </c>
      <c r="L576" s="72">
        <f t="shared" si="48"/>
        <v>4260</v>
      </c>
      <c r="M576" s="72">
        <f t="shared" si="49"/>
        <v>780</v>
      </c>
      <c r="N576" s="74">
        <f t="shared" si="50"/>
        <v>1824</v>
      </c>
      <c r="O576" s="72">
        <f t="shared" si="51"/>
        <v>4254</v>
      </c>
      <c r="P576" s="85">
        <v>25</v>
      </c>
      <c r="Q576" s="72">
        <f t="shared" si="52"/>
        <v>12865</v>
      </c>
      <c r="R576" s="115">
        <v>7057.68</v>
      </c>
      <c r="S576" s="72">
        <f t="shared" si="53"/>
        <v>9294</v>
      </c>
      <c r="T576" s="140">
        <v>52942.32</v>
      </c>
      <c r="U576" s="73" t="s">
        <v>165</v>
      </c>
      <c r="V576" s="74" t="s">
        <v>266</v>
      </c>
    </row>
    <row r="577" spans="1:22" s="118" customFormat="1">
      <c r="A577" s="85">
        <v>570</v>
      </c>
      <c r="B577" s="85" t="s">
        <v>82</v>
      </c>
      <c r="C577" s="139" t="s">
        <v>83</v>
      </c>
      <c r="D577" s="139" t="s">
        <v>172</v>
      </c>
      <c r="E577" s="86" t="s">
        <v>1250</v>
      </c>
      <c r="F577" s="87">
        <v>45807</v>
      </c>
      <c r="G577" s="87">
        <v>45991</v>
      </c>
      <c r="H577" s="140">
        <v>80000</v>
      </c>
      <c r="I577" s="140">
        <v>7400.87</v>
      </c>
      <c r="J577" s="88">
        <v>25</v>
      </c>
      <c r="K577" s="115">
        <v>2296</v>
      </c>
      <c r="L577" s="72">
        <f t="shared" si="48"/>
        <v>5679.9999999999991</v>
      </c>
      <c r="M577" s="72">
        <f t="shared" si="49"/>
        <v>1040</v>
      </c>
      <c r="N577" s="74">
        <f t="shared" si="50"/>
        <v>2432</v>
      </c>
      <c r="O577" s="72">
        <f t="shared" si="51"/>
        <v>5672</v>
      </c>
      <c r="P577" s="85">
        <v>125</v>
      </c>
      <c r="Q577" s="72">
        <f t="shared" si="52"/>
        <v>17245</v>
      </c>
      <c r="R577" s="115">
        <v>13540.46</v>
      </c>
      <c r="S577" s="72">
        <f t="shared" si="53"/>
        <v>12392</v>
      </c>
      <c r="T577" s="140">
        <v>67746.13</v>
      </c>
      <c r="U577" s="73" t="s">
        <v>165</v>
      </c>
      <c r="V577" s="74" t="s">
        <v>266</v>
      </c>
    </row>
    <row r="578" spans="1:22" s="118" customFormat="1">
      <c r="A578" s="85">
        <v>571</v>
      </c>
      <c r="B578" s="85" t="s">
        <v>991</v>
      </c>
      <c r="C578" s="139" t="s">
        <v>405</v>
      </c>
      <c r="D578" s="139" t="s">
        <v>1100</v>
      </c>
      <c r="E578" s="86" t="s">
        <v>1250</v>
      </c>
      <c r="F578" s="87">
        <v>45870</v>
      </c>
      <c r="G578" s="87">
        <v>46054</v>
      </c>
      <c r="H578" s="140">
        <v>35000</v>
      </c>
      <c r="I578" s="139">
        <v>0</v>
      </c>
      <c r="J578" s="88">
        <v>25</v>
      </c>
      <c r="K578" s="115">
        <v>1004.5</v>
      </c>
      <c r="L578" s="72">
        <f t="shared" si="48"/>
        <v>2485</v>
      </c>
      <c r="M578" s="72">
        <f t="shared" si="49"/>
        <v>455</v>
      </c>
      <c r="N578" s="74">
        <f t="shared" si="50"/>
        <v>1064</v>
      </c>
      <c r="O578" s="72">
        <f t="shared" si="51"/>
        <v>2481.5</v>
      </c>
      <c r="P578" s="85">
        <v>125</v>
      </c>
      <c r="Q578" s="72">
        <f t="shared" si="52"/>
        <v>7615</v>
      </c>
      <c r="R578" s="115">
        <v>2093.5</v>
      </c>
      <c r="S578" s="72">
        <f t="shared" si="53"/>
        <v>5421.5</v>
      </c>
      <c r="T578" s="140">
        <v>32806.5</v>
      </c>
      <c r="U578" s="73" t="s">
        <v>165</v>
      </c>
      <c r="V578" s="74" t="s">
        <v>267</v>
      </c>
    </row>
    <row r="579" spans="1:22" s="118" customFormat="1">
      <c r="A579" s="85">
        <v>572</v>
      </c>
      <c r="B579" s="85" t="s">
        <v>1311</v>
      </c>
      <c r="C579" s="139" t="s">
        <v>380</v>
      </c>
      <c r="D579" s="139" t="s">
        <v>1187</v>
      </c>
      <c r="E579" s="86" t="s">
        <v>638</v>
      </c>
      <c r="F579" s="87">
        <v>45870</v>
      </c>
      <c r="G579" s="87">
        <v>46054</v>
      </c>
      <c r="H579" s="140">
        <v>57000</v>
      </c>
      <c r="I579" s="140">
        <v>2922.14</v>
      </c>
      <c r="J579" s="88">
        <v>25</v>
      </c>
      <c r="K579" s="115">
        <v>1635.9</v>
      </c>
      <c r="L579" s="72">
        <f t="shared" si="48"/>
        <v>4046.9999999999995</v>
      </c>
      <c r="M579" s="72">
        <f t="shared" si="49"/>
        <v>741</v>
      </c>
      <c r="N579" s="74">
        <f t="shared" si="50"/>
        <v>1732.8</v>
      </c>
      <c r="O579" s="72">
        <f t="shared" si="51"/>
        <v>4041.3</v>
      </c>
      <c r="P579" s="85">
        <v>25</v>
      </c>
      <c r="Q579" s="72">
        <f t="shared" si="52"/>
        <v>12223</v>
      </c>
      <c r="R579" s="115">
        <v>6315.84</v>
      </c>
      <c r="S579" s="72">
        <f t="shared" si="53"/>
        <v>8829.2999999999993</v>
      </c>
      <c r="T579" s="140">
        <v>50584.160000000003</v>
      </c>
      <c r="U579" s="73" t="s">
        <v>165</v>
      </c>
      <c r="V579" s="74" t="s">
        <v>267</v>
      </c>
    </row>
    <row r="580" spans="1:22" s="118" customFormat="1">
      <c r="A580" s="85">
        <v>573</v>
      </c>
      <c r="B580" s="85" t="s">
        <v>1062</v>
      </c>
      <c r="C580" s="139" t="s">
        <v>67</v>
      </c>
      <c r="D580" s="139" t="s">
        <v>1100</v>
      </c>
      <c r="E580" s="86" t="s">
        <v>1250</v>
      </c>
      <c r="F580" s="87">
        <v>45901</v>
      </c>
      <c r="G580" s="87">
        <v>46082</v>
      </c>
      <c r="H580" s="140">
        <v>60000</v>
      </c>
      <c r="I580" s="140">
        <v>3486.68</v>
      </c>
      <c r="J580" s="88">
        <v>25</v>
      </c>
      <c r="K580" s="115">
        <v>1722</v>
      </c>
      <c r="L580" s="72">
        <f t="shared" si="48"/>
        <v>4260</v>
      </c>
      <c r="M580" s="72">
        <f t="shared" si="49"/>
        <v>780</v>
      </c>
      <c r="N580" s="74">
        <f t="shared" si="50"/>
        <v>1824</v>
      </c>
      <c r="O580" s="72">
        <f t="shared" si="51"/>
        <v>4254</v>
      </c>
      <c r="P580" s="85">
        <v>25</v>
      </c>
      <c r="Q580" s="72">
        <f t="shared" si="52"/>
        <v>12865</v>
      </c>
      <c r="R580" s="115">
        <v>7057.68</v>
      </c>
      <c r="S580" s="72">
        <f t="shared" si="53"/>
        <v>9294</v>
      </c>
      <c r="T580" s="140">
        <v>52942.32</v>
      </c>
      <c r="U580" s="73" t="s">
        <v>165</v>
      </c>
      <c r="V580" s="74" t="s">
        <v>267</v>
      </c>
    </row>
    <row r="581" spans="1:22" s="118" customFormat="1">
      <c r="A581" s="85">
        <v>574</v>
      </c>
      <c r="B581" s="85" t="s">
        <v>1063</v>
      </c>
      <c r="C581" s="139" t="s">
        <v>373</v>
      </c>
      <c r="D581" s="139" t="s">
        <v>182</v>
      </c>
      <c r="E581" s="86" t="s">
        <v>1250</v>
      </c>
      <c r="F581" s="87">
        <v>45901</v>
      </c>
      <c r="G581" s="87">
        <v>46082</v>
      </c>
      <c r="H581" s="140">
        <v>80000</v>
      </c>
      <c r="I581" s="140">
        <v>7400.87</v>
      </c>
      <c r="J581" s="88">
        <v>25</v>
      </c>
      <c r="K581" s="115">
        <v>2296</v>
      </c>
      <c r="L581" s="72">
        <f t="shared" si="48"/>
        <v>5679.9999999999991</v>
      </c>
      <c r="M581" s="72">
        <f t="shared" si="49"/>
        <v>1040</v>
      </c>
      <c r="N581" s="74">
        <f t="shared" si="50"/>
        <v>2432</v>
      </c>
      <c r="O581" s="72">
        <f t="shared" si="51"/>
        <v>5672</v>
      </c>
      <c r="P581" s="115">
        <v>1525</v>
      </c>
      <c r="Q581" s="72">
        <f t="shared" si="52"/>
        <v>18645</v>
      </c>
      <c r="R581" s="115">
        <v>12153.87</v>
      </c>
      <c r="S581" s="72">
        <f t="shared" si="53"/>
        <v>12392</v>
      </c>
      <c r="T581" s="140">
        <v>55652.15</v>
      </c>
      <c r="U581" s="73" t="s">
        <v>165</v>
      </c>
      <c r="V581" s="74" t="s">
        <v>267</v>
      </c>
    </row>
    <row r="582" spans="1:22" s="118" customFormat="1">
      <c r="A582" s="85">
        <v>575</v>
      </c>
      <c r="B582" s="85" t="s">
        <v>1290</v>
      </c>
      <c r="C582" s="139" t="s">
        <v>5</v>
      </c>
      <c r="D582" s="139" t="s">
        <v>1312</v>
      </c>
      <c r="E582" s="86" t="s">
        <v>677</v>
      </c>
      <c r="F582" s="87">
        <v>45839</v>
      </c>
      <c r="G582" s="87">
        <v>46023</v>
      </c>
      <c r="H582" s="140">
        <v>220000</v>
      </c>
      <c r="I582" s="140">
        <v>40357.08</v>
      </c>
      <c r="J582" s="88">
        <v>25</v>
      </c>
      <c r="K582" s="115">
        <v>6314</v>
      </c>
      <c r="L582" s="72">
        <f t="shared" si="48"/>
        <v>15619.999999999998</v>
      </c>
      <c r="M582" s="72">
        <f t="shared" si="49"/>
        <v>2860</v>
      </c>
      <c r="N582" s="74">
        <f t="shared" si="50"/>
        <v>6688</v>
      </c>
      <c r="O582" s="72">
        <f t="shared" si="51"/>
        <v>15598.000000000002</v>
      </c>
      <c r="P582" s="85">
        <v>25</v>
      </c>
      <c r="Q582" s="72">
        <f t="shared" si="52"/>
        <v>47105</v>
      </c>
      <c r="R582" s="115">
        <v>32756.62</v>
      </c>
      <c r="S582" s="72">
        <f t="shared" si="53"/>
        <v>34078</v>
      </c>
      <c r="T582" s="140">
        <v>166714.78</v>
      </c>
      <c r="U582" s="73" t="s">
        <v>165</v>
      </c>
      <c r="V582" s="74" t="s">
        <v>267</v>
      </c>
    </row>
    <row r="583" spans="1:22" s="118" customFormat="1">
      <c r="A583" s="85">
        <v>576</v>
      </c>
      <c r="B583" s="85" t="s">
        <v>830</v>
      </c>
      <c r="C583" s="139" t="s">
        <v>5</v>
      </c>
      <c r="D583" s="139" t="s">
        <v>181</v>
      </c>
      <c r="E583" s="86" t="s">
        <v>1250</v>
      </c>
      <c r="F583" s="87">
        <v>45901</v>
      </c>
      <c r="G583" s="87">
        <v>46082</v>
      </c>
      <c r="H583" s="140">
        <v>220000</v>
      </c>
      <c r="I583" s="140">
        <v>39928.22</v>
      </c>
      <c r="J583" s="88">
        <v>25</v>
      </c>
      <c r="K583" s="115">
        <v>6314</v>
      </c>
      <c r="L583" s="72">
        <f t="shared" si="48"/>
        <v>15619.999999999998</v>
      </c>
      <c r="M583" s="72">
        <f t="shared" si="49"/>
        <v>2860</v>
      </c>
      <c r="N583" s="74">
        <f t="shared" si="50"/>
        <v>6688</v>
      </c>
      <c r="O583" s="72">
        <f t="shared" si="51"/>
        <v>15598.000000000002</v>
      </c>
      <c r="P583" s="115">
        <v>1840.46</v>
      </c>
      <c r="Q583" s="72">
        <f t="shared" si="52"/>
        <v>48920.46</v>
      </c>
      <c r="R583" s="115">
        <v>41586.370000000003</v>
      </c>
      <c r="S583" s="72">
        <f t="shared" si="53"/>
        <v>34078</v>
      </c>
      <c r="T583" s="140">
        <v>165328.18</v>
      </c>
      <c r="U583" s="73" t="s">
        <v>165</v>
      </c>
      <c r="V583" s="74" t="s">
        <v>266</v>
      </c>
    </row>
    <row r="584" spans="1:22" s="118" customFormat="1">
      <c r="A584" s="85">
        <v>577</v>
      </c>
      <c r="B584" s="85" t="s">
        <v>917</v>
      </c>
      <c r="C584" s="139" t="s">
        <v>258</v>
      </c>
      <c r="D584" s="139" t="s">
        <v>171</v>
      </c>
      <c r="E584" s="86" t="s">
        <v>1250</v>
      </c>
      <c r="F584" s="87">
        <v>45748</v>
      </c>
      <c r="G584" s="87">
        <v>45962</v>
      </c>
      <c r="H584" s="140">
        <v>80000</v>
      </c>
      <c r="I584" s="140">
        <v>7400.87</v>
      </c>
      <c r="J584" s="88">
        <v>25</v>
      </c>
      <c r="K584" s="115">
        <v>2296</v>
      </c>
      <c r="L584" s="72">
        <f t="shared" ref="L584:L647" si="54">H584*0.071</f>
        <v>5679.9999999999991</v>
      </c>
      <c r="M584" s="72">
        <f t="shared" ref="M584:M647" si="55">H584*0.013</f>
        <v>1040</v>
      </c>
      <c r="N584" s="74">
        <f t="shared" ref="N584:N647" si="56">+H584*0.0304</f>
        <v>2432</v>
      </c>
      <c r="O584" s="72">
        <f t="shared" ref="O584:O647" si="57">H584*0.0709</f>
        <v>5672</v>
      </c>
      <c r="P584" s="85">
        <v>25</v>
      </c>
      <c r="Q584" s="72">
        <f t="shared" ref="Q584:Q647" si="58">SUM(K584:P584)</f>
        <v>17145</v>
      </c>
      <c r="R584" s="115">
        <v>12153.87</v>
      </c>
      <c r="S584" s="72">
        <f t="shared" ref="S584:S647" si="59">L584+M584+O584</f>
        <v>12392</v>
      </c>
      <c r="T584" s="140">
        <v>67846.13</v>
      </c>
      <c r="U584" s="73" t="s">
        <v>165</v>
      </c>
      <c r="V584" s="74" t="s">
        <v>267</v>
      </c>
    </row>
    <row r="585" spans="1:22" s="118" customFormat="1">
      <c r="A585" s="85">
        <v>578</v>
      </c>
      <c r="B585" s="85" t="s">
        <v>761</v>
      </c>
      <c r="C585" s="139" t="s">
        <v>257</v>
      </c>
      <c r="D585" s="139" t="s">
        <v>1108</v>
      </c>
      <c r="E585" s="86" t="s">
        <v>1250</v>
      </c>
      <c r="F585" s="87">
        <v>45839</v>
      </c>
      <c r="G585" s="87">
        <v>46023</v>
      </c>
      <c r="H585" s="140">
        <v>30000</v>
      </c>
      <c r="I585" s="139">
        <v>0</v>
      </c>
      <c r="J585" s="88">
        <v>25</v>
      </c>
      <c r="K585" s="85">
        <v>861</v>
      </c>
      <c r="L585" s="72">
        <f t="shared" si="54"/>
        <v>2130</v>
      </c>
      <c r="M585" s="72">
        <f t="shared" si="55"/>
        <v>390</v>
      </c>
      <c r="N585" s="74">
        <f t="shared" si="56"/>
        <v>912</v>
      </c>
      <c r="O585" s="72">
        <f t="shared" si="57"/>
        <v>2127</v>
      </c>
      <c r="P585" s="85">
        <v>25</v>
      </c>
      <c r="Q585" s="72">
        <f t="shared" si="58"/>
        <v>6445</v>
      </c>
      <c r="R585" s="115">
        <v>1798</v>
      </c>
      <c r="S585" s="72">
        <f t="shared" si="59"/>
        <v>4647</v>
      </c>
      <c r="T585" s="140">
        <v>28202</v>
      </c>
      <c r="U585" s="73" t="s">
        <v>165</v>
      </c>
      <c r="V585" s="74" t="s">
        <v>266</v>
      </c>
    </row>
    <row r="586" spans="1:22" s="118" customFormat="1">
      <c r="A586" s="85">
        <v>579</v>
      </c>
      <c r="B586" s="85" t="s">
        <v>1313</v>
      </c>
      <c r="C586" s="139" t="s">
        <v>4</v>
      </c>
      <c r="D586" s="139" t="s">
        <v>1188</v>
      </c>
      <c r="E586" s="86" t="s">
        <v>1250</v>
      </c>
      <c r="F586" s="87">
        <v>45870</v>
      </c>
      <c r="G586" s="87">
        <v>46054</v>
      </c>
      <c r="H586" s="140">
        <v>80000</v>
      </c>
      <c r="I586" s="140">
        <v>7400.87</v>
      </c>
      <c r="J586" s="88">
        <v>25</v>
      </c>
      <c r="K586" s="115">
        <v>2296</v>
      </c>
      <c r="L586" s="72">
        <f t="shared" si="54"/>
        <v>5679.9999999999991</v>
      </c>
      <c r="M586" s="72">
        <f t="shared" si="55"/>
        <v>1040</v>
      </c>
      <c r="N586" s="74">
        <f t="shared" si="56"/>
        <v>2432</v>
      </c>
      <c r="O586" s="72">
        <f t="shared" si="57"/>
        <v>5672</v>
      </c>
      <c r="P586" s="85">
        <v>25</v>
      </c>
      <c r="Q586" s="72">
        <f t="shared" si="58"/>
        <v>17145</v>
      </c>
      <c r="R586" s="115">
        <v>12153.87</v>
      </c>
      <c r="S586" s="72">
        <f t="shared" si="59"/>
        <v>12392</v>
      </c>
      <c r="T586" s="140">
        <v>67846.13</v>
      </c>
      <c r="U586" s="73" t="s">
        <v>165</v>
      </c>
      <c r="V586" s="74" t="s">
        <v>267</v>
      </c>
    </row>
    <row r="587" spans="1:22" s="118" customFormat="1">
      <c r="A587" s="85">
        <v>580</v>
      </c>
      <c r="B587" s="85" t="s">
        <v>217</v>
      </c>
      <c r="C587" s="139" t="s">
        <v>517</v>
      </c>
      <c r="D587" s="139" t="s">
        <v>1011</v>
      </c>
      <c r="E587" s="86" t="s">
        <v>1250</v>
      </c>
      <c r="F587" s="87">
        <v>45839</v>
      </c>
      <c r="G587" s="87">
        <v>46023</v>
      </c>
      <c r="H587" s="140">
        <v>60000</v>
      </c>
      <c r="I587" s="140">
        <v>3486.68</v>
      </c>
      <c r="J587" s="88">
        <v>25</v>
      </c>
      <c r="K587" s="115">
        <v>1722</v>
      </c>
      <c r="L587" s="72">
        <f t="shared" si="54"/>
        <v>4260</v>
      </c>
      <c r="M587" s="72">
        <f t="shared" si="55"/>
        <v>780</v>
      </c>
      <c r="N587" s="74">
        <f t="shared" si="56"/>
        <v>1824</v>
      </c>
      <c r="O587" s="72">
        <f t="shared" si="57"/>
        <v>4254</v>
      </c>
      <c r="P587" s="115">
        <v>2125</v>
      </c>
      <c r="Q587" s="72">
        <f t="shared" si="58"/>
        <v>14965</v>
      </c>
      <c r="R587" s="115">
        <v>4193.5</v>
      </c>
      <c r="S587" s="72">
        <f t="shared" si="59"/>
        <v>9294</v>
      </c>
      <c r="T587" s="140">
        <v>50842.32</v>
      </c>
      <c r="U587" s="73" t="s">
        <v>165</v>
      </c>
      <c r="V587" s="74" t="s">
        <v>266</v>
      </c>
    </row>
    <row r="588" spans="1:22" s="118" customFormat="1">
      <c r="A588" s="85">
        <v>581</v>
      </c>
      <c r="B588" s="85" t="s">
        <v>1226</v>
      </c>
      <c r="C588" s="139" t="s">
        <v>6</v>
      </c>
      <c r="D588" s="139" t="s">
        <v>1185</v>
      </c>
      <c r="E588" s="86" t="s">
        <v>1250</v>
      </c>
      <c r="F588" s="87">
        <v>45748</v>
      </c>
      <c r="G588" s="87">
        <v>45962</v>
      </c>
      <c r="H588" s="140">
        <v>145000</v>
      </c>
      <c r="I588" s="140">
        <v>22690.49</v>
      </c>
      <c r="J588" s="88">
        <v>25</v>
      </c>
      <c r="K588" s="115">
        <v>4161.5</v>
      </c>
      <c r="L588" s="72">
        <f t="shared" si="54"/>
        <v>10294.999999999998</v>
      </c>
      <c r="M588" s="72">
        <f t="shared" si="55"/>
        <v>1885</v>
      </c>
      <c r="N588" s="74">
        <f t="shared" si="56"/>
        <v>4408</v>
      </c>
      <c r="O588" s="72">
        <f t="shared" si="57"/>
        <v>10280.5</v>
      </c>
      <c r="P588" s="85">
        <v>25</v>
      </c>
      <c r="Q588" s="72">
        <f t="shared" si="58"/>
        <v>31055</v>
      </c>
      <c r="R588" s="115">
        <v>31284.99</v>
      </c>
      <c r="S588" s="72">
        <f t="shared" si="59"/>
        <v>22460.5</v>
      </c>
      <c r="T588" s="140">
        <v>113715.01</v>
      </c>
      <c r="U588" s="73" t="s">
        <v>165</v>
      </c>
      <c r="V588" s="74" t="s">
        <v>266</v>
      </c>
    </row>
    <row r="589" spans="1:22" s="118" customFormat="1">
      <c r="A589" s="85">
        <v>582</v>
      </c>
      <c r="B589" s="85" t="s">
        <v>45</v>
      </c>
      <c r="C589" s="139" t="s">
        <v>46</v>
      </c>
      <c r="D589" s="139" t="s">
        <v>202</v>
      </c>
      <c r="E589" s="86" t="s">
        <v>1250</v>
      </c>
      <c r="F589" s="87">
        <v>45839</v>
      </c>
      <c r="G589" s="87">
        <v>46023</v>
      </c>
      <c r="H589" s="140">
        <v>130000</v>
      </c>
      <c r="I589" s="140">
        <v>19162.12</v>
      </c>
      <c r="J589" s="88">
        <v>25</v>
      </c>
      <c r="K589" s="115">
        <v>3731</v>
      </c>
      <c r="L589" s="72">
        <f t="shared" si="54"/>
        <v>9230</v>
      </c>
      <c r="M589" s="72">
        <f t="shared" si="55"/>
        <v>1690</v>
      </c>
      <c r="N589" s="74">
        <f t="shared" si="56"/>
        <v>3952</v>
      </c>
      <c r="O589" s="72">
        <f t="shared" si="57"/>
        <v>9217</v>
      </c>
      <c r="P589" s="85">
        <v>125</v>
      </c>
      <c r="Q589" s="72">
        <f t="shared" si="58"/>
        <v>27945</v>
      </c>
      <c r="R589" s="115">
        <v>26970.12</v>
      </c>
      <c r="S589" s="72">
        <f t="shared" si="59"/>
        <v>20137</v>
      </c>
      <c r="T589" s="140">
        <v>103029.88</v>
      </c>
      <c r="U589" s="73" t="s">
        <v>165</v>
      </c>
      <c r="V589" s="74" t="s">
        <v>266</v>
      </c>
    </row>
    <row r="590" spans="1:22" s="118" customFormat="1">
      <c r="A590" s="85">
        <v>583</v>
      </c>
      <c r="B590" s="85" t="s">
        <v>70</v>
      </c>
      <c r="C590" s="139" t="s">
        <v>5</v>
      </c>
      <c r="D590" s="139" t="s">
        <v>1187</v>
      </c>
      <c r="E590" s="86" t="s">
        <v>1250</v>
      </c>
      <c r="F590" s="87">
        <v>45870</v>
      </c>
      <c r="G590" s="87">
        <v>46054</v>
      </c>
      <c r="H590" s="140">
        <v>160000</v>
      </c>
      <c r="I590" s="140">
        <v>25790</v>
      </c>
      <c r="J590" s="88">
        <v>25</v>
      </c>
      <c r="K590" s="115">
        <v>4592</v>
      </c>
      <c r="L590" s="72">
        <f t="shared" si="54"/>
        <v>11359.999999999998</v>
      </c>
      <c r="M590" s="72">
        <f t="shared" si="55"/>
        <v>2080</v>
      </c>
      <c r="N590" s="74">
        <f t="shared" si="56"/>
        <v>4864</v>
      </c>
      <c r="O590" s="72">
        <f t="shared" si="57"/>
        <v>11344</v>
      </c>
      <c r="P590" s="115">
        <v>1740.46</v>
      </c>
      <c r="Q590" s="72">
        <f t="shared" si="58"/>
        <v>35980.46</v>
      </c>
      <c r="R590" s="115">
        <v>35699.870000000003</v>
      </c>
      <c r="S590" s="72">
        <f t="shared" si="59"/>
        <v>24784</v>
      </c>
      <c r="T590" s="140">
        <v>123013.54</v>
      </c>
      <c r="U590" s="73" t="s">
        <v>165</v>
      </c>
      <c r="V590" s="74" t="s">
        <v>267</v>
      </c>
    </row>
    <row r="591" spans="1:22" s="118" customFormat="1">
      <c r="A591" s="85">
        <v>584</v>
      </c>
      <c r="B591" s="85" t="s">
        <v>918</v>
      </c>
      <c r="C591" s="139" t="s">
        <v>41</v>
      </c>
      <c r="D591" s="139" t="s">
        <v>1150</v>
      </c>
      <c r="E591" s="86" t="s">
        <v>1250</v>
      </c>
      <c r="F591" s="87">
        <v>45748</v>
      </c>
      <c r="G591" s="87">
        <v>45962</v>
      </c>
      <c r="H591" s="140">
        <v>50000</v>
      </c>
      <c r="I591" s="140">
        <v>1854</v>
      </c>
      <c r="J591" s="88">
        <v>25</v>
      </c>
      <c r="K591" s="115">
        <v>1435</v>
      </c>
      <c r="L591" s="72">
        <f t="shared" si="54"/>
        <v>3549.9999999999995</v>
      </c>
      <c r="M591" s="72">
        <f t="shared" si="55"/>
        <v>650</v>
      </c>
      <c r="N591" s="74">
        <f t="shared" si="56"/>
        <v>1520</v>
      </c>
      <c r="O591" s="72">
        <f t="shared" si="57"/>
        <v>3545.0000000000005</v>
      </c>
      <c r="P591" s="85">
        <v>25</v>
      </c>
      <c r="Q591" s="72">
        <f t="shared" si="58"/>
        <v>10725</v>
      </c>
      <c r="R591" s="115">
        <v>4834</v>
      </c>
      <c r="S591" s="72">
        <f t="shared" si="59"/>
        <v>7745</v>
      </c>
      <c r="T591" s="140">
        <v>45166</v>
      </c>
      <c r="U591" s="73" t="s">
        <v>165</v>
      </c>
      <c r="V591" s="74" t="s">
        <v>266</v>
      </c>
    </row>
    <row r="592" spans="1:22" s="118" customFormat="1">
      <c r="A592" s="85">
        <v>585</v>
      </c>
      <c r="B592" s="85" t="s">
        <v>1064</v>
      </c>
      <c r="C592" s="139" t="s">
        <v>4</v>
      </c>
      <c r="D592" s="139" t="s">
        <v>1165</v>
      </c>
      <c r="E592" s="86" t="s">
        <v>1250</v>
      </c>
      <c r="F592" s="87">
        <v>45901</v>
      </c>
      <c r="G592" s="87">
        <v>46082</v>
      </c>
      <c r="H592" s="140">
        <v>70000</v>
      </c>
      <c r="I592" s="140">
        <v>5368.48</v>
      </c>
      <c r="J592" s="88">
        <v>25</v>
      </c>
      <c r="K592" s="115">
        <v>2009</v>
      </c>
      <c r="L592" s="72">
        <f t="shared" si="54"/>
        <v>4970</v>
      </c>
      <c r="M592" s="72">
        <f t="shared" si="55"/>
        <v>910</v>
      </c>
      <c r="N592" s="74">
        <f t="shared" si="56"/>
        <v>2128</v>
      </c>
      <c r="O592" s="72">
        <f t="shared" si="57"/>
        <v>4963</v>
      </c>
      <c r="P592" s="85">
        <v>25</v>
      </c>
      <c r="Q592" s="72">
        <f t="shared" si="58"/>
        <v>15005</v>
      </c>
      <c r="R592" s="115">
        <v>9530.48</v>
      </c>
      <c r="S592" s="72">
        <f t="shared" si="59"/>
        <v>10843</v>
      </c>
      <c r="T592" s="140">
        <v>60469.52</v>
      </c>
      <c r="U592" s="73" t="s">
        <v>165</v>
      </c>
      <c r="V592" s="74" t="s">
        <v>267</v>
      </c>
    </row>
    <row r="593" spans="1:22" s="118" customFormat="1">
      <c r="A593" s="85">
        <v>586</v>
      </c>
      <c r="B593" s="85" t="s">
        <v>723</v>
      </c>
      <c r="C593" s="139" t="s">
        <v>54</v>
      </c>
      <c r="D593" s="139" t="s">
        <v>172</v>
      </c>
      <c r="E593" s="86" t="s">
        <v>1250</v>
      </c>
      <c r="F593" s="87">
        <v>45778</v>
      </c>
      <c r="G593" s="87">
        <v>45962</v>
      </c>
      <c r="H593" s="140">
        <v>75000</v>
      </c>
      <c r="I593" s="140">
        <v>5966.28</v>
      </c>
      <c r="J593" s="88">
        <v>25</v>
      </c>
      <c r="K593" s="115">
        <v>2152.5</v>
      </c>
      <c r="L593" s="72">
        <f t="shared" si="54"/>
        <v>5324.9999999999991</v>
      </c>
      <c r="M593" s="72">
        <f t="shared" si="55"/>
        <v>975</v>
      </c>
      <c r="N593" s="74">
        <f t="shared" si="56"/>
        <v>2280</v>
      </c>
      <c r="O593" s="72">
        <f t="shared" si="57"/>
        <v>5317.5</v>
      </c>
      <c r="P593" s="115">
        <v>4740.46</v>
      </c>
      <c r="Q593" s="72">
        <f t="shared" si="58"/>
        <v>20790.46</v>
      </c>
      <c r="R593" s="115">
        <v>14266.88</v>
      </c>
      <c r="S593" s="72">
        <f t="shared" si="59"/>
        <v>11617.5</v>
      </c>
      <c r="T593" s="140">
        <v>44883.53</v>
      </c>
      <c r="U593" s="73" t="s">
        <v>165</v>
      </c>
      <c r="V593" s="74" t="s">
        <v>266</v>
      </c>
    </row>
    <row r="594" spans="1:22" s="118" customFormat="1">
      <c r="A594" s="85">
        <v>587</v>
      </c>
      <c r="B594" s="85" t="s">
        <v>786</v>
      </c>
      <c r="C594" s="139" t="s">
        <v>374</v>
      </c>
      <c r="D594" s="139" t="s">
        <v>1108</v>
      </c>
      <c r="E594" s="86" t="s">
        <v>1250</v>
      </c>
      <c r="F594" s="87">
        <v>45778</v>
      </c>
      <c r="G594" s="87">
        <v>45962</v>
      </c>
      <c r="H594" s="140">
        <v>25000</v>
      </c>
      <c r="I594" s="139">
        <v>0</v>
      </c>
      <c r="J594" s="88">
        <v>25</v>
      </c>
      <c r="K594" s="85">
        <v>717.5</v>
      </c>
      <c r="L594" s="72">
        <f t="shared" si="54"/>
        <v>1774.9999999999998</v>
      </c>
      <c r="M594" s="72">
        <f t="shared" si="55"/>
        <v>325</v>
      </c>
      <c r="N594" s="74">
        <f t="shared" si="56"/>
        <v>760</v>
      </c>
      <c r="O594" s="72">
        <f t="shared" si="57"/>
        <v>1772.5000000000002</v>
      </c>
      <c r="P594" s="85">
        <v>25</v>
      </c>
      <c r="Q594" s="72">
        <f t="shared" si="58"/>
        <v>5375</v>
      </c>
      <c r="R594" s="115">
        <v>1502.5</v>
      </c>
      <c r="S594" s="72">
        <f t="shared" si="59"/>
        <v>3872.5</v>
      </c>
      <c r="T594" s="140">
        <v>23497.5</v>
      </c>
      <c r="U594" s="73" t="s">
        <v>165</v>
      </c>
      <c r="V594" s="74" t="s">
        <v>266</v>
      </c>
    </row>
    <row r="595" spans="1:22" s="118" customFormat="1">
      <c r="A595" s="85">
        <v>588</v>
      </c>
      <c r="B595" s="85" t="s">
        <v>384</v>
      </c>
      <c r="C595" s="139" t="s">
        <v>79</v>
      </c>
      <c r="D595" s="139" t="s">
        <v>1169</v>
      </c>
      <c r="E595" s="86" t="s">
        <v>1250</v>
      </c>
      <c r="F595" s="87">
        <v>45839</v>
      </c>
      <c r="G595" s="87">
        <v>46023</v>
      </c>
      <c r="H595" s="140">
        <v>60000</v>
      </c>
      <c r="I595" s="140">
        <v>3486.68</v>
      </c>
      <c r="J595" s="88">
        <v>25</v>
      </c>
      <c r="K595" s="115">
        <v>1722</v>
      </c>
      <c r="L595" s="72">
        <f t="shared" si="54"/>
        <v>4260</v>
      </c>
      <c r="M595" s="72">
        <f t="shared" si="55"/>
        <v>780</v>
      </c>
      <c r="N595" s="74">
        <f t="shared" si="56"/>
        <v>1824</v>
      </c>
      <c r="O595" s="72">
        <f t="shared" si="57"/>
        <v>4254</v>
      </c>
      <c r="P595" s="85">
        <v>25</v>
      </c>
      <c r="Q595" s="72">
        <f t="shared" si="58"/>
        <v>12865</v>
      </c>
      <c r="R595" s="115">
        <v>7057.68</v>
      </c>
      <c r="S595" s="72">
        <f t="shared" si="59"/>
        <v>9294</v>
      </c>
      <c r="T595" s="140">
        <v>52942.32</v>
      </c>
      <c r="U595" s="73" t="s">
        <v>165</v>
      </c>
      <c r="V595" s="74" t="s">
        <v>267</v>
      </c>
    </row>
    <row r="596" spans="1:22" s="118" customFormat="1">
      <c r="A596" s="85">
        <v>589</v>
      </c>
      <c r="B596" s="85" t="s">
        <v>538</v>
      </c>
      <c r="C596" s="139" t="s">
        <v>378</v>
      </c>
      <c r="D596" s="139" t="s">
        <v>1187</v>
      </c>
      <c r="E596" s="86" t="s">
        <v>1250</v>
      </c>
      <c r="F596" s="87">
        <v>45901</v>
      </c>
      <c r="G596" s="87">
        <v>46082</v>
      </c>
      <c r="H596" s="140">
        <v>60000</v>
      </c>
      <c r="I596" s="140">
        <v>3486.68</v>
      </c>
      <c r="J596" s="88">
        <v>25</v>
      </c>
      <c r="K596" s="115">
        <v>1722</v>
      </c>
      <c r="L596" s="72">
        <f t="shared" si="54"/>
        <v>4260</v>
      </c>
      <c r="M596" s="72">
        <f t="shared" si="55"/>
        <v>780</v>
      </c>
      <c r="N596" s="74">
        <f t="shared" si="56"/>
        <v>1824</v>
      </c>
      <c r="O596" s="72">
        <f t="shared" si="57"/>
        <v>4254</v>
      </c>
      <c r="P596" s="115">
        <v>2125</v>
      </c>
      <c r="Q596" s="72">
        <f t="shared" si="58"/>
        <v>14965</v>
      </c>
      <c r="R596" s="115">
        <v>9157.68</v>
      </c>
      <c r="S596" s="72">
        <f t="shared" si="59"/>
        <v>9294</v>
      </c>
      <c r="T596" s="140">
        <v>50842.32</v>
      </c>
      <c r="U596" s="73" t="s">
        <v>165</v>
      </c>
      <c r="V596" s="74" t="s">
        <v>266</v>
      </c>
    </row>
    <row r="597" spans="1:22" s="118" customFormat="1">
      <c r="A597" s="85">
        <v>590</v>
      </c>
      <c r="B597" s="85" t="s">
        <v>799</v>
      </c>
      <c r="C597" s="139" t="s">
        <v>517</v>
      </c>
      <c r="D597" s="139" t="s">
        <v>1104</v>
      </c>
      <c r="E597" s="86" t="s">
        <v>1250</v>
      </c>
      <c r="F597" s="87">
        <v>45839</v>
      </c>
      <c r="G597" s="87">
        <v>46023</v>
      </c>
      <c r="H597" s="140">
        <v>50000</v>
      </c>
      <c r="I597" s="140">
        <v>1854</v>
      </c>
      <c r="J597" s="88">
        <v>25</v>
      </c>
      <c r="K597" s="115">
        <v>1435</v>
      </c>
      <c r="L597" s="72">
        <f t="shared" si="54"/>
        <v>3549.9999999999995</v>
      </c>
      <c r="M597" s="72">
        <f t="shared" si="55"/>
        <v>650</v>
      </c>
      <c r="N597" s="74">
        <f t="shared" si="56"/>
        <v>1520</v>
      </c>
      <c r="O597" s="72">
        <f t="shared" si="57"/>
        <v>3545.0000000000005</v>
      </c>
      <c r="P597" s="85">
        <v>25</v>
      </c>
      <c r="Q597" s="72">
        <f t="shared" si="58"/>
        <v>10725</v>
      </c>
      <c r="R597" s="115">
        <v>4834</v>
      </c>
      <c r="S597" s="72">
        <f t="shared" si="59"/>
        <v>7745</v>
      </c>
      <c r="T597" s="140">
        <v>45166</v>
      </c>
      <c r="U597" s="73" t="s">
        <v>165</v>
      </c>
      <c r="V597" s="74" t="s">
        <v>266</v>
      </c>
    </row>
    <row r="598" spans="1:22" s="118" customFormat="1">
      <c r="A598" s="85">
        <v>591</v>
      </c>
      <c r="B598" s="85" t="s">
        <v>539</v>
      </c>
      <c r="C598" s="139" t="s">
        <v>439</v>
      </c>
      <c r="D598" s="139" t="s">
        <v>179</v>
      </c>
      <c r="E598" s="86" t="s">
        <v>1250</v>
      </c>
      <c r="F598" s="87">
        <v>45778</v>
      </c>
      <c r="G598" s="87">
        <v>45962</v>
      </c>
      <c r="H598" s="140">
        <v>80000</v>
      </c>
      <c r="I598" s="140">
        <v>7400.87</v>
      </c>
      <c r="J598" s="88">
        <v>25</v>
      </c>
      <c r="K598" s="115">
        <v>2296</v>
      </c>
      <c r="L598" s="72">
        <f t="shared" si="54"/>
        <v>5679.9999999999991</v>
      </c>
      <c r="M598" s="72">
        <f t="shared" si="55"/>
        <v>1040</v>
      </c>
      <c r="N598" s="74">
        <f t="shared" si="56"/>
        <v>2432</v>
      </c>
      <c r="O598" s="72">
        <f t="shared" si="57"/>
        <v>5672</v>
      </c>
      <c r="P598" s="85">
        <v>125</v>
      </c>
      <c r="Q598" s="72">
        <f t="shared" si="58"/>
        <v>17245</v>
      </c>
      <c r="R598" s="115">
        <v>12253.87</v>
      </c>
      <c r="S598" s="72">
        <f t="shared" si="59"/>
        <v>12392</v>
      </c>
      <c r="T598" s="140">
        <v>67746.13</v>
      </c>
      <c r="U598" s="73" t="s">
        <v>165</v>
      </c>
      <c r="V598" s="74" t="s">
        <v>267</v>
      </c>
    </row>
    <row r="599" spans="1:22" s="118" customFormat="1">
      <c r="A599" s="85">
        <v>592</v>
      </c>
      <c r="B599" s="85" t="s">
        <v>688</v>
      </c>
      <c r="C599" s="139" t="s">
        <v>101</v>
      </c>
      <c r="D599" s="139" t="s">
        <v>1195</v>
      </c>
      <c r="E599" s="86" t="s">
        <v>1250</v>
      </c>
      <c r="F599" s="87">
        <v>45839</v>
      </c>
      <c r="G599" s="87">
        <v>46023</v>
      </c>
      <c r="H599" s="140">
        <v>20000</v>
      </c>
      <c r="I599" s="139">
        <v>0</v>
      </c>
      <c r="J599" s="88">
        <v>25</v>
      </c>
      <c r="K599" s="85">
        <v>574</v>
      </c>
      <c r="L599" s="72">
        <f t="shared" si="54"/>
        <v>1419.9999999999998</v>
      </c>
      <c r="M599" s="72">
        <f t="shared" si="55"/>
        <v>260</v>
      </c>
      <c r="N599" s="74">
        <f t="shared" si="56"/>
        <v>608</v>
      </c>
      <c r="O599" s="72">
        <f t="shared" si="57"/>
        <v>1418</v>
      </c>
      <c r="P599" s="85">
        <v>125</v>
      </c>
      <c r="Q599" s="72">
        <f t="shared" si="58"/>
        <v>4405</v>
      </c>
      <c r="R599" s="115">
        <v>1307</v>
      </c>
      <c r="S599" s="72">
        <f t="shared" si="59"/>
        <v>3098</v>
      </c>
      <c r="T599" s="140">
        <v>16977.54</v>
      </c>
      <c r="U599" s="73" t="s">
        <v>165</v>
      </c>
      <c r="V599" s="74" t="s">
        <v>267</v>
      </c>
    </row>
    <row r="600" spans="1:22" s="118" customFormat="1">
      <c r="A600" s="85">
        <v>593</v>
      </c>
      <c r="B600" s="85" t="s">
        <v>272</v>
      </c>
      <c r="C600" s="139" t="s">
        <v>258</v>
      </c>
      <c r="D600" s="139" t="s">
        <v>171</v>
      </c>
      <c r="E600" s="86" t="s">
        <v>1250</v>
      </c>
      <c r="F600" s="87">
        <v>45839</v>
      </c>
      <c r="G600" s="87">
        <v>46023</v>
      </c>
      <c r="H600" s="140">
        <v>80000</v>
      </c>
      <c r="I600" s="140">
        <v>6972</v>
      </c>
      <c r="J600" s="88">
        <v>25</v>
      </c>
      <c r="K600" s="115">
        <v>2296</v>
      </c>
      <c r="L600" s="72">
        <f t="shared" si="54"/>
        <v>5679.9999999999991</v>
      </c>
      <c r="M600" s="72">
        <f t="shared" si="55"/>
        <v>1040</v>
      </c>
      <c r="N600" s="74">
        <f t="shared" si="56"/>
        <v>2432</v>
      </c>
      <c r="O600" s="72">
        <f t="shared" si="57"/>
        <v>5672</v>
      </c>
      <c r="P600" s="115">
        <v>1840.46</v>
      </c>
      <c r="Q600" s="72">
        <f t="shared" si="58"/>
        <v>18960.46</v>
      </c>
      <c r="R600" s="115">
        <v>13540.46</v>
      </c>
      <c r="S600" s="72">
        <f t="shared" si="59"/>
        <v>12392</v>
      </c>
      <c r="T600" s="140">
        <v>66459.539999999994</v>
      </c>
      <c r="U600" s="73" t="s">
        <v>165</v>
      </c>
      <c r="V600" s="74" t="s">
        <v>266</v>
      </c>
    </row>
    <row r="601" spans="1:22" s="118" customFormat="1">
      <c r="A601" s="85">
        <v>594</v>
      </c>
      <c r="B601" s="85" t="s">
        <v>57</v>
      </c>
      <c r="C601" s="139" t="s">
        <v>54</v>
      </c>
      <c r="D601" s="139" t="s">
        <v>1116</v>
      </c>
      <c r="E601" s="86" t="s">
        <v>1250</v>
      </c>
      <c r="F601" s="87">
        <v>45839</v>
      </c>
      <c r="G601" s="87">
        <v>46023</v>
      </c>
      <c r="H601" s="140">
        <v>60000</v>
      </c>
      <c r="I601" s="140">
        <v>3143.58</v>
      </c>
      <c r="J601" s="88">
        <v>25</v>
      </c>
      <c r="K601" s="115">
        <v>1722</v>
      </c>
      <c r="L601" s="72">
        <f t="shared" si="54"/>
        <v>4260</v>
      </c>
      <c r="M601" s="72">
        <f t="shared" si="55"/>
        <v>780</v>
      </c>
      <c r="N601" s="74">
        <f t="shared" si="56"/>
        <v>1824</v>
      </c>
      <c r="O601" s="72">
        <f t="shared" si="57"/>
        <v>4254</v>
      </c>
      <c r="P601" s="115">
        <v>1740.46</v>
      </c>
      <c r="Q601" s="72">
        <f t="shared" si="58"/>
        <v>14580.46</v>
      </c>
      <c r="R601" s="115">
        <v>8430.0400000000009</v>
      </c>
      <c r="S601" s="72">
        <f t="shared" si="59"/>
        <v>9294</v>
      </c>
      <c r="T601" s="140">
        <v>51569.96</v>
      </c>
      <c r="U601" s="73" t="s">
        <v>165</v>
      </c>
      <c r="V601" s="74" t="s">
        <v>266</v>
      </c>
    </row>
    <row r="602" spans="1:22" s="118" customFormat="1">
      <c r="A602" s="85">
        <v>595</v>
      </c>
      <c r="B602" s="85" t="s">
        <v>800</v>
      </c>
      <c r="C602" s="139" t="s">
        <v>258</v>
      </c>
      <c r="D602" s="139" t="s">
        <v>172</v>
      </c>
      <c r="E602" s="86" t="s">
        <v>1250</v>
      </c>
      <c r="F602" s="87">
        <v>45778</v>
      </c>
      <c r="G602" s="87">
        <v>45962</v>
      </c>
      <c r="H602" s="140">
        <v>65000</v>
      </c>
      <c r="I602" s="140">
        <v>4427.58</v>
      </c>
      <c r="J602" s="88">
        <v>25</v>
      </c>
      <c r="K602" s="115">
        <v>1865.5</v>
      </c>
      <c r="L602" s="72">
        <f t="shared" si="54"/>
        <v>4615</v>
      </c>
      <c r="M602" s="72">
        <f t="shared" si="55"/>
        <v>845</v>
      </c>
      <c r="N602" s="74">
        <f t="shared" si="56"/>
        <v>1976</v>
      </c>
      <c r="O602" s="72">
        <f t="shared" si="57"/>
        <v>4608.5</v>
      </c>
      <c r="P602" s="85">
        <v>25</v>
      </c>
      <c r="Q602" s="72">
        <f t="shared" si="58"/>
        <v>13935</v>
      </c>
      <c r="R602" s="115">
        <v>8294.08</v>
      </c>
      <c r="S602" s="72">
        <f t="shared" si="59"/>
        <v>10068.5</v>
      </c>
      <c r="T602" s="140">
        <v>56705.919999999998</v>
      </c>
      <c r="U602" s="73" t="s">
        <v>165</v>
      </c>
      <c r="V602" s="74" t="s">
        <v>266</v>
      </c>
    </row>
    <row r="603" spans="1:22" s="118" customFormat="1">
      <c r="A603" s="85">
        <v>596</v>
      </c>
      <c r="B603" s="85" t="s">
        <v>1263</v>
      </c>
      <c r="C603" s="139" t="s">
        <v>6</v>
      </c>
      <c r="D603" s="139" t="s">
        <v>205</v>
      </c>
      <c r="E603" s="86" t="s">
        <v>677</v>
      </c>
      <c r="F603" s="87">
        <v>45809</v>
      </c>
      <c r="G603" s="87">
        <v>45992</v>
      </c>
      <c r="H603" s="140">
        <v>160000</v>
      </c>
      <c r="I603" s="140">
        <v>26218.87</v>
      </c>
      <c r="J603" s="88">
        <v>25</v>
      </c>
      <c r="K603" s="115">
        <v>4592</v>
      </c>
      <c r="L603" s="72">
        <f t="shared" si="54"/>
        <v>11359.999999999998</v>
      </c>
      <c r="M603" s="72">
        <f t="shared" si="55"/>
        <v>2080</v>
      </c>
      <c r="N603" s="74">
        <f t="shared" si="56"/>
        <v>4864</v>
      </c>
      <c r="O603" s="72">
        <f t="shared" si="57"/>
        <v>11344</v>
      </c>
      <c r="P603" s="85">
        <v>25</v>
      </c>
      <c r="Q603" s="72">
        <f t="shared" si="58"/>
        <v>34265</v>
      </c>
      <c r="R603" s="115">
        <v>29813.37</v>
      </c>
      <c r="S603" s="72">
        <f t="shared" si="59"/>
        <v>24784</v>
      </c>
      <c r="T603" s="140">
        <v>124300.13</v>
      </c>
      <c r="U603" s="73" t="s">
        <v>165</v>
      </c>
      <c r="V603" s="74" t="s">
        <v>267</v>
      </c>
    </row>
    <row r="604" spans="1:22" s="118" customFormat="1">
      <c r="A604" s="85">
        <v>597</v>
      </c>
      <c r="B604" s="122" t="s">
        <v>919</v>
      </c>
      <c r="C604" s="139" t="s">
        <v>373</v>
      </c>
      <c r="D604" s="139" t="s">
        <v>1194</v>
      </c>
      <c r="E604" s="86" t="s">
        <v>1250</v>
      </c>
      <c r="F604" s="87">
        <v>45748</v>
      </c>
      <c r="G604" s="87">
        <v>45962</v>
      </c>
      <c r="H604" s="140">
        <v>50000</v>
      </c>
      <c r="I604" s="140">
        <v>1854</v>
      </c>
      <c r="J604" s="88">
        <v>25</v>
      </c>
      <c r="K604" s="115">
        <v>1435</v>
      </c>
      <c r="L604" s="72">
        <f t="shared" si="54"/>
        <v>3549.9999999999995</v>
      </c>
      <c r="M604" s="72">
        <f t="shared" si="55"/>
        <v>650</v>
      </c>
      <c r="N604" s="74">
        <f t="shared" si="56"/>
        <v>1520</v>
      </c>
      <c r="O604" s="72">
        <f t="shared" si="57"/>
        <v>3545.0000000000005</v>
      </c>
      <c r="P604" s="85">
        <v>25</v>
      </c>
      <c r="Q604" s="72">
        <f t="shared" si="58"/>
        <v>10725</v>
      </c>
      <c r="R604" s="115">
        <v>4834</v>
      </c>
      <c r="S604" s="72">
        <f t="shared" si="59"/>
        <v>7745</v>
      </c>
      <c r="T604" s="140">
        <v>45166</v>
      </c>
      <c r="U604" s="73" t="s">
        <v>165</v>
      </c>
      <c r="V604" s="74" t="s">
        <v>267</v>
      </c>
    </row>
    <row r="605" spans="1:22" s="118" customFormat="1">
      <c r="A605" s="85">
        <v>598</v>
      </c>
      <c r="B605" s="85" t="s">
        <v>1065</v>
      </c>
      <c r="C605" s="139" t="s">
        <v>59</v>
      </c>
      <c r="D605" s="139" t="s">
        <v>893</v>
      </c>
      <c r="E605" s="86" t="s">
        <v>1250</v>
      </c>
      <c r="F605" s="87">
        <v>45901</v>
      </c>
      <c r="G605" s="87">
        <v>46082</v>
      </c>
      <c r="H605" s="140">
        <v>52000</v>
      </c>
      <c r="I605" s="140">
        <v>2136.27</v>
      </c>
      <c r="J605" s="88">
        <v>25</v>
      </c>
      <c r="K605" s="115">
        <v>1492.4</v>
      </c>
      <c r="L605" s="72">
        <f t="shared" si="54"/>
        <v>3691.9999999999995</v>
      </c>
      <c r="M605" s="72">
        <f t="shared" si="55"/>
        <v>676</v>
      </c>
      <c r="N605" s="74">
        <f t="shared" si="56"/>
        <v>1580.8</v>
      </c>
      <c r="O605" s="72">
        <f t="shared" si="57"/>
        <v>3686.8</v>
      </c>
      <c r="P605" s="85">
        <v>25</v>
      </c>
      <c r="Q605" s="72">
        <f t="shared" si="58"/>
        <v>11153</v>
      </c>
      <c r="R605" s="115">
        <v>5234.47</v>
      </c>
      <c r="S605" s="72">
        <f t="shared" si="59"/>
        <v>8054.8</v>
      </c>
      <c r="T605" s="140">
        <v>46765.53</v>
      </c>
      <c r="U605" s="73" t="s">
        <v>165</v>
      </c>
      <c r="V605" s="74" t="s">
        <v>267</v>
      </c>
    </row>
    <row r="606" spans="1:22" s="118" customFormat="1">
      <c r="A606" s="85">
        <v>599</v>
      </c>
      <c r="B606" s="85" t="s">
        <v>831</v>
      </c>
      <c r="C606" s="139" t="s">
        <v>54</v>
      </c>
      <c r="D606" s="139" t="s">
        <v>184</v>
      </c>
      <c r="E606" s="86" t="s">
        <v>1250</v>
      </c>
      <c r="F606" s="87">
        <v>45807</v>
      </c>
      <c r="G606" s="87">
        <v>45991</v>
      </c>
      <c r="H606" s="140">
        <v>95000</v>
      </c>
      <c r="I606" s="140">
        <v>10929.24</v>
      </c>
      <c r="J606" s="88">
        <v>25</v>
      </c>
      <c r="K606" s="115">
        <v>2726.5</v>
      </c>
      <c r="L606" s="72">
        <f t="shared" si="54"/>
        <v>6744.9999999999991</v>
      </c>
      <c r="M606" s="72">
        <f t="shared" si="55"/>
        <v>1235</v>
      </c>
      <c r="N606" s="74">
        <f t="shared" si="56"/>
        <v>2888</v>
      </c>
      <c r="O606" s="72">
        <f t="shared" si="57"/>
        <v>6735.5</v>
      </c>
      <c r="P606" s="85">
        <v>25</v>
      </c>
      <c r="Q606" s="72">
        <f t="shared" si="58"/>
        <v>20355</v>
      </c>
      <c r="R606" s="115">
        <v>16568.740000000002</v>
      </c>
      <c r="S606" s="72">
        <f t="shared" si="59"/>
        <v>14715.5</v>
      </c>
      <c r="T606" s="140">
        <v>78431.259999999995</v>
      </c>
      <c r="U606" s="73" t="s">
        <v>165</v>
      </c>
      <c r="V606" s="74" t="s">
        <v>266</v>
      </c>
    </row>
    <row r="607" spans="1:22">
      <c r="A607" s="85">
        <v>600</v>
      </c>
      <c r="B607" s="85" t="s">
        <v>669</v>
      </c>
      <c r="C607" s="139" t="s">
        <v>21</v>
      </c>
      <c r="D607" s="139" t="s">
        <v>1128</v>
      </c>
      <c r="E607" s="86" t="s">
        <v>1250</v>
      </c>
      <c r="F607" s="87">
        <v>45901</v>
      </c>
      <c r="G607" s="87">
        <v>46082</v>
      </c>
      <c r="H607" s="140">
        <v>30000</v>
      </c>
      <c r="I607" s="139">
        <v>0</v>
      </c>
      <c r="J607" s="88">
        <v>25</v>
      </c>
      <c r="K607" s="85">
        <v>861</v>
      </c>
      <c r="L607" s="72">
        <f t="shared" si="54"/>
        <v>2130</v>
      </c>
      <c r="M607" s="72">
        <f t="shared" si="55"/>
        <v>390</v>
      </c>
      <c r="N607" s="74">
        <f t="shared" si="56"/>
        <v>912</v>
      </c>
      <c r="O607" s="72">
        <f t="shared" si="57"/>
        <v>2127</v>
      </c>
      <c r="P607" s="85">
        <v>25</v>
      </c>
      <c r="Q607" s="72">
        <f t="shared" si="58"/>
        <v>6445</v>
      </c>
      <c r="R607" s="115">
        <v>1798</v>
      </c>
      <c r="S607" s="72">
        <f t="shared" si="59"/>
        <v>4647</v>
      </c>
      <c r="T607" s="140">
        <v>28202</v>
      </c>
      <c r="U607" s="73" t="s">
        <v>165</v>
      </c>
      <c r="V607" s="123" t="s">
        <v>266</v>
      </c>
    </row>
    <row r="608" spans="1:22">
      <c r="A608" s="85">
        <v>601</v>
      </c>
      <c r="B608" s="85" t="s">
        <v>1066</v>
      </c>
      <c r="C608" s="139" t="s">
        <v>380</v>
      </c>
      <c r="D608" s="139" t="s">
        <v>207</v>
      </c>
      <c r="E608" s="86" t="s">
        <v>1250</v>
      </c>
      <c r="F608" s="87">
        <v>45901</v>
      </c>
      <c r="G608" s="87">
        <v>46082</v>
      </c>
      <c r="H608" s="140">
        <v>60000</v>
      </c>
      <c r="I608" s="140">
        <v>3486.68</v>
      </c>
      <c r="J608" s="88">
        <v>25</v>
      </c>
      <c r="K608" s="115">
        <v>1722</v>
      </c>
      <c r="L608" s="72">
        <f t="shared" si="54"/>
        <v>4260</v>
      </c>
      <c r="M608" s="72">
        <f t="shared" si="55"/>
        <v>780</v>
      </c>
      <c r="N608" s="74">
        <f t="shared" si="56"/>
        <v>1824</v>
      </c>
      <c r="O608" s="72">
        <f t="shared" si="57"/>
        <v>4254</v>
      </c>
      <c r="P608" s="85">
        <v>25</v>
      </c>
      <c r="Q608" s="72">
        <f t="shared" si="58"/>
        <v>12865</v>
      </c>
      <c r="R608" s="115">
        <v>7057.68</v>
      </c>
      <c r="S608" s="72">
        <f t="shared" si="59"/>
        <v>9294</v>
      </c>
      <c r="T608" s="140">
        <v>52942.32</v>
      </c>
      <c r="U608" s="73" t="s">
        <v>165</v>
      </c>
      <c r="V608" s="123" t="s">
        <v>266</v>
      </c>
    </row>
    <row r="609" spans="1:22">
      <c r="A609" s="85">
        <v>602</v>
      </c>
      <c r="B609" s="85" t="s">
        <v>334</v>
      </c>
      <c r="C609" s="139" t="s">
        <v>21</v>
      </c>
      <c r="D609" s="139" t="s">
        <v>1141</v>
      </c>
      <c r="E609" s="86" t="s">
        <v>1250</v>
      </c>
      <c r="F609" s="87">
        <v>45839</v>
      </c>
      <c r="G609" s="87">
        <v>46023</v>
      </c>
      <c r="H609" s="140">
        <v>20000</v>
      </c>
      <c r="I609" s="139">
        <v>0</v>
      </c>
      <c r="J609" s="88">
        <v>25</v>
      </c>
      <c r="K609" s="85">
        <v>574</v>
      </c>
      <c r="L609" s="72">
        <f t="shared" si="54"/>
        <v>1419.9999999999998</v>
      </c>
      <c r="M609" s="72">
        <f t="shared" si="55"/>
        <v>260</v>
      </c>
      <c r="N609" s="74">
        <f t="shared" si="56"/>
        <v>608</v>
      </c>
      <c r="O609" s="72">
        <f t="shared" si="57"/>
        <v>1418</v>
      </c>
      <c r="P609" s="85">
        <v>125</v>
      </c>
      <c r="Q609" s="72">
        <f t="shared" si="58"/>
        <v>4405</v>
      </c>
      <c r="R609" s="115">
        <v>1307</v>
      </c>
      <c r="S609" s="72">
        <f t="shared" si="59"/>
        <v>3098</v>
      </c>
      <c r="T609" s="140">
        <v>18693</v>
      </c>
      <c r="U609" s="73" t="s">
        <v>165</v>
      </c>
      <c r="V609" s="123" t="s">
        <v>266</v>
      </c>
    </row>
    <row r="610" spans="1:22">
      <c r="A610" s="85">
        <v>603</v>
      </c>
      <c r="B610" s="85" t="s">
        <v>1245</v>
      </c>
      <c r="C610" s="139" t="s">
        <v>741</v>
      </c>
      <c r="D610" s="139" t="s">
        <v>185</v>
      </c>
      <c r="E610" s="86" t="s">
        <v>677</v>
      </c>
      <c r="F610" s="87">
        <v>45778</v>
      </c>
      <c r="G610" s="87">
        <v>45962</v>
      </c>
      <c r="H610" s="140">
        <v>15000</v>
      </c>
      <c r="I610" s="139">
        <v>0</v>
      </c>
      <c r="J610" s="88">
        <v>25</v>
      </c>
      <c r="K610" s="85">
        <v>430.5</v>
      </c>
      <c r="L610" s="72">
        <f t="shared" si="54"/>
        <v>1065</v>
      </c>
      <c r="M610" s="72">
        <f t="shared" si="55"/>
        <v>195</v>
      </c>
      <c r="N610" s="74">
        <f t="shared" si="56"/>
        <v>456</v>
      </c>
      <c r="O610" s="72">
        <f t="shared" si="57"/>
        <v>1063.5</v>
      </c>
      <c r="P610" s="85">
        <v>25</v>
      </c>
      <c r="Q610" s="72">
        <f t="shared" si="58"/>
        <v>3235</v>
      </c>
      <c r="R610" s="115">
        <v>911.5</v>
      </c>
      <c r="S610" s="72">
        <f t="shared" si="59"/>
        <v>2323.5</v>
      </c>
      <c r="T610" s="140">
        <v>14088.5</v>
      </c>
      <c r="U610" s="73" t="s">
        <v>165</v>
      </c>
      <c r="V610" s="123" t="s">
        <v>266</v>
      </c>
    </row>
    <row r="611" spans="1:22">
      <c r="A611" s="85">
        <v>604</v>
      </c>
      <c r="B611" s="85" t="s">
        <v>237</v>
      </c>
      <c r="C611" s="139" t="s">
        <v>263</v>
      </c>
      <c r="D611" s="139" t="s">
        <v>205</v>
      </c>
      <c r="E611" s="86" t="s">
        <v>1250</v>
      </c>
      <c r="F611" s="87">
        <v>45839</v>
      </c>
      <c r="G611" s="87">
        <v>46023</v>
      </c>
      <c r="H611" s="140">
        <v>45000</v>
      </c>
      <c r="I611" s="140">
        <v>1148.33</v>
      </c>
      <c r="J611" s="88">
        <v>25</v>
      </c>
      <c r="K611" s="115">
        <v>1291.5</v>
      </c>
      <c r="L611" s="72">
        <f t="shared" si="54"/>
        <v>3194.9999999999995</v>
      </c>
      <c r="M611" s="72">
        <f t="shared" si="55"/>
        <v>585</v>
      </c>
      <c r="N611" s="74">
        <f t="shared" si="56"/>
        <v>1368</v>
      </c>
      <c r="O611" s="72">
        <f t="shared" si="57"/>
        <v>3190.5</v>
      </c>
      <c r="P611" s="85">
        <v>125</v>
      </c>
      <c r="Q611" s="72">
        <f t="shared" si="58"/>
        <v>9755</v>
      </c>
      <c r="R611" s="115">
        <v>1602.5</v>
      </c>
      <c r="S611" s="72">
        <f t="shared" si="59"/>
        <v>6970.5</v>
      </c>
      <c r="T611" s="140">
        <v>41067.17</v>
      </c>
      <c r="U611" s="73" t="s">
        <v>165</v>
      </c>
      <c r="V611" s="123" t="s">
        <v>266</v>
      </c>
    </row>
    <row r="612" spans="1:22">
      <c r="A612" s="85">
        <v>605</v>
      </c>
      <c r="B612" s="85" t="s">
        <v>221</v>
      </c>
      <c r="C612" s="139" t="s">
        <v>260</v>
      </c>
      <c r="D612" s="139" t="s">
        <v>1152</v>
      </c>
      <c r="E612" s="86" t="s">
        <v>1250</v>
      </c>
      <c r="F612" s="87">
        <v>45870</v>
      </c>
      <c r="G612" s="87">
        <v>46054</v>
      </c>
      <c r="H612" s="140">
        <v>46000</v>
      </c>
      <c r="I612" s="140">
        <v>1289.46</v>
      </c>
      <c r="J612" s="88">
        <v>25</v>
      </c>
      <c r="K612" s="115">
        <v>1320.2</v>
      </c>
      <c r="L612" s="72">
        <f t="shared" si="54"/>
        <v>3265.9999999999995</v>
      </c>
      <c r="M612" s="72">
        <f t="shared" si="55"/>
        <v>598</v>
      </c>
      <c r="N612" s="74">
        <f t="shared" si="56"/>
        <v>1398.4</v>
      </c>
      <c r="O612" s="72">
        <f t="shared" si="57"/>
        <v>3261.4</v>
      </c>
      <c r="P612" s="85">
        <v>25</v>
      </c>
      <c r="Q612" s="72">
        <f t="shared" si="58"/>
        <v>9869</v>
      </c>
      <c r="R612" s="115">
        <v>10328.26</v>
      </c>
      <c r="S612" s="72">
        <f t="shared" si="59"/>
        <v>7125.4</v>
      </c>
      <c r="T612" s="140">
        <v>41966.94</v>
      </c>
      <c r="U612" s="73" t="s">
        <v>165</v>
      </c>
      <c r="V612" s="123" t="s">
        <v>266</v>
      </c>
    </row>
    <row r="613" spans="1:22">
      <c r="A613" s="85">
        <v>606</v>
      </c>
      <c r="B613" s="85" t="s">
        <v>567</v>
      </c>
      <c r="C613" s="139" t="s">
        <v>21</v>
      </c>
      <c r="D613" s="139" t="s">
        <v>1128</v>
      </c>
      <c r="E613" s="86" t="s">
        <v>1250</v>
      </c>
      <c r="F613" s="87">
        <v>45807</v>
      </c>
      <c r="G613" s="87">
        <v>45991</v>
      </c>
      <c r="H613" s="140">
        <v>20000</v>
      </c>
      <c r="I613" s="139">
        <v>0</v>
      </c>
      <c r="J613" s="88">
        <v>25</v>
      </c>
      <c r="K613" s="85">
        <v>574</v>
      </c>
      <c r="L613" s="72">
        <f t="shared" si="54"/>
        <v>1419.9999999999998</v>
      </c>
      <c r="M613" s="72">
        <f t="shared" si="55"/>
        <v>260</v>
      </c>
      <c r="N613" s="74">
        <f t="shared" si="56"/>
        <v>608</v>
      </c>
      <c r="O613" s="72">
        <f t="shared" si="57"/>
        <v>1418</v>
      </c>
      <c r="P613" s="115">
        <v>1740.46</v>
      </c>
      <c r="Q613" s="72">
        <f t="shared" si="58"/>
        <v>6020.46</v>
      </c>
      <c r="R613" s="115">
        <v>2922.46</v>
      </c>
      <c r="S613" s="72">
        <f t="shared" si="59"/>
        <v>3098</v>
      </c>
      <c r="T613" s="140">
        <v>17077.54</v>
      </c>
      <c r="U613" s="73" t="s">
        <v>165</v>
      </c>
      <c r="V613" s="123" t="s">
        <v>266</v>
      </c>
    </row>
    <row r="614" spans="1:22">
      <c r="A614" s="85">
        <v>607</v>
      </c>
      <c r="B614" s="85" t="s">
        <v>1067</v>
      </c>
      <c r="C614" s="139" t="s">
        <v>258</v>
      </c>
      <c r="D614" s="139" t="s">
        <v>1196</v>
      </c>
      <c r="E614" s="86" t="s">
        <v>1250</v>
      </c>
      <c r="F614" s="87">
        <v>45901</v>
      </c>
      <c r="G614" s="87">
        <v>46082</v>
      </c>
      <c r="H614" s="140">
        <v>50000</v>
      </c>
      <c r="I614" s="140">
        <v>1854</v>
      </c>
      <c r="J614" s="88">
        <v>25</v>
      </c>
      <c r="K614" s="115">
        <v>1435</v>
      </c>
      <c r="L614" s="72">
        <f t="shared" si="54"/>
        <v>3549.9999999999995</v>
      </c>
      <c r="M614" s="72">
        <f t="shared" si="55"/>
        <v>650</v>
      </c>
      <c r="N614" s="74">
        <f t="shared" si="56"/>
        <v>1520</v>
      </c>
      <c r="O614" s="72">
        <f t="shared" si="57"/>
        <v>3545.0000000000005</v>
      </c>
      <c r="P614" s="85">
        <v>25</v>
      </c>
      <c r="Q614" s="72">
        <f t="shared" si="58"/>
        <v>10725</v>
      </c>
      <c r="R614" s="115">
        <v>4834</v>
      </c>
      <c r="S614" s="72">
        <f t="shared" si="59"/>
        <v>7745</v>
      </c>
      <c r="T614" s="140">
        <v>45166</v>
      </c>
      <c r="U614" s="73" t="s">
        <v>165</v>
      </c>
      <c r="V614" s="123" t="s">
        <v>266</v>
      </c>
    </row>
    <row r="615" spans="1:22" s="118" customFormat="1">
      <c r="A615" s="85">
        <v>608</v>
      </c>
      <c r="B615" s="85" t="s">
        <v>832</v>
      </c>
      <c r="C615" s="139" t="s">
        <v>6</v>
      </c>
      <c r="D615" s="139" t="s">
        <v>176</v>
      </c>
      <c r="E615" s="86" t="s">
        <v>1250</v>
      </c>
      <c r="F615" s="87">
        <v>45778</v>
      </c>
      <c r="G615" s="87">
        <v>45962</v>
      </c>
      <c r="H615" s="140">
        <v>125000</v>
      </c>
      <c r="I615" s="140">
        <v>17557.13</v>
      </c>
      <c r="J615" s="88">
        <v>25</v>
      </c>
      <c r="K615" s="115">
        <v>3587.5</v>
      </c>
      <c r="L615" s="72">
        <f t="shared" si="54"/>
        <v>8875</v>
      </c>
      <c r="M615" s="72">
        <f t="shared" si="55"/>
        <v>1625</v>
      </c>
      <c r="N615" s="74">
        <f t="shared" si="56"/>
        <v>3800</v>
      </c>
      <c r="O615" s="72">
        <f t="shared" si="57"/>
        <v>8862.5</v>
      </c>
      <c r="P615" s="115">
        <v>1740.46</v>
      </c>
      <c r="Q615" s="72">
        <f t="shared" si="58"/>
        <v>28490.46</v>
      </c>
      <c r="R615" s="115">
        <v>26685.09</v>
      </c>
      <c r="S615" s="72">
        <f t="shared" si="59"/>
        <v>19362.5</v>
      </c>
      <c r="T615" s="140">
        <v>98314.91</v>
      </c>
      <c r="U615" s="73" t="s">
        <v>165</v>
      </c>
      <c r="V615" s="123" t="s">
        <v>267</v>
      </c>
    </row>
    <row r="616" spans="1:22" s="118" customFormat="1">
      <c r="A616" s="85">
        <v>609</v>
      </c>
      <c r="B616" s="85" t="s">
        <v>877</v>
      </c>
      <c r="C616" s="139" t="s">
        <v>5</v>
      </c>
      <c r="D616" s="139" t="s">
        <v>1165</v>
      </c>
      <c r="E616" s="86" t="s">
        <v>1250</v>
      </c>
      <c r="F616" s="87">
        <v>45778</v>
      </c>
      <c r="G616" s="87">
        <v>45962</v>
      </c>
      <c r="H616" s="140">
        <v>195000</v>
      </c>
      <c r="I616" s="140">
        <v>34451.74</v>
      </c>
      <c r="J616" s="88">
        <v>25</v>
      </c>
      <c r="K616" s="115">
        <v>5596.5</v>
      </c>
      <c r="L616" s="72">
        <f t="shared" si="54"/>
        <v>13844.999999999998</v>
      </c>
      <c r="M616" s="72">
        <f t="shared" si="55"/>
        <v>2535</v>
      </c>
      <c r="N616" s="74">
        <f t="shared" si="56"/>
        <v>5928</v>
      </c>
      <c r="O616" s="72">
        <f t="shared" si="57"/>
        <v>13825.500000000002</v>
      </c>
      <c r="P616" s="85">
        <v>25</v>
      </c>
      <c r="Q616" s="72">
        <f t="shared" si="58"/>
        <v>41755</v>
      </c>
      <c r="R616" s="115">
        <v>41586.370000000003</v>
      </c>
      <c r="S616" s="72">
        <f t="shared" si="59"/>
        <v>30205.5</v>
      </c>
      <c r="T616" s="140">
        <v>148998.76</v>
      </c>
      <c r="U616" s="73" t="s">
        <v>165</v>
      </c>
      <c r="V616" s="123" t="s">
        <v>266</v>
      </c>
    </row>
    <row r="617" spans="1:22" s="118" customFormat="1">
      <c r="A617" s="85">
        <v>610</v>
      </c>
      <c r="B617" s="85" t="s">
        <v>246</v>
      </c>
      <c r="C617" s="139" t="s">
        <v>21</v>
      </c>
      <c r="D617" s="139" t="s">
        <v>170</v>
      </c>
      <c r="E617" s="86" t="s">
        <v>1250</v>
      </c>
      <c r="F617" s="87">
        <v>45778</v>
      </c>
      <c r="G617" s="87">
        <v>45962</v>
      </c>
      <c r="H617" s="140">
        <v>25000</v>
      </c>
      <c r="I617" s="139">
        <v>0</v>
      </c>
      <c r="J617" s="88">
        <v>25</v>
      </c>
      <c r="K617" s="85">
        <v>717.5</v>
      </c>
      <c r="L617" s="72">
        <f t="shared" si="54"/>
        <v>1774.9999999999998</v>
      </c>
      <c r="M617" s="72">
        <f t="shared" si="55"/>
        <v>325</v>
      </c>
      <c r="N617" s="74">
        <f t="shared" si="56"/>
        <v>760</v>
      </c>
      <c r="O617" s="72">
        <f t="shared" si="57"/>
        <v>1772.5000000000002</v>
      </c>
      <c r="P617" s="85">
        <v>125</v>
      </c>
      <c r="Q617" s="72">
        <f t="shared" si="58"/>
        <v>5475</v>
      </c>
      <c r="R617" s="115">
        <v>1602.5</v>
      </c>
      <c r="S617" s="72">
        <f t="shared" si="59"/>
        <v>3872.5</v>
      </c>
      <c r="T617" s="140">
        <v>23397.5</v>
      </c>
      <c r="U617" s="73" t="s">
        <v>165</v>
      </c>
      <c r="V617" s="123" t="s">
        <v>266</v>
      </c>
    </row>
    <row r="618" spans="1:22" s="118" customFormat="1">
      <c r="A618" s="85">
        <v>611</v>
      </c>
      <c r="B618" s="85" t="s">
        <v>607</v>
      </c>
      <c r="C618" s="139" t="s">
        <v>14</v>
      </c>
      <c r="D618" s="139" t="s">
        <v>1136</v>
      </c>
      <c r="E618" s="86" t="s">
        <v>1250</v>
      </c>
      <c r="F618" s="87">
        <v>45778</v>
      </c>
      <c r="G618" s="87">
        <v>45962</v>
      </c>
      <c r="H618" s="140">
        <v>45000</v>
      </c>
      <c r="I618" s="140">
        <v>1148.33</v>
      </c>
      <c r="J618" s="88">
        <v>25</v>
      </c>
      <c r="K618" s="115">
        <v>1291.5</v>
      </c>
      <c r="L618" s="72">
        <f t="shared" si="54"/>
        <v>3194.9999999999995</v>
      </c>
      <c r="M618" s="72">
        <f t="shared" si="55"/>
        <v>585</v>
      </c>
      <c r="N618" s="74">
        <f t="shared" si="56"/>
        <v>1368</v>
      </c>
      <c r="O618" s="72">
        <f t="shared" si="57"/>
        <v>3190.5</v>
      </c>
      <c r="P618" s="85">
        <v>25</v>
      </c>
      <c r="Q618" s="72">
        <f t="shared" si="58"/>
        <v>9655</v>
      </c>
      <c r="R618" s="115">
        <v>3832.83</v>
      </c>
      <c r="S618" s="72">
        <f t="shared" si="59"/>
        <v>6970.5</v>
      </c>
      <c r="T618" s="140">
        <v>41167.17</v>
      </c>
      <c r="U618" s="73" t="s">
        <v>165</v>
      </c>
      <c r="V618" s="123" t="s">
        <v>266</v>
      </c>
    </row>
    <row r="619" spans="1:22" s="118" customFormat="1">
      <c r="A619" s="85">
        <v>612</v>
      </c>
      <c r="B619" s="85" t="s">
        <v>1227</v>
      </c>
      <c r="C619" s="139" t="s">
        <v>59</v>
      </c>
      <c r="D619" s="139" t="s">
        <v>172</v>
      </c>
      <c r="E619" s="86" t="s">
        <v>1250</v>
      </c>
      <c r="F619" s="87">
        <v>45748</v>
      </c>
      <c r="G619" s="87">
        <v>45962</v>
      </c>
      <c r="H619" s="140">
        <v>60000</v>
      </c>
      <c r="I619" s="140">
        <v>3486.68</v>
      </c>
      <c r="J619" s="88">
        <v>25</v>
      </c>
      <c r="K619" s="115">
        <v>1722</v>
      </c>
      <c r="L619" s="72">
        <f t="shared" si="54"/>
        <v>4260</v>
      </c>
      <c r="M619" s="72">
        <f t="shared" si="55"/>
        <v>780</v>
      </c>
      <c r="N619" s="74">
        <f t="shared" si="56"/>
        <v>1824</v>
      </c>
      <c r="O619" s="72">
        <f t="shared" si="57"/>
        <v>4254</v>
      </c>
      <c r="P619" s="85">
        <v>25</v>
      </c>
      <c r="Q619" s="72">
        <f t="shared" si="58"/>
        <v>12865</v>
      </c>
      <c r="R619" s="115">
        <v>7057.68</v>
      </c>
      <c r="S619" s="72">
        <f t="shared" si="59"/>
        <v>9294</v>
      </c>
      <c r="T619" s="140">
        <v>48002.55</v>
      </c>
      <c r="U619" s="73" t="s">
        <v>165</v>
      </c>
      <c r="V619" s="123" t="s">
        <v>266</v>
      </c>
    </row>
    <row r="620" spans="1:22" s="118" customFormat="1">
      <c r="A620" s="85">
        <v>613</v>
      </c>
      <c r="B620" s="85" t="s">
        <v>586</v>
      </c>
      <c r="C620" s="139" t="s">
        <v>563</v>
      </c>
      <c r="D620" s="139" t="s">
        <v>1108</v>
      </c>
      <c r="E620" s="86" t="s">
        <v>1250</v>
      </c>
      <c r="F620" s="87">
        <v>45839</v>
      </c>
      <c r="G620" s="87">
        <v>46023</v>
      </c>
      <c r="H620" s="140">
        <v>20000</v>
      </c>
      <c r="I620" s="139">
        <v>0</v>
      </c>
      <c r="J620" s="88">
        <v>25</v>
      </c>
      <c r="K620" s="85">
        <v>574</v>
      </c>
      <c r="L620" s="72">
        <f t="shared" si="54"/>
        <v>1419.9999999999998</v>
      </c>
      <c r="M620" s="72">
        <f t="shared" si="55"/>
        <v>260</v>
      </c>
      <c r="N620" s="74">
        <f t="shared" si="56"/>
        <v>608</v>
      </c>
      <c r="O620" s="72">
        <f t="shared" si="57"/>
        <v>1418</v>
      </c>
      <c r="P620" s="85">
        <v>25</v>
      </c>
      <c r="Q620" s="72">
        <f t="shared" si="58"/>
        <v>4305</v>
      </c>
      <c r="R620" s="115">
        <v>1207</v>
      </c>
      <c r="S620" s="72">
        <f t="shared" si="59"/>
        <v>3098</v>
      </c>
      <c r="T620" s="140">
        <v>18793</v>
      </c>
      <c r="U620" s="73" t="s">
        <v>165</v>
      </c>
      <c r="V620" s="123" t="s">
        <v>266</v>
      </c>
    </row>
    <row r="621" spans="1:22" s="118" customFormat="1">
      <c r="A621" s="85">
        <v>614</v>
      </c>
      <c r="B621" s="85" t="s">
        <v>1291</v>
      </c>
      <c r="C621" s="139" t="s">
        <v>374</v>
      </c>
      <c r="D621" s="139" t="s">
        <v>185</v>
      </c>
      <c r="E621" s="86" t="s">
        <v>677</v>
      </c>
      <c r="F621" s="87">
        <v>45839</v>
      </c>
      <c r="G621" s="87">
        <v>46023</v>
      </c>
      <c r="H621" s="140">
        <v>120000</v>
      </c>
      <c r="I621" s="140">
        <v>16809.87</v>
      </c>
      <c r="J621" s="88">
        <v>25</v>
      </c>
      <c r="K621" s="115">
        <v>3444</v>
      </c>
      <c r="L621" s="72">
        <f t="shared" si="54"/>
        <v>8520</v>
      </c>
      <c r="M621" s="72">
        <f t="shared" si="55"/>
        <v>1560</v>
      </c>
      <c r="N621" s="74">
        <f t="shared" si="56"/>
        <v>3648</v>
      </c>
      <c r="O621" s="72">
        <f t="shared" si="57"/>
        <v>8508</v>
      </c>
      <c r="P621" s="85">
        <v>25</v>
      </c>
      <c r="Q621" s="72">
        <f t="shared" si="58"/>
        <v>25705</v>
      </c>
      <c r="R621" s="115">
        <v>23926.87</v>
      </c>
      <c r="S621" s="72">
        <f t="shared" si="59"/>
        <v>18588</v>
      </c>
      <c r="T621" s="140">
        <v>96073.13</v>
      </c>
      <c r="U621" s="73" t="s">
        <v>165</v>
      </c>
      <c r="V621" s="123" t="s">
        <v>266</v>
      </c>
    </row>
    <row r="622" spans="1:22" s="118" customFormat="1">
      <c r="A622" s="85">
        <v>615</v>
      </c>
      <c r="B622" s="85" t="s">
        <v>485</v>
      </c>
      <c r="C622" s="139" t="s">
        <v>14</v>
      </c>
      <c r="D622" s="139" t="s">
        <v>1121</v>
      </c>
      <c r="E622" s="86" t="s">
        <v>1250</v>
      </c>
      <c r="F622" s="87">
        <v>45870</v>
      </c>
      <c r="G622" s="87">
        <v>46054</v>
      </c>
      <c r="H622" s="140">
        <v>35000</v>
      </c>
      <c r="I622" s="139">
        <v>0</v>
      </c>
      <c r="J622" s="88">
        <v>25</v>
      </c>
      <c r="K622" s="115">
        <v>1004.5</v>
      </c>
      <c r="L622" s="72">
        <f t="shared" si="54"/>
        <v>2485</v>
      </c>
      <c r="M622" s="72">
        <f t="shared" si="55"/>
        <v>455</v>
      </c>
      <c r="N622" s="74">
        <f t="shared" si="56"/>
        <v>1064</v>
      </c>
      <c r="O622" s="72">
        <f t="shared" si="57"/>
        <v>2481.5</v>
      </c>
      <c r="P622" s="115">
        <v>3555.92</v>
      </c>
      <c r="Q622" s="72">
        <f t="shared" si="58"/>
        <v>11045.92</v>
      </c>
      <c r="R622" s="115">
        <v>3908.96</v>
      </c>
      <c r="S622" s="72">
        <f t="shared" si="59"/>
        <v>5421.5</v>
      </c>
      <c r="T622" s="140">
        <v>29375.58</v>
      </c>
      <c r="U622" s="73" t="s">
        <v>165</v>
      </c>
      <c r="V622" s="123" t="s">
        <v>266</v>
      </c>
    </row>
    <row r="623" spans="1:22" s="118" customFormat="1">
      <c r="A623" s="85">
        <v>616</v>
      </c>
      <c r="B623" s="85" t="s">
        <v>833</v>
      </c>
      <c r="C623" s="139" t="s">
        <v>853</v>
      </c>
      <c r="D623" s="139" t="s">
        <v>264</v>
      </c>
      <c r="E623" s="86" t="s">
        <v>1250</v>
      </c>
      <c r="F623" s="87">
        <v>45778</v>
      </c>
      <c r="G623" s="87">
        <v>45962</v>
      </c>
      <c r="H623" s="140">
        <v>80000</v>
      </c>
      <c r="I623" s="140">
        <v>7400.87</v>
      </c>
      <c r="J623" s="88">
        <v>25</v>
      </c>
      <c r="K623" s="115">
        <v>2296</v>
      </c>
      <c r="L623" s="72">
        <f t="shared" si="54"/>
        <v>5679.9999999999991</v>
      </c>
      <c r="M623" s="72">
        <f t="shared" si="55"/>
        <v>1040</v>
      </c>
      <c r="N623" s="74">
        <f t="shared" si="56"/>
        <v>2432</v>
      </c>
      <c r="O623" s="72">
        <f t="shared" si="57"/>
        <v>5672</v>
      </c>
      <c r="P623" s="85">
        <v>25</v>
      </c>
      <c r="Q623" s="72">
        <f t="shared" si="58"/>
        <v>17145</v>
      </c>
      <c r="R623" s="115">
        <v>12153.87</v>
      </c>
      <c r="S623" s="72">
        <f t="shared" si="59"/>
        <v>12392</v>
      </c>
      <c r="T623" s="140">
        <v>67846.13</v>
      </c>
      <c r="U623" s="73" t="s">
        <v>165</v>
      </c>
      <c r="V623" s="123" t="s">
        <v>266</v>
      </c>
    </row>
    <row r="624" spans="1:22" s="118" customFormat="1">
      <c r="A624" s="85">
        <v>617</v>
      </c>
      <c r="B624" s="85" t="s">
        <v>834</v>
      </c>
      <c r="C624" s="139" t="s">
        <v>23</v>
      </c>
      <c r="D624" s="139" t="s">
        <v>264</v>
      </c>
      <c r="E624" s="86" t="s">
        <v>1250</v>
      </c>
      <c r="F624" s="87">
        <v>45839</v>
      </c>
      <c r="G624" s="87">
        <v>46023</v>
      </c>
      <c r="H624" s="140">
        <v>80000</v>
      </c>
      <c r="I624" s="140">
        <v>7400.87</v>
      </c>
      <c r="J624" s="88">
        <v>25</v>
      </c>
      <c r="K624" s="115">
        <v>2296</v>
      </c>
      <c r="L624" s="72">
        <f t="shared" si="54"/>
        <v>5679.9999999999991</v>
      </c>
      <c r="M624" s="72">
        <f t="shared" si="55"/>
        <v>1040</v>
      </c>
      <c r="N624" s="74">
        <f t="shared" si="56"/>
        <v>2432</v>
      </c>
      <c r="O624" s="72">
        <f t="shared" si="57"/>
        <v>5672</v>
      </c>
      <c r="P624" s="85">
        <v>25</v>
      </c>
      <c r="Q624" s="72">
        <f t="shared" si="58"/>
        <v>17145</v>
      </c>
      <c r="R624" s="115">
        <v>12153.87</v>
      </c>
      <c r="S624" s="72">
        <f t="shared" si="59"/>
        <v>12392</v>
      </c>
      <c r="T624" s="140">
        <v>67846.13</v>
      </c>
      <c r="U624" s="73" t="s">
        <v>165</v>
      </c>
      <c r="V624" s="123" t="s">
        <v>266</v>
      </c>
    </row>
    <row r="625" spans="1:22" s="118" customFormat="1">
      <c r="A625" s="85">
        <v>618</v>
      </c>
      <c r="B625" s="85" t="s">
        <v>1068</v>
      </c>
      <c r="C625" s="139" t="s">
        <v>61</v>
      </c>
      <c r="D625" s="139" t="s">
        <v>182</v>
      </c>
      <c r="E625" s="86" t="s">
        <v>1250</v>
      </c>
      <c r="F625" s="87">
        <v>45901</v>
      </c>
      <c r="G625" s="87">
        <v>46082</v>
      </c>
      <c r="H625" s="140">
        <v>60000</v>
      </c>
      <c r="I625" s="140">
        <v>3486.68</v>
      </c>
      <c r="J625" s="88">
        <v>25</v>
      </c>
      <c r="K625" s="115">
        <v>1722</v>
      </c>
      <c r="L625" s="72">
        <f t="shared" si="54"/>
        <v>4260</v>
      </c>
      <c r="M625" s="72">
        <f t="shared" si="55"/>
        <v>780</v>
      </c>
      <c r="N625" s="74">
        <f t="shared" si="56"/>
        <v>1824</v>
      </c>
      <c r="O625" s="72">
        <f t="shared" si="57"/>
        <v>4254</v>
      </c>
      <c r="P625" s="85">
        <v>25</v>
      </c>
      <c r="Q625" s="72">
        <f t="shared" si="58"/>
        <v>12865</v>
      </c>
      <c r="R625" s="115">
        <v>7057.68</v>
      </c>
      <c r="S625" s="72">
        <f t="shared" si="59"/>
        <v>9294</v>
      </c>
      <c r="T625" s="140">
        <v>44830.37</v>
      </c>
      <c r="U625" s="73" t="s">
        <v>165</v>
      </c>
      <c r="V625" s="123" t="s">
        <v>266</v>
      </c>
    </row>
    <row r="626" spans="1:22" s="118" customFormat="1">
      <c r="A626" s="85">
        <v>619</v>
      </c>
      <c r="B626" s="85" t="s">
        <v>363</v>
      </c>
      <c r="C626" s="139" t="s">
        <v>54</v>
      </c>
      <c r="D626" s="139" t="s">
        <v>175</v>
      </c>
      <c r="E626" s="86" t="s">
        <v>1250</v>
      </c>
      <c r="F626" s="87">
        <v>45778</v>
      </c>
      <c r="G626" s="87">
        <v>45962</v>
      </c>
      <c r="H626" s="140">
        <v>55000</v>
      </c>
      <c r="I626" s="140">
        <v>2559.6799999999998</v>
      </c>
      <c r="J626" s="88">
        <v>25</v>
      </c>
      <c r="K626" s="115">
        <v>1578.5</v>
      </c>
      <c r="L626" s="72">
        <f t="shared" si="54"/>
        <v>3904.9999999999995</v>
      </c>
      <c r="M626" s="72">
        <f t="shared" si="55"/>
        <v>715</v>
      </c>
      <c r="N626" s="74">
        <f t="shared" si="56"/>
        <v>1672</v>
      </c>
      <c r="O626" s="72">
        <f t="shared" si="57"/>
        <v>3899.5000000000005</v>
      </c>
      <c r="P626" s="85">
        <v>25</v>
      </c>
      <c r="Q626" s="72">
        <f t="shared" si="58"/>
        <v>11795</v>
      </c>
      <c r="R626" s="115">
        <v>5835.18</v>
      </c>
      <c r="S626" s="72">
        <f t="shared" si="59"/>
        <v>8519.5</v>
      </c>
      <c r="T626" s="140">
        <v>49164.82</v>
      </c>
      <c r="U626" s="73" t="s">
        <v>165</v>
      </c>
      <c r="V626" s="123" t="s">
        <v>267</v>
      </c>
    </row>
    <row r="627" spans="1:22" s="118" customFormat="1">
      <c r="A627" s="85">
        <v>620</v>
      </c>
      <c r="B627" s="85" t="s">
        <v>680</v>
      </c>
      <c r="C627" s="139" t="s">
        <v>67</v>
      </c>
      <c r="D627" s="139" t="s">
        <v>1197</v>
      </c>
      <c r="E627" s="86" t="s">
        <v>1250</v>
      </c>
      <c r="F627" s="87">
        <v>45901</v>
      </c>
      <c r="G627" s="87">
        <v>46082</v>
      </c>
      <c r="H627" s="140">
        <v>50000</v>
      </c>
      <c r="I627" s="140">
        <v>1596.68</v>
      </c>
      <c r="J627" s="88">
        <v>25</v>
      </c>
      <c r="K627" s="115">
        <v>1435</v>
      </c>
      <c r="L627" s="72">
        <f t="shared" si="54"/>
        <v>3549.9999999999995</v>
      </c>
      <c r="M627" s="72">
        <f t="shared" si="55"/>
        <v>650</v>
      </c>
      <c r="N627" s="74">
        <f t="shared" si="56"/>
        <v>1520</v>
      </c>
      <c r="O627" s="72">
        <f t="shared" si="57"/>
        <v>3545.0000000000005</v>
      </c>
      <c r="P627" s="115">
        <v>1740.46</v>
      </c>
      <c r="Q627" s="72">
        <f t="shared" si="58"/>
        <v>12440.46</v>
      </c>
      <c r="R627" s="115">
        <v>6292.14</v>
      </c>
      <c r="S627" s="72">
        <f t="shared" si="59"/>
        <v>7745</v>
      </c>
      <c r="T627" s="140">
        <v>43707.86</v>
      </c>
      <c r="U627" s="73" t="s">
        <v>165</v>
      </c>
      <c r="V627" s="123" t="s">
        <v>267</v>
      </c>
    </row>
    <row r="628" spans="1:22" s="118" customFormat="1">
      <c r="A628" s="85">
        <v>621</v>
      </c>
      <c r="B628" s="85" t="s">
        <v>920</v>
      </c>
      <c r="C628" s="139" t="s">
        <v>374</v>
      </c>
      <c r="D628" s="139" t="s">
        <v>172</v>
      </c>
      <c r="E628" s="86" t="s">
        <v>1250</v>
      </c>
      <c r="F628" s="87">
        <v>45748</v>
      </c>
      <c r="G628" s="87">
        <v>45962</v>
      </c>
      <c r="H628" s="140">
        <v>60000</v>
      </c>
      <c r="I628" s="140">
        <v>3143.58</v>
      </c>
      <c r="J628" s="88">
        <v>25</v>
      </c>
      <c r="K628" s="115">
        <v>1722</v>
      </c>
      <c r="L628" s="72">
        <f t="shared" si="54"/>
        <v>4260</v>
      </c>
      <c r="M628" s="72">
        <f t="shared" si="55"/>
        <v>780</v>
      </c>
      <c r="N628" s="74">
        <f t="shared" si="56"/>
        <v>1824</v>
      </c>
      <c r="O628" s="72">
        <f t="shared" si="57"/>
        <v>4254</v>
      </c>
      <c r="P628" s="115">
        <v>1740.46</v>
      </c>
      <c r="Q628" s="72">
        <f t="shared" si="58"/>
        <v>14580.46</v>
      </c>
      <c r="R628" s="115">
        <v>7057.68</v>
      </c>
      <c r="S628" s="72">
        <f t="shared" si="59"/>
        <v>9294</v>
      </c>
      <c r="T628" s="140">
        <v>51569.96</v>
      </c>
      <c r="U628" s="73" t="s">
        <v>165</v>
      </c>
      <c r="V628" s="123" t="s">
        <v>267</v>
      </c>
    </row>
    <row r="629" spans="1:22" s="118" customFormat="1">
      <c r="A629" s="85">
        <v>622</v>
      </c>
      <c r="B629" s="85" t="s">
        <v>921</v>
      </c>
      <c r="C629" s="139" t="s">
        <v>1251</v>
      </c>
      <c r="D629" s="139" t="s">
        <v>190</v>
      </c>
      <c r="E629" s="86" t="s">
        <v>1250</v>
      </c>
      <c r="F629" s="87">
        <v>45748</v>
      </c>
      <c r="G629" s="87">
        <v>45962</v>
      </c>
      <c r="H629" s="140">
        <v>46000</v>
      </c>
      <c r="I629" s="140">
        <v>1032.1400000000001</v>
      </c>
      <c r="J629" s="88">
        <v>25</v>
      </c>
      <c r="K629" s="115">
        <v>1320.2</v>
      </c>
      <c r="L629" s="72">
        <f t="shared" si="54"/>
        <v>3265.9999999999995</v>
      </c>
      <c r="M629" s="72">
        <f t="shared" si="55"/>
        <v>598</v>
      </c>
      <c r="N629" s="74">
        <f t="shared" si="56"/>
        <v>1398.4</v>
      </c>
      <c r="O629" s="72">
        <f t="shared" si="57"/>
        <v>3261.4</v>
      </c>
      <c r="P629" s="115">
        <v>1740.46</v>
      </c>
      <c r="Q629" s="72">
        <f t="shared" si="58"/>
        <v>11584.46</v>
      </c>
      <c r="R629" s="115">
        <v>4033.06</v>
      </c>
      <c r="S629" s="72">
        <f t="shared" si="59"/>
        <v>7125.4</v>
      </c>
      <c r="T629" s="140">
        <v>40508.800000000003</v>
      </c>
      <c r="U629" s="73" t="s">
        <v>165</v>
      </c>
      <c r="V629" s="123" t="s">
        <v>267</v>
      </c>
    </row>
    <row r="630" spans="1:22" s="118" customFormat="1">
      <c r="A630" s="85">
        <v>623</v>
      </c>
      <c r="B630" s="85" t="s">
        <v>801</v>
      </c>
      <c r="C630" s="139" t="s">
        <v>17</v>
      </c>
      <c r="D630" s="139" t="s">
        <v>171</v>
      </c>
      <c r="E630" s="86" t="s">
        <v>1250</v>
      </c>
      <c r="F630" s="87">
        <v>45901</v>
      </c>
      <c r="G630" s="87">
        <v>46082</v>
      </c>
      <c r="H630" s="140">
        <v>50000</v>
      </c>
      <c r="I630" s="140">
        <v>1854</v>
      </c>
      <c r="J630" s="88">
        <v>25</v>
      </c>
      <c r="K630" s="115">
        <v>1435</v>
      </c>
      <c r="L630" s="72">
        <f t="shared" si="54"/>
        <v>3549.9999999999995</v>
      </c>
      <c r="M630" s="72">
        <f t="shared" si="55"/>
        <v>650</v>
      </c>
      <c r="N630" s="74">
        <f t="shared" si="56"/>
        <v>1520</v>
      </c>
      <c r="O630" s="72">
        <f t="shared" si="57"/>
        <v>3545.0000000000005</v>
      </c>
      <c r="P630" s="85">
        <v>25</v>
      </c>
      <c r="Q630" s="72">
        <f t="shared" si="58"/>
        <v>10725</v>
      </c>
      <c r="R630" s="115">
        <v>4834</v>
      </c>
      <c r="S630" s="72">
        <f t="shared" si="59"/>
        <v>7745</v>
      </c>
      <c r="T630" s="140">
        <v>45166</v>
      </c>
      <c r="U630" s="73" t="s">
        <v>165</v>
      </c>
      <c r="V630" s="123" t="s">
        <v>267</v>
      </c>
    </row>
    <row r="631" spans="1:22" s="118" customFormat="1">
      <c r="A631" s="85">
        <v>624</v>
      </c>
      <c r="B631" s="85" t="s">
        <v>72</v>
      </c>
      <c r="C631" s="139" t="s">
        <v>15</v>
      </c>
      <c r="D631" s="139" t="s">
        <v>172</v>
      </c>
      <c r="E631" s="86" t="s">
        <v>1250</v>
      </c>
      <c r="F631" s="87">
        <v>45839</v>
      </c>
      <c r="G631" s="87">
        <v>46023</v>
      </c>
      <c r="H631" s="140">
        <v>31000</v>
      </c>
      <c r="I631" s="139">
        <v>0</v>
      </c>
      <c r="J631" s="88">
        <v>25</v>
      </c>
      <c r="K631" s="85">
        <v>889.7</v>
      </c>
      <c r="L631" s="72">
        <f t="shared" si="54"/>
        <v>2201</v>
      </c>
      <c r="M631" s="72">
        <f t="shared" si="55"/>
        <v>403</v>
      </c>
      <c r="N631" s="74">
        <f t="shared" si="56"/>
        <v>942.4</v>
      </c>
      <c r="O631" s="72">
        <f t="shared" si="57"/>
        <v>2197.9</v>
      </c>
      <c r="P631" s="115">
        <v>1125</v>
      </c>
      <c r="Q631" s="72">
        <f t="shared" si="58"/>
        <v>7759</v>
      </c>
      <c r="R631" s="115">
        <v>6430.28</v>
      </c>
      <c r="S631" s="72">
        <f t="shared" si="59"/>
        <v>4801.8999999999996</v>
      </c>
      <c r="T631" s="140">
        <v>28042.9</v>
      </c>
      <c r="U631" s="73" t="s">
        <v>165</v>
      </c>
      <c r="V631" s="123" t="s">
        <v>266</v>
      </c>
    </row>
    <row r="632" spans="1:22" s="118" customFormat="1">
      <c r="A632" s="85">
        <v>625</v>
      </c>
      <c r="B632" s="85" t="s">
        <v>63</v>
      </c>
      <c r="C632" s="139" t="s">
        <v>1251</v>
      </c>
      <c r="D632" s="139" t="s">
        <v>203</v>
      </c>
      <c r="E632" s="86" t="s">
        <v>1250</v>
      </c>
      <c r="F632" s="87">
        <v>45807</v>
      </c>
      <c r="G632" s="87">
        <v>45991</v>
      </c>
      <c r="H632" s="140">
        <v>46000</v>
      </c>
      <c r="I632" s="140">
        <v>1289.46</v>
      </c>
      <c r="J632" s="88">
        <v>25</v>
      </c>
      <c r="K632" s="115">
        <v>1320.2</v>
      </c>
      <c r="L632" s="72">
        <f t="shared" si="54"/>
        <v>3265.9999999999995</v>
      </c>
      <c r="M632" s="72">
        <f t="shared" si="55"/>
        <v>598</v>
      </c>
      <c r="N632" s="74">
        <f t="shared" si="56"/>
        <v>1398.4</v>
      </c>
      <c r="O632" s="72">
        <f t="shared" si="57"/>
        <v>3261.4</v>
      </c>
      <c r="P632" s="85">
        <v>25</v>
      </c>
      <c r="Q632" s="72">
        <f t="shared" si="58"/>
        <v>9869</v>
      </c>
      <c r="R632" s="115">
        <v>4033.06</v>
      </c>
      <c r="S632" s="72">
        <f t="shared" si="59"/>
        <v>7125.4</v>
      </c>
      <c r="T632" s="140">
        <v>41966.94</v>
      </c>
      <c r="U632" s="73" t="s">
        <v>165</v>
      </c>
      <c r="V632" s="123" t="s">
        <v>266</v>
      </c>
    </row>
    <row r="633" spans="1:22" s="118" customFormat="1">
      <c r="A633" s="85">
        <v>626</v>
      </c>
      <c r="B633" s="85" t="s">
        <v>1069</v>
      </c>
      <c r="C633" s="139" t="s">
        <v>258</v>
      </c>
      <c r="D633" s="139" t="s">
        <v>370</v>
      </c>
      <c r="E633" s="86" t="s">
        <v>1250</v>
      </c>
      <c r="F633" s="87">
        <v>45901</v>
      </c>
      <c r="G633" s="87">
        <v>46082</v>
      </c>
      <c r="H633" s="140">
        <v>80000</v>
      </c>
      <c r="I633" s="140">
        <v>7400.87</v>
      </c>
      <c r="J633" s="88">
        <v>25</v>
      </c>
      <c r="K633" s="115">
        <v>2296</v>
      </c>
      <c r="L633" s="72">
        <f t="shared" si="54"/>
        <v>5679.9999999999991</v>
      </c>
      <c r="M633" s="72">
        <f t="shared" si="55"/>
        <v>1040</v>
      </c>
      <c r="N633" s="74">
        <f t="shared" si="56"/>
        <v>2432</v>
      </c>
      <c r="O633" s="72">
        <f t="shared" si="57"/>
        <v>5672</v>
      </c>
      <c r="P633" s="85">
        <v>25</v>
      </c>
      <c r="Q633" s="72">
        <f t="shared" si="58"/>
        <v>17145</v>
      </c>
      <c r="R633" s="115">
        <v>12153.87</v>
      </c>
      <c r="S633" s="72">
        <f t="shared" si="59"/>
        <v>12392</v>
      </c>
      <c r="T633" s="140">
        <v>67846.13</v>
      </c>
      <c r="U633" s="73" t="s">
        <v>165</v>
      </c>
      <c r="V633" s="123" t="s">
        <v>266</v>
      </c>
    </row>
    <row r="634" spans="1:22" s="118" customFormat="1">
      <c r="A634" s="85">
        <v>627</v>
      </c>
      <c r="B634" s="85" t="s">
        <v>322</v>
      </c>
      <c r="C634" s="139" t="s">
        <v>79</v>
      </c>
      <c r="D634" s="139" t="s">
        <v>1128</v>
      </c>
      <c r="E634" s="86" t="s">
        <v>1250</v>
      </c>
      <c r="F634" s="87">
        <v>45839</v>
      </c>
      <c r="G634" s="87">
        <v>46023</v>
      </c>
      <c r="H634" s="140">
        <v>60000</v>
      </c>
      <c r="I634" s="140">
        <v>3486.68</v>
      </c>
      <c r="J634" s="88">
        <v>25</v>
      </c>
      <c r="K634" s="115">
        <v>1722</v>
      </c>
      <c r="L634" s="72">
        <f t="shared" si="54"/>
        <v>4260</v>
      </c>
      <c r="M634" s="72">
        <f t="shared" si="55"/>
        <v>780</v>
      </c>
      <c r="N634" s="74">
        <f t="shared" si="56"/>
        <v>1824</v>
      </c>
      <c r="O634" s="72">
        <f t="shared" si="57"/>
        <v>4254</v>
      </c>
      <c r="P634" s="85">
        <v>125</v>
      </c>
      <c r="Q634" s="72">
        <f t="shared" si="58"/>
        <v>12965</v>
      </c>
      <c r="R634" s="115">
        <v>7157.68</v>
      </c>
      <c r="S634" s="72">
        <f t="shared" si="59"/>
        <v>9294</v>
      </c>
      <c r="T634" s="140">
        <v>52842.32</v>
      </c>
      <c r="U634" s="73" t="s">
        <v>165</v>
      </c>
      <c r="V634" s="123" t="s">
        <v>266</v>
      </c>
    </row>
    <row r="635" spans="1:22" s="118" customFormat="1">
      <c r="A635" s="85">
        <v>628</v>
      </c>
      <c r="B635" s="85" t="s">
        <v>75</v>
      </c>
      <c r="C635" s="139" t="s">
        <v>54</v>
      </c>
      <c r="D635" s="139" t="s">
        <v>1110</v>
      </c>
      <c r="E635" s="86" t="s">
        <v>1250</v>
      </c>
      <c r="F635" s="87">
        <v>45807</v>
      </c>
      <c r="G635" s="87">
        <v>45991</v>
      </c>
      <c r="H635" s="140">
        <v>29662.5</v>
      </c>
      <c r="I635" s="139">
        <v>0</v>
      </c>
      <c r="J635" s="88">
        <v>25</v>
      </c>
      <c r="K635" s="85">
        <v>851.31</v>
      </c>
      <c r="L635" s="72">
        <f t="shared" si="54"/>
        <v>2106.0374999999999</v>
      </c>
      <c r="M635" s="72">
        <f t="shared" si="55"/>
        <v>385.61249999999995</v>
      </c>
      <c r="N635" s="74">
        <f t="shared" si="56"/>
        <v>901.74</v>
      </c>
      <c r="O635" s="72">
        <f t="shared" si="57"/>
        <v>2103.07125</v>
      </c>
      <c r="P635" s="85">
        <v>25</v>
      </c>
      <c r="Q635" s="72">
        <f t="shared" si="58"/>
        <v>6372.7712499999998</v>
      </c>
      <c r="R635" s="115">
        <v>1778.05</v>
      </c>
      <c r="S635" s="72">
        <f t="shared" si="59"/>
        <v>4594.7212499999996</v>
      </c>
      <c r="T635" s="140">
        <v>27884.45</v>
      </c>
      <c r="U635" s="73" t="s">
        <v>165</v>
      </c>
      <c r="V635" s="123" t="s">
        <v>266</v>
      </c>
    </row>
    <row r="636" spans="1:22" s="118" customFormat="1">
      <c r="A636" s="85">
        <v>629</v>
      </c>
      <c r="B636" s="85" t="s">
        <v>724</v>
      </c>
      <c r="C636" s="139" t="s">
        <v>380</v>
      </c>
      <c r="D636" s="139" t="s">
        <v>207</v>
      </c>
      <c r="E636" s="86" t="s">
        <v>1250</v>
      </c>
      <c r="F636" s="87">
        <v>45839</v>
      </c>
      <c r="G636" s="87">
        <v>46023</v>
      </c>
      <c r="H636" s="140">
        <v>46000</v>
      </c>
      <c r="I636" s="140">
        <v>1289.46</v>
      </c>
      <c r="J636" s="88">
        <v>25</v>
      </c>
      <c r="K636" s="115">
        <v>1320.2</v>
      </c>
      <c r="L636" s="72">
        <f t="shared" si="54"/>
        <v>3265.9999999999995</v>
      </c>
      <c r="M636" s="72">
        <f t="shared" si="55"/>
        <v>598</v>
      </c>
      <c r="N636" s="74">
        <f t="shared" si="56"/>
        <v>1398.4</v>
      </c>
      <c r="O636" s="72">
        <f t="shared" si="57"/>
        <v>3261.4</v>
      </c>
      <c r="P636" s="85">
        <v>25</v>
      </c>
      <c r="Q636" s="72">
        <f t="shared" si="58"/>
        <v>9869</v>
      </c>
      <c r="R636" s="115">
        <v>4033.06</v>
      </c>
      <c r="S636" s="72">
        <f t="shared" si="59"/>
        <v>7125.4</v>
      </c>
      <c r="T636" s="140">
        <v>41966.94</v>
      </c>
      <c r="U636" s="73" t="s">
        <v>165</v>
      </c>
      <c r="V636" s="135" t="s">
        <v>266</v>
      </c>
    </row>
    <row r="637" spans="1:22" s="118" customFormat="1">
      <c r="A637" s="85">
        <v>630</v>
      </c>
      <c r="B637" s="85" t="s">
        <v>486</v>
      </c>
      <c r="C637" s="139" t="s">
        <v>14</v>
      </c>
      <c r="D637" s="139" t="s">
        <v>170</v>
      </c>
      <c r="E637" s="86" t="s">
        <v>1250</v>
      </c>
      <c r="F637" s="87">
        <v>45839</v>
      </c>
      <c r="G637" s="87">
        <v>46023</v>
      </c>
      <c r="H637" s="140">
        <v>40000</v>
      </c>
      <c r="I637" s="139">
        <v>442.65</v>
      </c>
      <c r="J637" s="88">
        <v>25</v>
      </c>
      <c r="K637" s="115">
        <v>1148</v>
      </c>
      <c r="L637" s="72">
        <f t="shared" si="54"/>
        <v>2839.9999999999995</v>
      </c>
      <c r="M637" s="72">
        <f t="shared" si="55"/>
        <v>520</v>
      </c>
      <c r="N637" s="74">
        <f t="shared" si="56"/>
        <v>1216</v>
      </c>
      <c r="O637" s="72">
        <f t="shared" si="57"/>
        <v>2836</v>
      </c>
      <c r="P637" s="85">
        <v>25</v>
      </c>
      <c r="Q637" s="72">
        <f t="shared" si="58"/>
        <v>8585</v>
      </c>
      <c r="R637" s="115">
        <v>2831.65</v>
      </c>
      <c r="S637" s="72">
        <f t="shared" si="59"/>
        <v>6196</v>
      </c>
      <c r="T637" s="140">
        <v>37168.35</v>
      </c>
      <c r="U637" s="73" t="s">
        <v>165</v>
      </c>
      <c r="V637" s="135" t="s">
        <v>266</v>
      </c>
    </row>
    <row r="638" spans="1:22" s="118" customFormat="1">
      <c r="A638" s="85">
        <v>631</v>
      </c>
      <c r="B638" s="85" t="s">
        <v>922</v>
      </c>
      <c r="C638" s="139" t="s">
        <v>5</v>
      </c>
      <c r="D638" s="139" t="s">
        <v>206</v>
      </c>
      <c r="E638" s="86" t="s">
        <v>1250</v>
      </c>
      <c r="F638" s="87">
        <v>45748</v>
      </c>
      <c r="G638" s="87">
        <v>45962</v>
      </c>
      <c r="H638" s="140">
        <v>180000</v>
      </c>
      <c r="I638" s="140">
        <v>30923.37</v>
      </c>
      <c r="J638" s="88">
        <v>25</v>
      </c>
      <c r="K638" s="115">
        <v>5166</v>
      </c>
      <c r="L638" s="72">
        <f t="shared" si="54"/>
        <v>12779.999999999998</v>
      </c>
      <c r="M638" s="72">
        <f t="shared" si="55"/>
        <v>2340</v>
      </c>
      <c r="N638" s="74">
        <f t="shared" si="56"/>
        <v>5472</v>
      </c>
      <c r="O638" s="72">
        <f t="shared" si="57"/>
        <v>12762</v>
      </c>
      <c r="P638" s="85">
        <v>25</v>
      </c>
      <c r="Q638" s="72">
        <f t="shared" si="58"/>
        <v>38545</v>
      </c>
      <c r="R638" s="115">
        <v>41586.370000000003</v>
      </c>
      <c r="S638" s="72">
        <f t="shared" si="59"/>
        <v>27882</v>
      </c>
      <c r="T638" s="140">
        <v>138413.63</v>
      </c>
      <c r="U638" s="73" t="s">
        <v>165</v>
      </c>
      <c r="V638" s="123" t="s">
        <v>266</v>
      </c>
    </row>
    <row r="639" spans="1:22" s="118" customFormat="1">
      <c r="A639" s="85">
        <v>632</v>
      </c>
      <c r="B639" s="85" t="s">
        <v>487</v>
      </c>
      <c r="C639" s="139" t="s">
        <v>14</v>
      </c>
      <c r="D639" s="139" t="s">
        <v>1128</v>
      </c>
      <c r="E639" s="86" t="s">
        <v>1250</v>
      </c>
      <c r="F639" s="87">
        <v>45778</v>
      </c>
      <c r="G639" s="87">
        <v>45962</v>
      </c>
      <c r="H639" s="140">
        <v>30000</v>
      </c>
      <c r="I639" s="139">
        <v>0</v>
      </c>
      <c r="J639" s="88">
        <v>25</v>
      </c>
      <c r="K639" s="85">
        <v>861</v>
      </c>
      <c r="L639" s="72">
        <f t="shared" si="54"/>
        <v>2130</v>
      </c>
      <c r="M639" s="72">
        <f t="shared" si="55"/>
        <v>390</v>
      </c>
      <c r="N639" s="74">
        <f t="shared" si="56"/>
        <v>912</v>
      </c>
      <c r="O639" s="72">
        <f t="shared" si="57"/>
        <v>2127</v>
      </c>
      <c r="P639" s="85">
        <v>25</v>
      </c>
      <c r="Q639" s="72">
        <f t="shared" si="58"/>
        <v>6445</v>
      </c>
      <c r="R639" s="115">
        <v>1798</v>
      </c>
      <c r="S639" s="72">
        <f t="shared" si="59"/>
        <v>4647</v>
      </c>
      <c r="T639" s="140">
        <v>28202</v>
      </c>
      <c r="U639" s="73" t="s">
        <v>165</v>
      </c>
      <c r="V639" s="123" t="s">
        <v>266</v>
      </c>
    </row>
    <row r="640" spans="1:22" s="118" customFormat="1">
      <c r="A640" s="85">
        <v>633</v>
      </c>
      <c r="B640" s="85" t="s">
        <v>835</v>
      </c>
      <c r="C640" s="139" t="s">
        <v>59</v>
      </c>
      <c r="D640" s="139" t="s">
        <v>1188</v>
      </c>
      <c r="E640" s="86" t="s">
        <v>1250</v>
      </c>
      <c r="F640" s="87">
        <v>45839</v>
      </c>
      <c r="G640" s="87">
        <v>46023</v>
      </c>
      <c r="H640" s="140">
        <v>60000</v>
      </c>
      <c r="I640" s="140">
        <v>3486.68</v>
      </c>
      <c r="J640" s="88">
        <v>25</v>
      </c>
      <c r="K640" s="115">
        <v>1722</v>
      </c>
      <c r="L640" s="72">
        <f t="shared" si="54"/>
        <v>4260</v>
      </c>
      <c r="M640" s="72">
        <f t="shared" si="55"/>
        <v>780</v>
      </c>
      <c r="N640" s="74">
        <f t="shared" si="56"/>
        <v>1824</v>
      </c>
      <c r="O640" s="72">
        <f t="shared" si="57"/>
        <v>4254</v>
      </c>
      <c r="P640" s="85">
        <v>25</v>
      </c>
      <c r="Q640" s="72">
        <f t="shared" si="58"/>
        <v>12865</v>
      </c>
      <c r="R640" s="115">
        <v>7057.68</v>
      </c>
      <c r="S640" s="72">
        <f t="shared" si="59"/>
        <v>9294</v>
      </c>
      <c r="T640" s="140">
        <v>52942.32</v>
      </c>
      <c r="U640" s="73" t="s">
        <v>165</v>
      </c>
      <c r="V640" s="123" t="s">
        <v>266</v>
      </c>
    </row>
    <row r="641" spans="1:22" s="118" customFormat="1">
      <c r="A641" s="85">
        <v>634</v>
      </c>
      <c r="B641" s="85" t="s">
        <v>399</v>
      </c>
      <c r="C641" s="139" t="s">
        <v>21</v>
      </c>
      <c r="D641" s="139" t="s">
        <v>1179</v>
      </c>
      <c r="E641" s="86" t="s">
        <v>1250</v>
      </c>
      <c r="F641" s="87">
        <v>45901</v>
      </c>
      <c r="G641" s="87">
        <v>46082</v>
      </c>
      <c r="H641" s="140">
        <v>20000</v>
      </c>
      <c r="I641" s="139">
        <v>0</v>
      </c>
      <c r="J641" s="88">
        <v>25</v>
      </c>
      <c r="K641" s="85">
        <v>574</v>
      </c>
      <c r="L641" s="72">
        <f t="shared" si="54"/>
        <v>1419.9999999999998</v>
      </c>
      <c r="M641" s="72">
        <f t="shared" si="55"/>
        <v>260</v>
      </c>
      <c r="N641" s="74">
        <f t="shared" si="56"/>
        <v>608</v>
      </c>
      <c r="O641" s="72">
        <f t="shared" si="57"/>
        <v>1418</v>
      </c>
      <c r="P641" s="85">
        <v>125</v>
      </c>
      <c r="Q641" s="72">
        <f t="shared" si="58"/>
        <v>4405</v>
      </c>
      <c r="R641" s="115">
        <v>1307</v>
      </c>
      <c r="S641" s="72">
        <f t="shared" si="59"/>
        <v>3098</v>
      </c>
      <c r="T641" s="140">
        <v>18693</v>
      </c>
      <c r="U641" s="73" t="s">
        <v>165</v>
      </c>
      <c r="V641" s="123" t="s">
        <v>266</v>
      </c>
    </row>
    <row r="642" spans="1:22" s="118" customFormat="1">
      <c r="A642" s="85">
        <v>635</v>
      </c>
      <c r="B642" s="85" t="s">
        <v>725</v>
      </c>
      <c r="C642" s="139" t="s">
        <v>374</v>
      </c>
      <c r="D642" s="139" t="s">
        <v>1108</v>
      </c>
      <c r="E642" s="86" t="s">
        <v>1250</v>
      </c>
      <c r="F642" s="87">
        <v>45870</v>
      </c>
      <c r="G642" s="87">
        <v>46054</v>
      </c>
      <c r="H642" s="140">
        <v>20000</v>
      </c>
      <c r="I642" s="139">
        <v>0</v>
      </c>
      <c r="J642" s="88">
        <v>25</v>
      </c>
      <c r="K642" s="85">
        <v>574</v>
      </c>
      <c r="L642" s="72">
        <f t="shared" si="54"/>
        <v>1419.9999999999998</v>
      </c>
      <c r="M642" s="72">
        <f t="shared" si="55"/>
        <v>260</v>
      </c>
      <c r="N642" s="74">
        <f t="shared" si="56"/>
        <v>608</v>
      </c>
      <c r="O642" s="72">
        <f t="shared" si="57"/>
        <v>1418</v>
      </c>
      <c r="P642" s="85">
        <v>25</v>
      </c>
      <c r="Q642" s="72">
        <f t="shared" si="58"/>
        <v>4305</v>
      </c>
      <c r="R642" s="115">
        <v>1207</v>
      </c>
      <c r="S642" s="72">
        <f t="shared" si="59"/>
        <v>3098</v>
      </c>
      <c r="T642" s="140">
        <v>18793</v>
      </c>
      <c r="U642" s="73" t="s">
        <v>165</v>
      </c>
      <c r="V642" s="123" t="s">
        <v>267</v>
      </c>
    </row>
    <row r="643" spans="1:22" s="118" customFormat="1">
      <c r="A643" s="85">
        <v>636</v>
      </c>
      <c r="B643" s="85" t="s">
        <v>238</v>
      </c>
      <c r="C643" s="139" t="s">
        <v>263</v>
      </c>
      <c r="D643" s="139" t="s">
        <v>166</v>
      </c>
      <c r="E643" s="86" t="s">
        <v>1250</v>
      </c>
      <c r="F643" s="87">
        <v>45901</v>
      </c>
      <c r="G643" s="87">
        <v>46082</v>
      </c>
      <c r="H643" s="140">
        <v>31500</v>
      </c>
      <c r="I643" s="139">
        <v>0</v>
      </c>
      <c r="J643" s="88">
        <v>25</v>
      </c>
      <c r="K643" s="85">
        <v>904.05</v>
      </c>
      <c r="L643" s="72">
        <f t="shared" si="54"/>
        <v>2236.5</v>
      </c>
      <c r="M643" s="72">
        <f t="shared" si="55"/>
        <v>409.5</v>
      </c>
      <c r="N643" s="74">
        <f t="shared" si="56"/>
        <v>957.6</v>
      </c>
      <c r="O643" s="72">
        <f t="shared" si="57"/>
        <v>2233.3500000000004</v>
      </c>
      <c r="P643" s="85">
        <v>125</v>
      </c>
      <c r="Q643" s="72">
        <f t="shared" si="58"/>
        <v>6866.0000000000009</v>
      </c>
      <c r="R643" s="115">
        <v>1986.65</v>
      </c>
      <c r="S643" s="72">
        <f t="shared" si="59"/>
        <v>4879.3500000000004</v>
      </c>
      <c r="T643" s="140">
        <v>29513.35</v>
      </c>
      <c r="U643" s="73" t="s">
        <v>165</v>
      </c>
      <c r="V643" s="123" t="s">
        <v>267</v>
      </c>
    </row>
    <row r="644" spans="1:22" s="118" customFormat="1">
      <c r="A644" s="85">
        <v>637</v>
      </c>
      <c r="B644" s="85" t="s">
        <v>992</v>
      </c>
      <c r="C644" s="139" t="s">
        <v>59</v>
      </c>
      <c r="D644" s="139" t="s">
        <v>1167</v>
      </c>
      <c r="E644" s="86" t="s">
        <v>1250</v>
      </c>
      <c r="F644" s="87">
        <v>45870</v>
      </c>
      <c r="G644" s="87">
        <v>46054</v>
      </c>
      <c r="H644" s="140">
        <v>60000</v>
      </c>
      <c r="I644" s="140">
        <v>3143.58</v>
      </c>
      <c r="J644" s="88">
        <v>25</v>
      </c>
      <c r="K644" s="115">
        <v>1722</v>
      </c>
      <c r="L644" s="72">
        <f t="shared" si="54"/>
        <v>4260</v>
      </c>
      <c r="M644" s="72">
        <f t="shared" si="55"/>
        <v>780</v>
      </c>
      <c r="N644" s="74">
        <f t="shared" si="56"/>
        <v>1824</v>
      </c>
      <c r="O644" s="72">
        <f t="shared" si="57"/>
        <v>4254</v>
      </c>
      <c r="P644" s="115">
        <v>41740.46</v>
      </c>
      <c r="Q644" s="72">
        <f t="shared" si="58"/>
        <v>54580.46</v>
      </c>
      <c r="R644" s="115">
        <v>7057.68</v>
      </c>
      <c r="S644" s="72">
        <f t="shared" si="59"/>
        <v>9294</v>
      </c>
      <c r="T644" s="140">
        <v>29736.36</v>
      </c>
      <c r="U644" s="73" t="s">
        <v>165</v>
      </c>
      <c r="V644" s="123" t="s">
        <v>266</v>
      </c>
    </row>
    <row r="645" spans="1:22" s="118" customFormat="1">
      <c r="A645" s="85">
        <v>638</v>
      </c>
      <c r="B645" s="85" t="s">
        <v>452</v>
      </c>
      <c r="C645" s="139" t="s">
        <v>79</v>
      </c>
      <c r="D645" s="139" t="s">
        <v>1110</v>
      </c>
      <c r="E645" s="86" t="s">
        <v>1250</v>
      </c>
      <c r="F645" s="87">
        <v>45870</v>
      </c>
      <c r="G645" s="87">
        <v>46054</v>
      </c>
      <c r="H645" s="140">
        <v>60000</v>
      </c>
      <c r="I645" s="140">
        <v>3486.68</v>
      </c>
      <c r="J645" s="88">
        <v>25</v>
      </c>
      <c r="K645" s="115">
        <v>1722</v>
      </c>
      <c r="L645" s="72">
        <f t="shared" si="54"/>
        <v>4260</v>
      </c>
      <c r="M645" s="72">
        <f t="shared" si="55"/>
        <v>780</v>
      </c>
      <c r="N645" s="74">
        <f t="shared" si="56"/>
        <v>1824</v>
      </c>
      <c r="O645" s="72">
        <f t="shared" si="57"/>
        <v>4254</v>
      </c>
      <c r="P645" s="85">
        <v>25</v>
      </c>
      <c r="Q645" s="72">
        <f t="shared" si="58"/>
        <v>12865</v>
      </c>
      <c r="R645" s="115">
        <v>7057.68</v>
      </c>
      <c r="S645" s="72">
        <f t="shared" si="59"/>
        <v>9294</v>
      </c>
      <c r="T645" s="140">
        <v>52942.32</v>
      </c>
      <c r="U645" s="73" t="s">
        <v>165</v>
      </c>
      <c r="V645" s="123" t="s">
        <v>266</v>
      </c>
    </row>
    <row r="646" spans="1:22" s="118" customFormat="1">
      <c r="A646" s="85">
        <v>639</v>
      </c>
      <c r="B646" s="85" t="s">
        <v>878</v>
      </c>
      <c r="C646" s="139" t="s">
        <v>17</v>
      </c>
      <c r="D646" s="139" t="s">
        <v>370</v>
      </c>
      <c r="E646" s="86" t="s">
        <v>1250</v>
      </c>
      <c r="F646" s="87">
        <v>45839</v>
      </c>
      <c r="G646" s="87">
        <v>46023</v>
      </c>
      <c r="H646" s="140">
        <v>60000</v>
      </c>
      <c r="I646" s="140">
        <v>3486.68</v>
      </c>
      <c r="J646" s="88">
        <v>25</v>
      </c>
      <c r="K646" s="115">
        <v>1722</v>
      </c>
      <c r="L646" s="72">
        <f t="shared" si="54"/>
        <v>4260</v>
      </c>
      <c r="M646" s="72">
        <f t="shared" si="55"/>
        <v>780</v>
      </c>
      <c r="N646" s="74">
        <f t="shared" si="56"/>
        <v>1824</v>
      </c>
      <c r="O646" s="72">
        <f t="shared" si="57"/>
        <v>4254</v>
      </c>
      <c r="P646" s="85">
        <v>125</v>
      </c>
      <c r="Q646" s="72">
        <f t="shared" si="58"/>
        <v>12965</v>
      </c>
      <c r="R646" s="115">
        <v>7057.68</v>
      </c>
      <c r="S646" s="72">
        <f t="shared" si="59"/>
        <v>9294</v>
      </c>
      <c r="T646" s="140">
        <v>52842.32</v>
      </c>
      <c r="U646" s="73" t="s">
        <v>165</v>
      </c>
      <c r="V646" s="123" t="s">
        <v>266</v>
      </c>
    </row>
    <row r="647" spans="1:22" s="118" customFormat="1">
      <c r="A647" s="85">
        <v>640</v>
      </c>
      <c r="B647" s="85" t="s">
        <v>49</v>
      </c>
      <c r="C647" s="139" t="s">
        <v>48</v>
      </c>
      <c r="D647" s="139" t="s">
        <v>1101</v>
      </c>
      <c r="E647" s="86" t="s">
        <v>1250</v>
      </c>
      <c r="F647" s="87">
        <v>45778</v>
      </c>
      <c r="G647" s="87">
        <v>45962</v>
      </c>
      <c r="H647" s="140">
        <v>12500</v>
      </c>
      <c r="I647" s="139">
        <v>0</v>
      </c>
      <c r="J647" s="88">
        <v>25</v>
      </c>
      <c r="K647" s="85">
        <v>358.75</v>
      </c>
      <c r="L647" s="72">
        <f t="shared" si="54"/>
        <v>887.49999999999989</v>
      </c>
      <c r="M647" s="72">
        <f t="shared" si="55"/>
        <v>162.5</v>
      </c>
      <c r="N647" s="74">
        <f t="shared" si="56"/>
        <v>380</v>
      </c>
      <c r="O647" s="72">
        <f t="shared" si="57"/>
        <v>886.25000000000011</v>
      </c>
      <c r="P647" s="85">
        <v>25</v>
      </c>
      <c r="Q647" s="72">
        <f t="shared" si="58"/>
        <v>2700</v>
      </c>
      <c r="R647" s="115">
        <v>763.75</v>
      </c>
      <c r="S647" s="72">
        <f t="shared" si="59"/>
        <v>1936.25</v>
      </c>
      <c r="T647" s="140">
        <v>11736.25</v>
      </c>
      <c r="U647" s="73" t="s">
        <v>165</v>
      </c>
      <c r="V647" s="123" t="s">
        <v>266</v>
      </c>
    </row>
    <row r="648" spans="1:22" s="118" customFormat="1">
      <c r="A648" s="85">
        <v>641</v>
      </c>
      <c r="B648" s="85" t="s">
        <v>879</v>
      </c>
      <c r="C648" s="139" t="s">
        <v>17</v>
      </c>
      <c r="D648" s="139" t="s">
        <v>178</v>
      </c>
      <c r="E648" s="86" t="s">
        <v>1250</v>
      </c>
      <c r="F648" s="87">
        <v>45778</v>
      </c>
      <c r="G648" s="87">
        <v>45962</v>
      </c>
      <c r="H648" s="140">
        <v>40000</v>
      </c>
      <c r="I648" s="139">
        <v>442.65</v>
      </c>
      <c r="J648" s="88">
        <v>25</v>
      </c>
      <c r="K648" s="115">
        <v>1148</v>
      </c>
      <c r="L648" s="72">
        <f t="shared" ref="L648:L711" si="60">H648*0.071</f>
        <v>2839.9999999999995</v>
      </c>
      <c r="M648" s="72">
        <f t="shared" ref="M648:M711" si="61">H648*0.013</f>
        <v>520</v>
      </c>
      <c r="N648" s="74">
        <f t="shared" ref="N648:N711" si="62">+H648*0.0304</f>
        <v>1216</v>
      </c>
      <c r="O648" s="72">
        <f t="shared" ref="O648:O711" si="63">H648*0.0709</f>
        <v>2836</v>
      </c>
      <c r="P648" s="85">
        <v>25</v>
      </c>
      <c r="Q648" s="72">
        <f t="shared" ref="Q648:Q711" si="64">SUM(K648:P648)</f>
        <v>8585</v>
      </c>
      <c r="R648" s="115">
        <v>2831.65</v>
      </c>
      <c r="S648" s="72">
        <f t="shared" ref="S648:S711" si="65">L648+M648+O648</f>
        <v>6196</v>
      </c>
      <c r="T648" s="140">
        <v>37168.35</v>
      </c>
      <c r="U648" s="73" t="s">
        <v>165</v>
      </c>
      <c r="V648" s="123" t="s">
        <v>266</v>
      </c>
    </row>
    <row r="649" spans="1:22" s="118" customFormat="1">
      <c r="A649" s="85">
        <v>642</v>
      </c>
      <c r="B649" s="85" t="s">
        <v>108</v>
      </c>
      <c r="C649" s="139" t="s">
        <v>80</v>
      </c>
      <c r="D649" s="139" t="s">
        <v>1141</v>
      </c>
      <c r="E649" s="86" t="s">
        <v>1250</v>
      </c>
      <c r="F649" s="87">
        <v>45807</v>
      </c>
      <c r="G649" s="87">
        <v>45991</v>
      </c>
      <c r="H649" s="140">
        <v>90000</v>
      </c>
      <c r="I649" s="140">
        <v>9753.1200000000008</v>
      </c>
      <c r="J649" s="88">
        <v>25</v>
      </c>
      <c r="K649" s="115">
        <v>2583</v>
      </c>
      <c r="L649" s="72">
        <f t="shared" si="60"/>
        <v>6389.9999999999991</v>
      </c>
      <c r="M649" s="72">
        <f t="shared" si="61"/>
        <v>1170</v>
      </c>
      <c r="N649" s="74">
        <f t="shared" si="62"/>
        <v>2736</v>
      </c>
      <c r="O649" s="72">
        <f t="shared" si="63"/>
        <v>6381</v>
      </c>
      <c r="P649" s="85">
        <v>25</v>
      </c>
      <c r="Q649" s="72">
        <f t="shared" si="64"/>
        <v>19285</v>
      </c>
      <c r="R649" s="115">
        <v>15097.12</v>
      </c>
      <c r="S649" s="72">
        <f t="shared" si="65"/>
        <v>13941</v>
      </c>
      <c r="T649" s="140">
        <v>74902.880000000005</v>
      </c>
      <c r="U649" s="73" t="s">
        <v>165</v>
      </c>
      <c r="V649" s="123" t="s">
        <v>266</v>
      </c>
    </row>
    <row r="650" spans="1:22" s="118" customFormat="1">
      <c r="A650" s="85">
        <v>643</v>
      </c>
      <c r="B650" s="85" t="s">
        <v>726</v>
      </c>
      <c r="C650" s="139" t="s">
        <v>374</v>
      </c>
      <c r="D650" s="139" t="s">
        <v>1108</v>
      </c>
      <c r="E650" s="86" t="s">
        <v>1250</v>
      </c>
      <c r="F650" s="87">
        <v>45870</v>
      </c>
      <c r="G650" s="87">
        <v>46054</v>
      </c>
      <c r="H650" s="140">
        <v>25000</v>
      </c>
      <c r="I650" s="139">
        <v>0</v>
      </c>
      <c r="J650" s="88">
        <v>25</v>
      </c>
      <c r="K650" s="85">
        <v>717.5</v>
      </c>
      <c r="L650" s="72">
        <f t="shared" si="60"/>
        <v>1774.9999999999998</v>
      </c>
      <c r="M650" s="72">
        <f t="shared" si="61"/>
        <v>325</v>
      </c>
      <c r="N650" s="74">
        <f t="shared" si="62"/>
        <v>760</v>
      </c>
      <c r="O650" s="72">
        <f t="shared" si="63"/>
        <v>1772.5000000000002</v>
      </c>
      <c r="P650" s="85">
        <v>25</v>
      </c>
      <c r="Q650" s="72">
        <f t="shared" si="64"/>
        <v>5375</v>
      </c>
      <c r="R650" s="115">
        <v>1502.5</v>
      </c>
      <c r="S650" s="72">
        <f t="shared" si="65"/>
        <v>3872.5</v>
      </c>
      <c r="T650" s="140">
        <v>23497.5</v>
      </c>
      <c r="U650" s="73" t="s">
        <v>165</v>
      </c>
      <c r="V650" s="123" t="s">
        <v>267</v>
      </c>
    </row>
    <row r="651" spans="1:22" s="118" customFormat="1">
      <c r="A651" s="85">
        <v>644</v>
      </c>
      <c r="B651" s="85" t="s">
        <v>1264</v>
      </c>
      <c r="C651" s="139" t="s">
        <v>889</v>
      </c>
      <c r="D651" s="139" t="s">
        <v>1013</v>
      </c>
      <c r="E651" s="86" t="s">
        <v>1250</v>
      </c>
      <c r="F651" s="87">
        <v>45809</v>
      </c>
      <c r="G651" s="87">
        <v>45992</v>
      </c>
      <c r="H651" s="140">
        <v>57000</v>
      </c>
      <c r="I651" s="140">
        <v>2584.63</v>
      </c>
      <c r="J651" s="88">
        <v>25</v>
      </c>
      <c r="K651" s="115">
        <v>1635.9</v>
      </c>
      <c r="L651" s="72">
        <f t="shared" si="60"/>
        <v>4046.9999999999995</v>
      </c>
      <c r="M651" s="72">
        <f t="shared" si="61"/>
        <v>741</v>
      </c>
      <c r="N651" s="74">
        <f t="shared" si="62"/>
        <v>1732.8</v>
      </c>
      <c r="O651" s="72">
        <f t="shared" si="63"/>
        <v>4041.3</v>
      </c>
      <c r="P651" s="85">
        <v>25</v>
      </c>
      <c r="Q651" s="72">
        <f t="shared" si="64"/>
        <v>12223</v>
      </c>
      <c r="R651" s="115">
        <v>6315.84</v>
      </c>
      <c r="S651" s="72">
        <f t="shared" si="65"/>
        <v>8829.2999999999993</v>
      </c>
      <c r="T651" s="140">
        <v>49306.21</v>
      </c>
      <c r="U651" s="73" t="s">
        <v>165</v>
      </c>
      <c r="V651" s="123" t="s">
        <v>267</v>
      </c>
    </row>
    <row r="652" spans="1:22" s="118" customFormat="1">
      <c r="A652" s="85">
        <v>645</v>
      </c>
      <c r="B652" s="85" t="s">
        <v>465</v>
      </c>
      <c r="C652" s="139" t="s">
        <v>54</v>
      </c>
      <c r="D652" s="139" t="s">
        <v>1104</v>
      </c>
      <c r="E652" s="86" t="s">
        <v>1250</v>
      </c>
      <c r="F652" s="87">
        <v>45839</v>
      </c>
      <c r="G652" s="87">
        <v>46023</v>
      </c>
      <c r="H652" s="140">
        <v>60000</v>
      </c>
      <c r="I652" s="140">
        <v>3486.68</v>
      </c>
      <c r="J652" s="88">
        <v>25</v>
      </c>
      <c r="K652" s="115">
        <v>1722</v>
      </c>
      <c r="L652" s="72">
        <f t="shared" si="60"/>
        <v>4260</v>
      </c>
      <c r="M652" s="72">
        <f t="shared" si="61"/>
        <v>780</v>
      </c>
      <c r="N652" s="74">
        <f t="shared" si="62"/>
        <v>1824</v>
      </c>
      <c r="O652" s="72">
        <f t="shared" si="63"/>
        <v>4254</v>
      </c>
      <c r="P652" s="85">
        <v>25</v>
      </c>
      <c r="Q652" s="72">
        <f t="shared" si="64"/>
        <v>12865</v>
      </c>
      <c r="R652" s="115">
        <v>7057.68</v>
      </c>
      <c r="S652" s="72">
        <f t="shared" si="65"/>
        <v>9294</v>
      </c>
      <c r="T652" s="140">
        <v>52942.32</v>
      </c>
      <c r="U652" s="73" t="s">
        <v>165</v>
      </c>
      <c r="V652" s="123" t="s">
        <v>267</v>
      </c>
    </row>
    <row r="653" spans="1:22" s="118" customFormat="1">
      <c r="A653" s="85">
        <v>646</v>
      </c>
      <c r="B653" s="85" t="s">
        <v>623</v>
      </c>
      <c r="C653" s="139" t="s">
        <v>4</v>
      </c>
      <c r="D653" s="139" t="s">
        <v>1119</v>
      </c>
      <c r="E653" s="86" t="s">
        <v>1250</v>
      </c>
      <c r="F653" s="87">
        <v>45807</v>
      </c>
      <c r="G653" s="87">
        <v>45991</v>
      </c>
      <c r="H653" s="140">
        <v>65000</v>
      </c>
      <c r="I653" s="140">
        <v>4427.58</v>
      </c>
      <c r="J653" s="88">
        <v>25</v>
      </c>
      <c r="K653" s="115">
        <v>1865.5</v>
      </c>
      <c r="L653" s="72">
        <f t="shared" si="60"/>
        <v>4615</v>
      </c>
      <c r="M653" s="72">
        <f t="shared" si="61"/>
        <v>845</v>
      </c>
      <c r="N653" s="74">
        <f t="shared" si="62"/>
        <v>1976</v>
      </c>
      <c r="O653" s="72">
        <f t="shared" si="63"/>
        <v>4608.5</v>
      </c>
      <c r="P653" s="85">
        <v>25</v>
      </c>
      <c r="Q653" s="72">
        <f t="shared" si="64"/>
        <v>13935</v>
      </c>
      <c r="R653" s="115">
        <v>8294.08</v>
      </c>
      <c r="S653" s="72">
        <f t="shared" si="65"/>
        <v>10068.5</v>
      </c>
      <c r="T653" s="140">
        <v>56705.919999999998</v>
      </c>
      <c r="U653" s="73" t="s">
        <v>165</v>
      </c>
      <c r="V653" s="123" t="s">
        <v>267</v>
      </c>
    </row>
    <row r="654" spans="1:22" s="118" customFormat="1">
      <c r="A654" s="85">
        <v>647</v>
      </c>
      <c r="B654" s="85" t="s">
        <v>1070</v>
      </c>
      <c r="C654" s="139" t="s">
        <v>59</v>
      </c>
      <c r="D654" s="139" t="s">
        <v>207</v>
      </c>
      <c r="E654" s="86" t="s">
        <v>1250</v>
      </c>
      <c r="F654" s="87">
        <v>45901</v>
      </c>
      <c r="G654" s="87">
        <v>46082</v>
      </c>
      <c r="H654" s="140">
        <v>60000</v>
      </c>
      <c r="I654" s="140">
        <v>3486.68</v>
      </c>
      <c r="J654" s="88">
        <v>25</v>
      </c>
      <c r="K654" s="115">
        <v>1722</v>
      </c>
      <c r="L654" s="72">
        <f t="shared" si="60"/>
        <v>4260</v>
      </c>
      <c r="M654" s="72">
        <f t="shared" si="61"/>
        <v>780</v>
      </c>
      <c r="N654" s="74">
        <f t="shared" si="62"/>
        <v>1824</v>
      </c>
      <c r="O654" s="72">
        <f t="shared" si="63"/>
        <v>4254</v>
      </c>
      <c r="P654" s="85">
        <v>25</v>
      </c>
      <c r="Q654" s="72">
        <f t="shared" si="64"/>
        <v>12865</v>
      </c>
      <c r="R654" s="115">
        <v>7057.68</v>
      </c>
      <c r="S654" s="72">
        <f t="shared" si="65"/>
        <v>9294</v>
      </c>
      <c r="T654" s="140">
        <v>52942.32</v>
      </c>
      <c r="U654" s="73" t="s">
        <v>165</v>
      </c>
      <c r="V654" s="123" t="s">
        <v>267</v>
      </c>
    </row>
    <row r="655" spans="1:22" s="118" customFormat="1">
      <c r="A655" s="85">
        <v>648</v>
      </c>
      <c r="B655" s="85" t="s">
        <v>1071</v>
      </c>
      <c r="C655" s="139" t="s">
        <v>1008</v>
      </c>
      <c r="D655" s="139" t="s">
        <v>172</v>
      </c>
      <c r="E655" s="86" t="s">
        <v>1250</v>
      </c>
      <c r="F655" s="87">
        <v>45901</v>
      </c>
      <c r="G655" s="87">
        <v>46082</v>
      </c>
      <c r="H655" s="140">
        <v>60000</v>
      </c>
      <c r="I655" s="140">
        <v>3486.68</v>
      </c>
      <c r="J655" s="88">
        <v>25</v>
      </c>
      <c r="K655" s="115">
        <v>1722</v>
      </c>
      <c r="L655" s="72">
        <f t="shared" si="60"/>
        <v>4260</v>
      </c>
      <c r="M655" s="72">
        <f t="shared" si="61"/>
        <v>780</v>
      </c>
      <c r="N655" s="74">
        <f t="shared" si="62"/>
        <v>1824</v>
      </c>
      <c r="O655" s="72">
        <f t="shared" si="63"/>
        <v>4254</v>
      </c>
      <c r="P655" s="85">
        <v>25</v>
      </c>
      <c r="Q655" s="72">
        <f t="shared" si="64"/>
        <v>12865</v>
      </c>
      <c r="R655" s="115">
        <v>7057.68</v>
      </c>
      <c r="S655" s="72">
        <f t="shared" si="65"/>
        <v>9294</v>
      </c>
      <c r="T655" s="140">
        <v>52942.32</v>
      </c>
      <c r="U655" s="73" t="s">
        <v>165</v>
      </c>
      <c r="V655" s="123" t="s">
        <v>267</v>
      </c>
    </row>
    <row r="656" spans="1:22" s="118" customFormat="1">
      <c r="A656" s="85">
        <v>649</v>
      </c>
      <c r="B656" s="85" t="s">
        <v>1292</v>
      </c>
      <c r="C656" s="139" t="s">
        <v>741</v>
      </c>
      <c r="D656" s="139" t="s">
        <v>185</v>
      </c>
      <c r="E656" s="86" t="s">
        <v>677</v>
      </c>
      <c r="F656" s="87">
        <v>45839</v>
      </c>
      <c r="G656" s="87">
        <v>46023</v>
      </c>
      <c r="H656" s="140">
        <v>20000</v>
      </c>
      <c r="I656" s="139">
        <v>0</v>
      </c>
      <c r="J656" s="88">
        <v>25</v>
      </c>
      <c r="K656" s="85">
        <v>574</v>
      </c>
      <c r="L656" s="72">
        <f t="shared" si="60"/>
        <v>1419.9999999999998</v>
      </c>
      <c r="M656" s="72">
        <f t="shared" si="61"/>
        <v>260</v>
      </c>
      <c r="N656" s="74">
        <f t="shared" si="62"/>
        <v>608</v>
      </c>
      <c r="O656" s="72">
        <f t="shared" si="63"/>
        <v>1418</v>
      </c>
      <c r="P656" s="85">
        <v>25</v>
      </c>
      <c r="Q656" s="72">
        <f t="shared" si="64"/>
        <v>4305</v>
      </c>
      <c r="R656" s="115">
        <v>1207</v>
      </c>
      <c r="S656" s="72">
        <f t="shared" si="65"/>
        <v>3098</v>
      </c>
      <c r="T656" s="140">
        <v>18793</v>
      </c>
      <c r="U656" s="73" t="s">
        <v>165</v>
      </c>
      <c r="V656" s="123" t="s">
        <v>267</v>
      </c>
    </row>
    <row r="657" spans="1:22" s="118" customFormat="1">
      <c r="A657" s="85">
        <v>650</v>
      </c>
      <c r="B657" s="85" t="s">
        <v>993</v>
      </c>
      <c r="C657" s="139" t="s">
        <v>59</v>
      </c>
      <c r="D657" s="139" t="s">
        <v>207</v>
      </c>
      <c r="E657" s="86" t="s">
        <v>1250</v>
      </c>
      <c r="F657" s="87">
        <v>45870</v>
      </c>
      <c r="G657" s="87">
        <v>46054</v>
      </c>
      <c r="H657" s="140">
        <v>60000</v>
      </c>
      <c r="I657" s="140">
        <v>3486.68</v>
      </c>
      <c r="J657" s="88">
        <v>25</v>
      </c>
      <c r="K657" s="115">
        <v>1722</v>
      </c>
      <c r="L657" s="72">
        <f t="shared" si="60"/>
        <v>4260</v>
      </c>
      <c r="M657" s="72">
        <f t="shared" si="61"/>
        <v>780</v>
      </c>
      <c r="N657" s="74">
        <f t="shared" si="62"/>
        <v>1824</v>
      </c>
      <c r="O657" s="72">
        <f t="shared" si="63"/>
        <v>4254</v>
      </c>
      <c r="P657" s="85">
        <v>125</v>
      </c>
      <c r="Q657" s="72">
        <f t="shared" si="64"/>
        <v>12965</v>
      </c>
      <c r="R657" s="115">
        <v>7057.68</v>
      </c>
      <c r="S657" s="72">
        <f t="shared" si="65"/>
        <v>9294</v>
      </c>
      <c r="T657" s="140">
        <v>52842.32</v>
      </c>
      <c r="U657" s="73" t="s">
        <v>165</v>
      </c>
      <c r="V657" s="123" t="s">
        <v>267</v>
      </c>
    </row>
    <row r="658" spans="1:22" s="118" customFormat="1">
      <c r="A658" s="85">
        <v>651</v>
      </c>
      <c r="B658" s="85" t="s">
        <v>557</v>
      </c>
      <c r="C658" s="139" t="s">
        <v>4</v>
      </c>
      <c r="D658" s="139" t="s">
        <v>206</v>
      </c>
      <c r="E658" s="86" t="s">
        <v>1250</v>
      </c>
      <c r="F658" s="87">
        <v>45870</v>
      </c>
      <c r="G658" s="87">
        <v>46054</v>
      </c>
      <c r="H658" s="140">
        <v>40000</v>
      </c>
      <c r="I658" s="139">
        <v>442.65</v>
      </c>
      <c r="J658" s="88">
        <v>25</v>
      </c>
      <c r="K658" s="115">
        <v>1148</v>
      </c>
      <c r="L658" s="72">
        <f t="shared" si="60"/>
        <v>2839.9999999999995</v>
      </c>
      <c r="M658" s="72">
        <f t="shared" si="61"/>
        <v>520</v>
      </c>
      <c r="N658" s="74">
        <f t="shared" si="62"/>
        <v>1216</v>
      </c>
      <c r="O658" s="72">
        <f t="shared" si="63"/>
        <v>2836</v>
      </c>
      <c r="P658" s="115">
        <v>20171.21</v>
      </c>
      <c r="Q658" s="72">
        <f t="shared" si="64"/>
        <v>28731.21</v>
      </c>
      <c r="R658" s="115">
        <v>22977.86</v>
      </c>
      <c r="S658" s="72">
        <f t="shared" si="65"/>
        <v>6196</v>
      </c>
      <c r="T658" s="140">
        <v>27068.35</v>
      </c>
      <c r="U658" s="73" t="s">
        <v>165</v>
      </c>
      <c r="V658" s="123" t="s">
        <v>266</v>
      </c>
    </row>
    <row r="659" spans="1:22" s="118" customFormat="1">
      <c r="A659" s="85">
        <v>652</v>
      </c>
      <c r="B659" s="85" t="s">
        <v>488</v>
      </c>
      <c r="C659" s="139" t="s">
        <v>258</v>
      </c>
      <c r="D659" s="139" t="s">
        <v>1104</v>
      </c>
      <c r="E659" s="86" t="s">
        <v>1250</v>
      </c>
      <c r="F659" s="87">
        <v>45870</v>
      </c>
      <c r="G659" s="87">
        <v>46054</v>
      </c>
      <c r="H659" s="140">
        <v>50000</v>
      </c>
      <c r="I659" s="140">
        <v>1854</v>
      </c>
      <c r="J659" s="88">
        <v>25</v>
      </c>
      <c r="K659" s="115">
        <v>1435</v>
      </c>
      <c r="L659" s="72">
        <f t="shared" si="60"/>
        <v>3549.9999999999995</v>
      </c>
      <c r="M659" s="72">
        <f t="shared" si="61"/>
        <v>650</v>
      </c>
      <c r="N659" s="74">
        <f t="shared" si="62"/>
        <v>1520</v>
      </c>
      <c r="O659" s="72">
        <f t="shared" si="63"/>
        <v>3545.0000000000005</v>
      </c>
      <c r="P659" s="85">
        <v>25</v>
      </c>
      <c r="Q659" s="72">
        <f t="shared" si="64"/>
        <v>10725</v>
      </c>
      <c r="R659" s="115">
        <v>6994.38</v>
      </c>
      <c r="S659" s="72">
        <f t="shared" si="65"/>
        <v>7745</v>
      </c>
      <c r="T659" s="140">
        <v>45166</v>
      </c>
      <c r="U659" s="73" t="s">
        <v>165</v>
      </c>
      <c r="V659" s="123" t="s">
        <v>266</v>
      </c>
    </row>
    <row r="660" spans="1:22" s="118" customFormat="1">
      <c r="A660" s="85">
        <v>653</v>
      </c>
      <c r="B660" s="85" t="s">
        <v>775</v>
      </c>
      <c r="C660" s="139" t="s">
        <v>1299</v>
      </c>
      <c r="D660" s="139" t="s">
        <v>1108</v>
      </c>
      <c r="E660" s="86" t="s">
        <v>1250</v>
      </c>
      <c r="F660" s="87">
        <v>45807</v>
      </c>
      <c r="G660" s="87">
        <v>45991</v>
      </c>
      <c r="H660" s="140">
        <v>35000</v>
      </c>
      <c r="I660" s="139">
        <v>0</v>
      </c>
      <c r="J660" s="88">
        <v>25</v>
      </c>
      <c r="K660" s="115">
        <v>1004.5</v>
      </c>
      <c r="L660" s="72">
        <f t="shared" si="60"/>
        <v>2485</v>
      </c>
      <c r="M660" s="72">
        <f t="shared" si="61"/>
        <v>455</v>
      </c>
      <c r="N660" s="74">
        <f t="shared" si="62"/>
        <v>1064</v>
      </c>
      <c r="O660" s="72">
        <f t="shared" si="63"/>
        <v>2481.5</v>
      </c>
      <c r="P660" s="115">
        <v>4619.45</v>
      </c>
      <c r="Q660" s="72">
        <f t="shared" si="64"/>
        <v>12109.45</v>
      </c>
      <c r="R660" s="115">
        <v>2093.5</v>
      </c>
      <c r="S660" s="72">
        <f t="shared" si="65"/>
        <v>5421.5</v>
      </c>
      <c r="T660" s="140">
        <v>25640.74</v>
      </c>
      <c r="U660" s="73" t="s">
        <v>165</v>
      </c>
      <c r="V660" s="123" t="s">
        <v>267</v>
      </c>
    </row>
    <row r="661" spans="1:22" s="118" customFormat="1">
      <c r="A661" s="85">
        <v>654</v>
      </c>
      <c r="B661" s="85" t="s">
        <v>727</v>
      </c>
      <c r="C661" s="139" t="s">
        <v>54</v>
      </c>
      <c r="D661" s="139" t="s">
        <v>172</v>
      </c>
      <c r="E661" s="86" t="s">
        <v>1250</v>
      </c>
      <c r="F661" s="87">
        <v>45778</v>
      </c>
      <c r="G661" s="87">
        <v>45962</v>
      </c>
      <c r="H661" s="140">
        <v>65000</v>
      </c>
      <c r="I661" s="140">
        <v>4427.58</v>
      </c>
      <c r="J661" s="88">
        <v>25</v>
      </c>
      <c r="K661" s="115">
        <v>1865.5</v>
      </c>
      <c r="L661" s="72">
        <f t="shared" si="60"/>
        <v>4615</v>
      </c>
      <c r="M661" s="72">
        <f t="shared" si="61"/>
        <v>845</v>
      </c>
      <c r="N661" s="74">
        <f t="shared" si="62"/>
        <v>1976</v>
      </c>
      <c r="O661" s="72">
        <f t="shared" si="63"/>
        <v>4608.5</v>
      </c>
      <c r="P661" s="115">
        <v>3025</v>
      </c>
      <c r="Q661" s="72">
        <f t="shared" si="64"/>
        <v>16935</v>
      </c>
      <c r="R661" s="115">
        <v>9294.08</v>
      </c>
      <c r="S661" s="72">
        <f t="shared" si="65"/>
        <v>10068.5</v>
      </c>
      <c r="T661" s="140">
        <v>48682.82</v>
      </c>
      <c r="U661" s="73" t="s">
        <v>165</v>
      </c>
      <c r="V661" s="123" t="s">
        <v>266</v>
      </c>
    </row>
    <row r="662" spans="1:22" s="118" customFormat="1">
      <c r="A662" s="85">
        <v>655</v>
      </c>
      <c r="B662" s="85" t="s">
        <v>791</v>
      </c>
      <c r="C662" s="139" t="s">
        <v>380</v>
      </c>
      <c r="D662" s="139" t="s">
        <v>207</v>
      </c>
      <c r="E662" s="86" t="s">
        <v>1250</v>
      </c>
      <c r="F662" s="87">
        <v>45839</v>
      </c>
      <c r="G662" s="87">
        <v>46023</v>
      </c>
      <c r="H662" s="140">
        <v>60000</v>
      </c>
      <c r="I662" s="140">
        <v>3486.68</v>
      </c>
      <c r="J662" s="88">
        <v>25</v>
      </c>
      <c r="K662" s="115">
        <v>1722</v>
      </c>
      <c r="L662" s="72">
        <f t="shared" si="60"/>
        <v>4260</v>
      </c>
      <c r="M662" s="72">
        <f t="shared" si="61"/>
        <v>780</v>
      </c>
      <c r="N662" s="74">
        <f t="shared" si="62"/>
        <v>1824</v>
      </c>
      <c r="O662" s="72">
        <f t="shared" si="63"/>
        <v>4254</v>
      </c>
      <c r="P662" s="85">
        <v>25</v>
      </c>
      <c r="Q662" s="72">
        <f t="shared" si="64"/>
        <v>12865</v>
      </c>
      <c r="R662" s="115">
        <v>7057.68</v>
      </c>
      <c r="S662" s="72">
        <f t="shared" si="65"/>
        <v>9294</v>
      </c>
      <c r="T662" s="140">
        <v>52942.32</v>
      </c>
      <c r="U662" s="73" t="s">
        <v>165</v>
      </c>
      <c r="V662" s="123" t="s">
        <v>266</v>
      </c>
    </row>
    <row r="663" spans="1:22" s="118" customFormat="1">
      <c r="A663" s="85">
        <v>656</v>
      </c>
      <c r="B663" s="85" t="s">
        <v>587</v>
      </c>
      <c r="C663" s="139" t="s">
        <v>373</v>
      </c>
      <c r="D663" s="139" t="s">
        <v>1108</v>
      </c>
      <c r="E663" s="86" t="s">
        <v>1250</v>
      </c>
      <c r="F663" s="87">
        <v>45839</v>
      </c>
      <c r="G663" s="87">
        <v>46023</v>
      </c>
      <c r="H663" s="140">
        <v>50000</v>
      </c>
      <c r="I663" s="140">
        <v>1854</v>
      </c>
      <c r="J663" s="88">
        <v>25</v>
      </c>
      <c r="K663" s="115">
        <v>1435</v>
      </c>
      <c r="L663" s="72">
        <f t="shared" si="60"/>
        <v>3549.9999999999995</v>
      </c>
      <c r="M663" s="72">
        <f t="shared" si="61"/>
        <v>650</v>
      </c>
      <c r="N663" s="74">
        <f t="shared" si="62"/>
        <v>1520</v>
      </c>
      <c r="O663" s="72">
        <f t="shared" si="63"/>
        <v>3545.0000000000005</v>
      </c>
      <c r="P663" s="85">
        <v>25</v>
      </c>
      <c r="Q663" s="72">
        <f t="shared" si="64"/>
        <v>10725</v>
      </c>
      <c r="R663" s="115">
        <v>4834</v>
      </c>
      <c r="S663" s="72">
        <f t="shared" si="65"/>
        <v>7745</v>
      </c>
      <c r="T663" s="140">
        <v>45166</v>
      </c>
      <c r="U663" s="73" t="s">
        <v>165</v>
      </c>
      <c r="V663" s="123" t="s">
        <v>266</v>
      </c>
    </row>
    <row r="664" spans="1:22" s="118" customFormat="1">
      <c r="A664" s="85">
        <v>657</v>
      </c>
      <c r="B664" s="85" t="s">
        <v>880</v>
      </c>
      <c r="C664" s="139" t="s">
        <v>35</v>
      </c>
      <c r="D664" s="139" t="s">
        <v>370</v>
      </c>
      <c r="E664" s="86" t="s">
        <v>1250</v>
      </c>
      <c r="F664" s="87">
        <v>45839</v>
      </c>
      <c r="G664" s="87">
        <v>46023</v>
      </c>
      <c r="H664" s="140">
        <v>80000</v>
      </c>
      <c r="I664" s="140">
        <v>7400.87</v>
      </c>
      <c r="J664" s="88">
        <v>25</v>
      </c>
      <c r="K664" s="115">
        <v>2296</v>
      </c>
      <c r="L664" s="72">
        <f t="shared" si="60"/>
        <v>5679.9999999999991</v>
      </c>
      <c r="M664" s="72">
        <f t="shared" si="61"/>
        <v>1040</v>
      </c>
      <c r="N664" s="74">
        <f t="shared" si="62"/>
        <v>2432</v>
      </c>
      <c r="O664" s="72">
        <f t="shared" si="63"/>
        <v>5672</v>
      </c>
      <c r="P664" s="85">
        <v>25</v>
      </c>
      <c r="Q664" s="72">
        <f t="shared" si="64"/>
        <v>17145</v>
      </c>
      <c r="R664" s="115">
        <v>12153.87</v>
      </c>
      <c r="S664" s="72">
        <f t="shared" si="65"/>
        <v>12392</v>
      </c>
      <c r="T664" s="140">
        <v>67846.13</v>
      </c>
      <c r="U664" s="73" t="s">
        <v>165</v>
      </c>
      <c r="V664" s="123" t="s">
        <v>266</v>
      </c>
    </row>
    <row r="665" spans="1:22" s="118" customFormat="1">
      <c r="A665" s="85">
        <v>658</v>
      </c>
      <c r="B665" s="85" t="s">
        <v>253</v>
      </c>
      <c r="C665" s="139" t="s">
        <v>21</v>
      </c>
      <c r="D665" s="139" t="s">
        <v>1170</v>
      </c>
      <c r="E665" s="86" t="s">
        <v>1250</v>
      </c>
      <c r="F665" s="87">
        <v>45778</v>
      </c>
      <c r="G665" s="87">
        <v>45962</v>
      </c>
      <c r="H665" s="140">
        <v>20000</v>
      </c>
      <c r="I665" s="139">
        <v>0</v>
      </c>
      <c r="J665" s="88">
        <v>25</v>
      </c>
      <c r="K665" s="85">
        <v>574</v>
      </c>
      <c r="L665" s="72">
        <f t="shared" si="60"/>
        <v>1419.9999999999998</v>
      </c>
      <c r="M665" s="72">
        <f t="shared" si="61"/>
        <v>260</v>
      </c>
      <c r="N665" s="74">
        <f t="shared" si="62"/>
        <v>608</v>
      </c>
      <c r="O665" s="72">
        <f t="shared" si="63"/>
        <v>1418</v>
      </c>
      <c r="P665" s="85">
        <v>125</v>
      </c>
      <c r="Q665" s="72">
        <f t="shared" si="64"/>
        <v>4405</v>
      </c>
      <c r="R665" s="115">
        <v>1307</v>
      </c>
      <c r="S665" s="72">
        <f t="shared" si="65"/>
        <v>3098</v>
      </c>
      <c r="T665" s="140">
        <v>18693</v>
      </c>
      <c r="U665" s="73" t="s">
        <v>165</v>
      </c>
      <c r="V665" s="123" t="s">
        <v>266</v>
      </c>
    </row>
    <row r="666" spans="1:22" s="118" customFormat="1">
      <c r="A666" s="85">
        <v>659</v>
      </c>
      <c r="B666" s="85" t="s">
        <v>684</v>
      </c>
      <c r="C666" s="139" t="s">
        <v>67</v>
      </c>
      <c r="D666" s="139" t="s">
        <v>1150</v>
      </c>
      <c r="E666" s="86" t="s">
        <v>1250</v>
      </c>
      <c r="F666" s="87">
        <v>45778</v>
      </c>
      <c r="G666" s="87">
        <v>45962</v>
      </c>
      <c r="H666" s="140">
        <v>50000</v>
      </c>
      <c r="I666" s="140">
        <v>1854</v>
      </c>
      <c r="J666" s="88">
        <v>25</v>
      </c>
      <c r="K666" s="115">
        <v>1435</v>
      </c>
      <c r="L666" s="72">
        <f t="shared" si="60"/>
        <v>3549.9999999999995</v>
      </c>
      <c r="M666" s="72">
        <f t="shared" si="61"/>
        <v>650</v>
      </c>
      <c r="N666" s="74">
        <f t="shared" si="62"/>
        <v>1520</v>
      </c>
      <c r="O666" s="72">
        <f t="shared" si="63"/>
        <v>3545.0000000000005</v>
      </c>
      <c r="P666" s="85">
        <v>25</v>
      </c>
      <c r="Q666" s="72">
        <f t="shared" si="64"/>
        <v>10725</v>
      </c>
      <c r="R666" s="115">
        <v>4834</v>
      </c>
      <c r="S666" s="72">
        <f t="shared" si="65"/>
        <v>7745</v>
      </c>
      <c r="T666" s="140">
        <v>45166</v>
      </c>
      <c r="U666" s="73" t="s">
        <v>165</v>
      </c>
      <c r="V666" s="123" t="s">
        <v>266</v>
      </c>
    </row>
    <row r="667" spans="1:22" s="118" customFormat="1">
      <c r="A667" s="85">
        <v>660</v>
      </c>
      <c r="B667" s="85" t="s">
        <v>836</v>
      </c>
      <c r="C667" s="139" t="s">
        <v>6</v>
      </c>
      <c r="D667" s="139" t="s">
        <v>1198</v>
      </c>
      <c r="E667" s="86" t="s">
        <v>1250</v>
      </c>
      <c r="F667" s="87">
        <v>45778</v>
      </c>
      <c r="G667" s="87">
        <v>45962</v>
      </c>
      <c r="H667" s="140">
        <v>120000</v>
      </c>
      <c r="I667" s="140">
        <v>16809.87</v>
      </c>
      <c r="J667" s="88">
        <v>25</v>
      </c>
      <c r="K667" s="115">
        <v>3444</v>
      </c>
      <c r="L667" s="72">
        <f t="shared" si="60"/>
        <v>8520</v>
      </c>
      <c r="M667" s="72">
        <f t="shared" si="61"/>
        <v>1560</v>
      </c>
      <c r="N667" s="74">
        <f t="shared" si="62"/>
        <v>3648</v>
      </c>
      <c r="O667" s="72">
        <f t="shared" si="63"/>
        <v>8508</v>
      </c>
      <c r="P667" s="85">
        <v>125</v>
      </c>
      <c r="Q667" s="72">
        <f t="shared" si="64"/>
        <v>25805</v>
      </c>
      <c r="R667" s="115">
        <v>23926.87</v>
      </c>
      <c r="S667" s="72">
        <f t="shared" si="65"/>
        <v>18588</v>
      </c>
      <c r="T667" s="140">
        <v>95973.13</v>
      </c>
      <c r="U667" s="73" t="s">
        <v>165</v>
      </c>
      <c r="V667" s="123" t="s">
        <v>266</v>
      </c>
    </row>
    <row r="668" spans="1:22" s="118" customFormat="1">
      <c r="A668" s="85">
        <v>661</v>
      </c>
      <c r="B668" s="85" t="s">
        <v>923</v>
      </c>
      <c r="C668" s="139" t="s">
        <v>67</v>
      </c>
      <c r="D668" s="139" t="s">
        <v>207</v>
      </c>
      <c r="E668" s="86" t="s">
        <v>1250</v>
      </c>
      <c r="F668" s="87">
        <v>45748</v>
      </c>
      <c r="G668" s="87">
        <v>45962</v>
      </c>
      <c r="H668" s="140">
        <v>60000</v>
      </c>
      <c r="I668" s="140">
        <v>3486.68</v>
      </c>
      <c r="J668" s="88">
        <v>25</v>
      </c>
      <c r="K668" s="115">
        <v>1722</v>
      </c>
      <c r="L668" s="72">
        <f t="shared" si="60"/>
        <v>4260</v>
      </c>
      <c r="M668" s="72">
        <f t="shared" si="61"/>
        <v>780</v>
      </c>
      <c r="N668" s="74">
        <f t="shared" si="62"/>
        <v>1824</v>
      </c>
      <c r="O668" s="72">
        <f t="shared" si="63"/>
        <v>4254</v>
      </c>
      <c r="P668" s="85">
        <v>125</v>
      </c>
      <c r="Q668" s="72">
        <f t="shared" si="64"/>
        <v>12965</v>
      </c>
      <c r="R668" s="115">
        <v>7057.68</v>
      </c>
      <c r="S668" s="72">
        <f t="shared" si="65"/>
        <v>9294</v>
      </c>
      <c r="T668" s="140">
        <v>52842.32</v>
      </c>
      <c r="U668" s="73" t="s">
        <v>165</v>
      </c>
      <c r="V668" s="123" t="s">
        <v>267</v>
      </c>
    </row>
    <row r="669" spans="1:22" s="118" customFormat="1">
      <c r="A669" s="85">
        <v>662</v>
      </c>
      <c r="B669" s="85" t="s">
        <v>837</v>
      </c>
      <c r="C669" s="139" t="s">
        <v>6</v>
      </c>
      <c r="D669" s="139" t="s">
        <v>1199</v>
      </c>
      <c r="E669" s="86" t="s">
        <v>1250</v>
      </c>
      <c r="F669" s="87">
        <v>45870</v>
      </c>
      <c r="G669" s="87">
        <v>46054</v>
      </c>
      <c r="H669" s="140">
        <v>155000</v>
      </c>
      <c r="I669" s="140">
        <v>25042.74</v>
      </c>
      <c r="J669" s="88">
        <v>25</v>
      </c>
      <c r="K669" s="115">
        <v>4448.5</v>
      </c>
      <c r="L669" s="72">
        <f t="shared" si="60"/>
        <v>11004.999999999998</v>
      </c>
      <c r="M669" s="72">
        <f t="shared" si="61"/>
        <v>2015</v>
      </c>
      <c r="N669" s="74">
        <f t="shared" si="62"/>
        <v>4712</v>
      </c>
      <c r="O669" s="72">
        <f t="shared" si="63"/>
        <v>10989.5</v>
      </c>
      <c r="P669" s="85">
        <v>25</v>
      </c>
      <c r="Q669" s="72">
        <f t="shared" si="64"/>
        <v>33195</v>
      </c>
      <c r="R669" s="115">
        <v>31284.99</v>
      </c>
      <c r="S669" s="72">
        <f t="shared" si="65"/>
        <v>24009.5</v>
      </c>
      <c r="T669" s="140">
        <v>120771.76</v>
      </c>
      <c r="U669" s="73" t="s">
        <v>165</v>
      </c>
      <c r="V669" s="123" t="s">
        <v>267</v>
      </c>
    </row>
    <row r="670" spans="1:22" s="118" customFormat="1">
      <c r="A670" s="85">
        <v>663</v>
      </c>
      <c r="B670" s="85" t="s">
        <v>776</v>
      </c>
      <c r="C670" s="139" t="s">
        <v>258</v>
      </c>
      <c r="D670" s="139" t="s">
        <v>1164</v>
      </c>
      <c r="E670" s="86" t="s">
        <v>1250</v>
      </c>
      <c r="F670" s="87">
        <v>45807</v>
      </c>
      <c r="G670" s="87">
        <v>45991</v>
      </c>
      <c r="H670" s="140">
        <v>25000</v>
      </c>
      <c r="I670" s="139">
        <v>0</v>
      </c>
      <c r="J670" s="88">
        <v>25</v>
      </c>
      <c r="K670" s="85">
        <v>717.5</v>
      </c>
      <c r="L670" s="72">
        <f t="shared" si="60"/>
        <v>1774.9999999999998</v>
      </c>
      <c r="M670" s="72">
        <f t="shared" si="61"/>
        <v>325</v>
      </c>
      <c r="N670" s="74">
        <f t="shared" si="62"/>
        <v>760</v>
      </c>
      <c r="O670" s="72">
        <f t="shared" si="63"/>
        <v>1772.5000000000002</v>
      </c>
      <c r="P670" s="85">
        <v>25</v>
      </c>
      <c r="Q670" s="72">
        <f t="shared" si="64"/>
        <v>5375</v>
      </c>
      <c r="R670" s="115">
        <v>1502.5</v>
      </c>
      <c r="S670" s="72">
        <f t="shared" si="65"/>
        <v>3872.5</v>
      </c>
      <c r="T670" s="140">
        <v>23497.5</v>
      </c>
      <c r="U670" s="73" t="s">
        <v>165</v>
      </c>
      <c r="V670" s="123" t="s">
        <v>266</v>
      </c>
    </row>
    <row r="671" spans="1:22">
      <c r="A671" s="85">
        <v>664</v>
      </c>
      <c r="B671" s="85" t="s">
        <v>360</v>
      </c>
      <c r="C671" s="139" t="s">
        <v>376</v>
      </c>
      <c r="D671" s="139" t="s">
        <v>175</v>
      </c>
      <c r="E671" s="86" t="s">
        <v>1250</v>
      </c>
      <c r="F671" s="87">
        <v>45778</v>
      </c>
      <c r="G671" s="87">
        <v>45962</v>
      </c>
      <c r="H671" s="140">
        <v>65000</v>
      </c>
      <c r="I671" s="140">
        <v>4427.58</v>
      </c>
      <c r="J671" s="88">
        <v>25</v>
      </c>
      <c r="K671" s="115">
        <v>1865.5</v>
      </c>
      <c r="L671" s="72">
        <f t="shared" si="60"/>
        <v>4615</v>
      </c>
      <c r="M671" s="72">
        <f t="shared" si="61"/>
        <v>845</v>
      </c>
      <c r="N671" s="74">
        <f t="shared" si="62"/>
        <v>1976</v>
      </c>
      <c r="O671" s="72">
        <f t="shared" si="63"/>
        <v>4608.5</v>
      </c>
      <c r="P671" s="85">
        <v>25</v>
      </c>
      <c r="Q671" s="72">
        <f t="shared" si="64"/>
        <v>13935</v>
      </c>
      <c r="R671" s="115">
        <v>8294.08</v>
      </c>
      <c r="S671" s="72">
        <f t="shared" si="65"/>
        <v>10068.5</v>
      </c>
      <c r="T671" s="140">
        <v>56705.919999999998</v>
      </c>
      <c r="U671" s="73" t="s">
        <v>165</v>
      </c>
      <c r="V671" s="123" t="s">
        <v>266</v>
      </c>
    </row>
    <row r="672" spans="1:22">
      <c r="A672" s="85">
        <v>665</v>
      </c>
      <c r="B672" s="85" t="s">
        <v>1228</v>
      </c>
      <c r="C672" s="139" t="s">
        <v>37</v>
      </c>
      <c r="D672" s="139" t="s">
        <v>185</v>
      </c>
      <c r="E672" s="86" t="s">
        <v>1250</v>
      </c>
      <c r="F672" s="87">
        <v>45748</v>
      </c>
      <c r="G672" s="87">
        <v>45962</v>
      </c>
      <c r="H672" s="140">
        <v>85000</v>
      </c>
      <c r="I672" s="140">
        <v>8576.99</v>
      </c>
      <c r="J672" s="88">
        <v>25</v>
      </c>
      <c r="K672" s="115">
        <v>2439.5</v>
      </c>
      <c r="L672" s="72">
        <f t="shared" si="60"/>
        <v>6034.9999999999991</v>
      </c>
      <c r="M672" s="72">
        <f t="shared" si="61"/>
        <v>1105</v>
      </c>
      <c r="N672" s="74">
        <f t="shared" si="62"/>
        <v>2584</v>
      </c>
      <c r="O672" s="72">
        <f t="shared" si="63"/>
        <v>6026.5</v>
      </c>
      <c r="P672" s="85">
        <v>25</v>
      </c>
      <c r="Q672" s="72">
        <f t="shared" si="64"/>
        <v>18215</v>
      </c>
      <c r="R672" s="115">
        <v>13625.49</v>
      </c>
      <c r="S672" s="72">
        <f t="shared" si="65"/>
        <v>13166.5</v>
      </c>
      <c r="T672" s="140">
        <v>71374.509999999995</v>
      </c>
      <c r="U672" s="73" t="s">
        <v>165</v>
      </c>
      <c r="V672" s="123" t="s">
        <v>267</v>
      </c>
    </row>
    <row r="673" spans="1:22">
      <c r="A673" s="85">
        <v>666</v>
      </c>
      <c r="B673" s="85" t="s">
        <v>99</v>
      </c>
      <c r="C673" s="139" t="s">
        <v>21</v>
      </c>
      <c r="D673" s="139" t="s">
        <v>1200</v>
      </c>
      <c r="E673" s="86" t="s">
        <v>1250</v>
      </c>
      <c r="F673" s="87">
        <v>45901</v>
      </c>
      <c r="G673" s="87">
        <v>46082</v>
      </c>
      <c r="H673" s="140">
        <v>20000</v>
      </c>
      <c r="I673" s="139">
        <v>0</v>
      </c>
      <c r="J673" s="88">
        <v>25</v>
      </c>
      <c r="K673" s="85">
        <v>574</v>
      </c>
      <c r="L673" s="72">
        <f t="shared" si="60"/>
        <v>1419.9999999999998</v>
      </c>
      <c r="M673" s="72">
        <f t="shared" si="61"/>
        <v>260</v>
      </c>
      <c r="N673" s="74">
        <f t="shared" si="62"/>
        <v>608</v>
      </c>
      <c r="O673" s="72">
        <f t="shared" si="63"/>
        <v>1418</v>
      </c>
      <c r="P673" s="85">
        <v>25</v>
      </c>
      <c r="Q673" s="72">
        <f t="shared" si="64"/>
        <v>4305</v>
      </c>
      <c r="R673" s="115">
        <v>1207</v>
      </c>
      <c r="S673" s="72">
        <f t="shared" si="65"/>
        <v>3098</v>
      </c>
      <c r="T673" s="140">
        <v>18793</v>
      </c>
      <c r="U673" s="73" t="s">
        <v>165</v>
      </c>
      <c r="V673" s="123" t="s">
        <v>267</v>
      </c>
    </row>
    <row r="674" spans="1:22">
      <c r="A674" s="85">
        <v>667</v>
      </c>
      <c r="B674" s="85" t="s">
        <v>91</v>
      </c>
      <c r="C674" s="139" t="s">
        <v>21</v>
      </c>
      <c r="D674" s="139" t="s">
        <v>1106</v>
      </c>
      <c r="E674" s="86" t="s">
        <v>1250</v>
      </c>
      <c r="F674" s="87">
        <v>45807</v>
      </c>
      <c r="G674" s="87">
        <v>45991</v>
      </c>
      <c r="H674" s="140">
        <v>20000</v>
      </c>
      <c r="I674" s="139">
        <v>0</v>
      </c>
      <c r="J674" s="88">
        <v>25</v>
      </c>
      <c r="K674" s="85">
        <v>574</v>
      </c>
      <c r="L674" s="72">
        <f t="shared" si="60"/>
        <v>1419.9999999999998</v>
      </c>
      <c r="M674" s="72">
        <f t="shared" si="61"/>
        <v>260</v>
      </c>
      <c r="N674" s="74">
        <f t="shared" si="62"/>
        <v>608</v>
      </c>
      <c r="O674" s="72">
        <f t="shared" si="63"/>
        <v>1418</v>
      </c>
      <c r="P674" s="115">
        <v>9159.66</v>
      </c>
      <c r="Q674" s="72">
        <f t="shared" si="64"/>
        <v>13439.66</v>
      </c>
      <c r="R674" s="115">
        <v>9839.35</v>
      </c>
      <c r="S674" s="72">
        <f t="shared" si="65"/>
        <v>3098</v>
      </c>
      <c r="T674" s="140">
        <v>9658.34</v>
      </c>
      <c r="U674" s="73" t="s">
        <v>165</v>
      </c>
      <c r="V674" s="123" t="s">
        <v>266</v>
      </c>
    </row>
    <row r="675" spans="1:22">
      <c r="A675" s="85">
        <v>668</v>
      </c>
      <c r="B675" s="85" t="s">
        <v>245</v>
      </c>
      <c r="C675" s="139" t="s">
        <v>21</v>
      </c>
      <c r="D675" s="139" t="s">
        <v>1111</v>
      </c>
      <c r="E675" s="86" t="s">
        <v>1250</v>
      </c>
      <c r="F675" s="87">
        <v>45748</v>
      </c>
      <c r="G675" s="87">
        <v>45962</v>
      </c>
      <c r="H675" s="140">
        <v>20000</v>
      </c>
      <c r="I675" s="139">
        <v>0</v>
      </c>
      <c r="J675" s="88">
        <v>25</v>
      </c>
      <c r="K675" s="85">
        <v>574</v>
      </c>
      <c r="L675" s="72">
        <f t="shared" si="60"/>
        <v>1419.9999999999998</v>
      </c>
      <c r="M675" s="72">
        <f t="shared" si="61"/>
        <v>260</v>
      </c>
      <c r="N675" s="74">
        <f t="shared" si="62"/>
        <v>608</v>
      </c>
      <c r="O675" s="72">
        <f t="shared" si="63"/>
        <v>1418</v>
      </c>
      <c r="P675" s="85">
        <v>125</v>
      </c>
      <c r="Q675" s="72">
        <f t="shared" si="64"/>
        <v>4405</v>
      </c>
      <c r="R675" s="115">
        <v>1307</v>
      </c>
      <c r="S675" s="72">
        <f t="shared" si="65"/>
        <v>3098</v>
      </c>
      <c r="T675" s="140">
        <v>18693</v>
      </c>
      <c r="U675" s="73" t="s">
        <v>165</v>
      </c>
      <c r="V675" s="123" t="s">
        <v>266</v>
      </c>
    </row>
    <row r="676" spans="1:22">
      <c r="A676" s="85">
        <v>669</v>
      </c>
      <c r="B676" s="85" t="s">
        <v>1229</v>
      </c>
      <c r="C676" s="139" t="s">
        <v>32</v>
      </c>
      <c r="D676" s="139" t="s">
        <v>1103</v>
      </c>
      <c r="E676" s="86" t="s">
        <v>677</v>
      </c>
      <c r="F676" s="87">
        <v>45748</v>
      </c>
      <c r="G676" s="87">
        <v>45962</v>
      </c>
      <c r="H676" s="140">
        <v>45000</v>
      </c>
      <c r="I676" s="140">
        <v>1148.33</v>
      </c>
      <c r="J676" s="88">
        <v>25</v>
      </c>
      <c r="K676" s="115">
        <v>1291.5</v>
      </c>
      <c r="L676" s="72">
        <f t="shared" si="60"/>
        <v>3194.9999999999995</v>
      </c>
      <c r="M676" s="72">
        <f t="shared" si="61"/>
        <v>585</v>
      </c>
      <c r="N676" s="74">
        <f t="shared" si="62"/>
        <v>1368</v>
      </c>
      <c r="O676" s="72">
        <f t="shared" si="63"/>
        <v>3190.5</v>
      </c>
      <c r="P676" s="85">
        <v>25</v>
      </c>
      <c r="Q676" s="72">
        <f t="shared" si="64"/>
        <v>9655</v>
      </c>
      <c r="R676" s="115">
        <v>3832.83</v>
      </c>
      <c r="S676" s="72">
        <f t="shared" si="65"/>
        <v>6970.5</v>
      </c>
      <c r="T676" s="140">
        <v>41167.17</v>
      </c>
      <c r="U676" s="73" t="s">
        <v>165</v>
      </c>
      <c r="V676" s="123" t="s">
        <v>266</v>
      </c>
    </row>
    <row r="677" spans="1:22">
      <c r="A677" s="85">
        <v>670</v>
      </c>
      <c r="B677" s="85" t="s">
        <v>994</v>
      </c>
      <c r="C677" s="139" t="s">
        <v>518</v>
      </c>
      <c r="D677" s="139" t="s">
        <v>1100</v>
      </c>
      <c r="E677" s="86" t="s">
        <v>1250</v>
      </c>
      <c r="F677" s="87">
        <v>45870</v>
      </c>
      <c r="G677" s="87">
        <v>46054</v>
      </c>
      <c r="H677" s="140">
        <v>46000</v>
      </c>
      <c r="I677" s="140">
        <v>1289.46</v>
      </c>
      <c r="J677" s="88">
        <v>25</v>
      </c>
      <c r="K677" s="115">
        <v>1320.2</v>
      </c>
      <c r="L677" s="72">
        <f t="shared" si="60"/>
        <v>3265.9999999999995</v>
      </c>
      <c r="M677" s="72">
        <f t="shared" si="61"/>
        <v>598</v>
      </c>
      <c r="N677" s="74">
        <f t="shared" si="62"/>
        <v>1398.4</v>
      </c>
      <c r="O677" s="72">
        <f t="shared" si="63"/>
        <v>3261.4</v>
      </c>
      <c r="P677" s="85">
        <v>25</v>
      </c>
      <c r="Q677" s="72">
        <f t="shared" si="64"/>
        <v>9869</v>
      </c>
      <c r="R677" s="115">
        <v>4033.06</v>
      </c>
      <c r="S677" s="72">
        <f t="shared" si="65"/>
        <v>7125.4</v>
      </c>
      <c r="T677" s="140">
        <v>41966.94</v>
      </c>
      <c r="U677" s="73" t="s">
        <v>165</v>
      </c>
      <c r="V677" s="123" t="s">
        <v>266</v>
      </c>
    </row>
    <row r="678" spans="1:22">
      <c r="A678" s="85">
        <v>671</v>
      </c>
      <c r="B678" s="85" t="s">
        <v>624</v>
      </c>
      <c r="C678" s="139" t="s">
        <v>380</v>
      </c>
      <c r="D678" s="139" t="s">
        <v>207</v>
      </c>
      <c r="E678" s="86" t="s">
        <v>1250</v>
      </c>
      <c r="F678" s="87">
        <v>45778</v>
      </c>
      <c r="G678" s="87">
        <v>45962</v>
      </c>
      <c r="H678" s="140">
        <v>46000</v>
      </c>
      <c r="I678" s="140">
        <v>1289.46</v>
      </c>
      <c r="J678" s="88">
        <v>25</v>
      </c>
      <c r="K678" s="115">
        <v>1320.2</v>
      </c>
      <c r="L678" s="72">
        <f t="shared" si="60"/>
        <v>3265.9999999999995</v>
      </c>
      <c r="M678" s="72">
        <f t="shared" si="61"/>
        <v>598</v>
      </c>
      <c r="N678" s="74">
        <f t="shared" si="62"/>
        <v>1398.4</v>
      </c>
      <c r="O678" s="72">
        <f t="shared" si="63"/>
        <v>3261.4</v>
      </c>
      <c r="P678" s="85">
        <v>125</v>
      </c>
      <c r="Q678" s="72">
        <f t="shared" si="64"/>
        <v>9969</v>
      </c>
      <c r="R678" s="115">
        <v>4133.0600000000004</v>
      </c>
      <c r="S678" s="72">
        <f t="shared" si="65"/>
        <v>7125.4</v>
      </c>
      <c r="T678" s="140">
        <v>41866.94</v>
      </c>
      <c r="U678" s="73" t="s">
        <v>165</v>
      </c>
      <c r="V678" s="123" t="s">
        <v>266</v>
      </c>
    </row>
    <row r="679" spans="1:22">
      <c r="A679" s="85">
        <v>672</v>
      </c>
      <c r="B679" s="85" t="s">
        <v>588</v>
      </c>
      <c r="C679" s="139" t="s">
        <v>528</v>
      </c>
      <c r="D679" s="139" t="s">
        <v>1108</v>
      </c>
      <c r="E679" s="86" t="s">
        <v>1250</v>
      </c>
      <c r="F679" s="87">
        <v>45807</v>
      </c>
      <c r="G679" s="87">
        <v>45991</v>
      </c>
      <c r="H679" s="140">
        <v>45000</v>
      </c>
      <c r="I679" s="140">
        <v>1148.33</v>
      </c>
      <c r="J679" s="88">
        <v>25</v>
      </c>
      <c r="K679" s="115">
        <v>1291.5</v>
      </c>
      <c r="L679" s="72">
        <f t="shared" si="60"/>
        <v>3194.9999999999995</v>
      </c>
      <c r="M679" s="72">
        <f t="shared" si="61"/>
        <v>585</v>
      </c>
      <c r="N679" s="74">
        <f t="shared" si="62"/>
        <v>1368</v>
      </c>
      <c r="O679" s="72">
        <f t="shared" si="63"/>
        <v>3190.5</v>
      </c>
      <c r="P679" s="115">
        <v>7960.53</v>
      </c>
      <c r="Q679" s="72">
        <f t="shared" si="64"/>
        <v>17590.53</v>
      </c>
      <c r="R679" s="115">
        <v>13754.84</v>
      </c>
      <c r="S679" s="72">
        <f t="shared" si="65"/>
        <v>6970.5</v>
      </c>
      <c r="T679" s="140">
        <v>30598.76</v>
      </c>
      <c r="U679" s="73" t="s">
        <v>165</v>
      </c>
      <c r="V679" s="123" t="s">
        <v>266</v>
      </c>
    </row>
    <row r="680" spans="1:22">
      <c r="A680" s="85">
        <v>673</v>
      </c>
      <c r="B680" s="85" t="s">
        <v>762</v>
      </c>
      <c r="C680" s="139" t="s">
        <v>21</v>
      </c>
      <c r="D680" s="139" t="s">
        <v>170</v>
      </c>
      <c r="E680" s="86" t="s">
        <v>1250</v>
      </c>
      <c r="F680" s="87">
        <v>45807</v>
      </c>
      <c r="G680" s="87">
        <v>45991</v>
      </c>
      <c r="H680" s="140">
        <v>38000</v>
      </c>
      <c r="I680" s="139">
        <v>160.38</v>
      </c>
      <c r="J680" s="88">
        <v>25</v>
      </c>
      <c r="K680" s="115">
        <v>1090.5999999999999</v>
      </c>
      <c r="L680" s="72">
        <f t="shared" si="60"/>
        <v>2697.9999999999995</v>
      </c>
      <c r="M680" s="72">
        <f t="shared" si="61"/>
        <v>494</v>
      </c>
      <c r="N680" s="74">
        <f t="shared" si="62"/>
        <v>1155.2</v>
      </c>
      <c r="O680" s="72">
        <f t="shared" si="63"/>
        <v>2694.2000000000003</v>
      </c>
      <c r="P680" s="85">
        <v>125</v>
      </c>
      <c r="Q680" s="72">
        <f t="shared" si="64"/>
        <v>8257</v>
      </c>
      <c r="R680" s="115">
        <v>2531.1799999999998</v>
      </c>
      <c r="S680" s="72">
        <f t="shared" si="65"/>
        <v>5886.2</v>
      </c>
      <c r="T680" s="140">
        <v>35468.82</v>
      </c>
      <c r="U680" s="73" t="s">
        <v>165</v>
      </c>
      <c r="V680" s="123" t="s">
        <v>266</v>
      </c>
    </row>
    <row r="681" spans="1:22">
      <c r="A681" s="85">
        <v>674</v>
      </c>
      <c r="B681" s="85" t="s">
        <v>225</v>
      </c>
      <c r="C681" s="139" t="s">
        <v>41</v>
      </c>
      <c r="D681" s="139" t="s">
        <v>1187</v>
      </c>
      <c r="E681" s="86" t="s">
        <v>1250</v>
      </c>
      <c r="F681" s="87">
        <v>45778</v>
      </c>
      <c r="G681" s="87">
        <v>45962</v>
      </c>
      <c r="H681" s="140">
        <v>65000</v>
      </c>
      <c r="I681" s="140">
        <v>4427.58</v>
      </c>
      <c r="J681" s="88">
        <v>25</v>
      </c>
      <c r="K681" s="115">
        <v>1865.5</v>
      </c>
      <c r="L681" s="72">
        <f t="shared" si="60"/>
        <v>4615</v>
      </c>
      <c r="M681" s="72">
        <f t="shared" si="61"/>
        <v>845</v>
      </c>
      <c r="N681" s="74">
        <f t="shared" si="62"/>
        <v>1976</v>
      </c>
      <c r="O681" s="72">
        <f t="shared" si="63"/>
        <v>4608.5</v>
      </c>
      <c r="P681" s="85">
        <v>125</v>
      </c>
      <c r="Q681" s="72">
        <f t="shared" si="64"/>
        <v>14035</v>
      </c>
      <c r="R681" s="115">
        <v>8394.08</v>
      </c>
      <c r="S681" s="72">
        <f t="shared" si="65"/>
        <v>10068.5</v>
      </c>
      <c r="T681" s="140">
        <v>54342.14</v>
      </c>
      <c r="U681" s="73" t="s">
        <v>165</v>
      </c>
      <c r="V681" s="123" t="s">
        <v>266</v>
      </c>
    </row>
    <row r="682" spans="1:22">
      <c r="A682" s="85">
        <v>675</v>
      </c>
      <c r="B682" s="85" t="s">
        <v>414</v>
      </c>
      <c r="C682" s="139" t="s">
        <v>54</v>
      </c>
      <c r="D682" s="139" t="s">
        <v>1115</v>
      </c>
      <c r="E682" s="86" t="s">
        <v>1250</v>
      </c>
      <c r="F682" s="87">
        <v>45839</v>
      </c>
      <c r="G682" s="87">
        <v>46023</v>
      </c>
      <c r="H682" s="140">
        <v>35000</v>
      </c>
      <c r="I682" s="139">
        <v>0</v>
      </c>
      <c r="J682" s="88">
        <v>25</v>
      </c>
      <c r="K682" s="115">
        <v>1004.5</v>
      </c>
      <c r="L682" s="72">
        <f t="shared" si="60"/>
        <v>2485</v>
      </c>
      <c r="M682" s="72">
        <f t="shared" si="61"/>
        <v>455</v>
      </c>
      <c r="N682" s="74">
        <f t="shared" si="62"/>
        <v>1064</v>
      </c>
      <c r="O682" s="72">
        <f t="shared" si="63"/>
        <v>2481.5</v>
      </c>
      <c r="P682" s="85">
        <v>25</v>
      </c>
      <c r="Q682" s="72">
        <f t="shared" si="64"/>
        <v>7515</v>
      </c>
      <c r="R682" s="115">
        <v>2093.5</v>
      </c>
      <c r="S682" s="72">
        <f t="shared" si="65"/>
        <v>5421.5</v>
      </c>
      <c r="T682" s="140">
        <v>32906.5</v>
      </c>
      <c r="U682" s="73" t="s">
        <v>165</v>
      </c>
      <c r="V682" s="123" t="s">
        <v>266</v>
      </c>
    </row>
    <row r="683" spans="1:22">
      <c r="A683" s="85">
        <v>676</v>
      </c>
      <c r="B683" s="85" t="s">
        <v>466</v>
      </c>
      <c r="C683" s="139" t="s">
        <v>21</v>
      </c>
      <c r="D683" s="139" t="s">
        <v>1130</v>
      </c>
      <c r="E683" s="86" t="s">
        <v>1250</v>
      </c>
      <c r="F683" s="87">
        <v>45870</v>
      </c>
      <c r="G683" s="87">
        <v>46054</v>
      </c>
      <c r="H683" s="140">
        <v>20000</v>
      </c>
      <c r="I683" s="139">
        <v>0</v>
      </c>
      <c r="J683" s="88">
        <v>25</v>
      </c>
      <c r="K683" s="85">
        <v>574</v>
      </c>
      <c r="L683" s="72">
        <f t="shared" si="60"/>
        <v>1419.9999999999998</v>
      </c>
      <c r="M683" s="72">
        <f t="shared" si="61"/>
        <v>260</v>
      </c>
      <c r="N683" s="74">
        <f t="shared" si="62"/>
        <v>608</v>
      </c>
      <c r="O683" s="72">
        <f t="shared" si="63"/>
        <v>1418</v>
      </c>
      <c r="P683" s="85">
        <v>25</v>
      </c>
      <c r="Q683" s="72">
        <f t="shared" si="64"/>
        <v>4305</v>
      </c>
      <c r="R683" s="115">
        <v>1207</v>
      </c>
      <c r="S683" s="72">
        <f t="shared" si="65"/>
        <v>3098</v>
      </c>
      <c r="T683" s="140">
        <v>18793</v>
      </c>
      <c r="U683" s="73" t="s">
        <v>165</v>
      </c>
      <c r="V683" s="123" t="s">
        <v>266</v>
      </c>
    </row>
    <row r="684" spans="1:22">
      <c r="A684" s="85">
        <v>677</v>
      </c>
      <c r="B684" s="85" t="s">
        <v>118</v>
      </c>
      <c r="C684" s="139" t="s">
        <v>21</v>
      </c>
      <c r="D684" s="139" t="s">
        <v>1173</v>
      </c>
      <c r="E684" s="86" t="s">
        <v>1250</v>
      </c>
      <c r="F684" s="87">
        <v>45807</v>
      </c>
      <c r="G684" s="87">
        <v>45991</v>
      </c>
      <c r="H684" s="140">
        <v>20000</v>
      </c>
      <c r="I684" s="139">
        <v>0</v>
      </c>
      <c r="J684" s="88">
        <v>25</v>
      </c>
      <c r="K684" s="85">
        <v>574</v>
      </c>
      <c r="L684" s="72">
        <f t="shared" si="60"/>
        <v>1419.9999999999998</v>
      </c>
      <c r="M684" s="72">
        <f t="shared" si="61"/>
        <v>260</v>
      </c>
      <c r="N684" s="74">
        <f t="shared" si="62"/>
        <v>608</v>
      </c>
      <c r="O684" s="72">
        <f t="shared" si="63"/>
        <v>1418</v>
      </c>
      <c r="P684" s="85">
        <v>125</v>
      </c>
      <c r="Q684" s="72">
        <f t="shared" si="64"/>
        <v>4405</v>
      </c>
      <c r="R684" s="115">
        <v>1307</v>
      </c>
      <c r="S684" s="72">
        <f t="shared" si="65"/>
        <v>3098</v>
      </c>
      <c r="T684" s="140">
        <v>18693</v>
      </c>
      <c r="U684" s="73" t="s">
        <v>165</v>
      </c>
      <c r="V684" s="123" t="s">
        <v>266</v>
      </c>
    </row>
    <row r="685" spans="1:22">
      <c r="A685" s="85">
        <v>678</v>
      </c>
      <c r="B685" s="85" t="s">
        <v>838</v>
      </c>
      <c r="C685" s="139" t="s">
        <v>54</v>
      </c>
      <c r="D685" s="139" t="s">
        <v>1100</v>
      </c>
      <c r="E685" s="86" t="s">
        <v>1250</v>
      </c>
      <c r="F685" s="87">
        <v>45901</v>
      </c>
      <c r="G685" s="87">
        <v>46082</v>
      </c>
      <c r="H685" s="140">
        <v>95000</v>
      </c>
      <c r="I685" s="140">
        <v>10500.38</v>
      </c>
      <c r="J685" s="88">
        <v>25</v>
      </c>
      <c r="K685" s="115">
        <v>2726.5</v>
      </c>
      <c r="L685" s="72">
        <f t="shared" si="60"/>
        <v>6744.9999999999991</v>
      </c>
      <c r="M685" s="72">
        <f t="shared" si="61"/>
        <v>1235</v>
      </c>
      <c r="N685" s="74">
        <f t="shared" si="62"/>
        <v>2888</v>
      </c>
      <c r="O685" s="72">
        <f t="shared" si="63"/>
        <v>6735.5</v>
      </c>
      <c r="P685" s="115">
        <v>1740.46</v>
      </c>
      <c r="Q685" s="72">
        <f t="shared" si="64"/>
        <v>22070.46</v>
      </c>
      <c r="R685" s="115">
        <v>16568.740000000002</v>
      </c>
      <c r="S685" s="72">
        <f t="shared" si="65"/>
        <v>14715.5</v>
      </c>
      <c r="T685" s="140">
        <v>77144.66</v>
      </c>
      <c r="U685" s="73" t="s">
        <v>165</v>
      </c>
      <c r="V685" s="123" t="s">
        <v>267</v>
      </c>
    </row>
    <row r="686" spans="1:22">
      <c r="A686" s="85">
        <v>679</v>
      </c>
      <c r="B686" s="85" t="s">
        <v>802</v>
      </c>
      <c r="C686" s="139" t="s">
        <v>258</v>
      </c>
      <c r="D686" s="139" t="s">
        <v>172</v>
      </c>
      <c r="E686" s="86" t="s">
        <v>1250</v>
      </c>
      <c r="F686" s="87">
        <v>45778</v>
      </c>
      <c r="G686" s="87">
        <v>45962</v>
      </c>
      <c r="H686" s="140">
        <v>75000</v>
      </c>
      <c r="I686" s="140">
        <v>6309.38</v>
      </c>
      <c r="J686" s="88">
        <v>25</v>
      </c>
      <c r="K686" s="115">
        <v>2152.5</v>
      </c>
      <c r="L686" s="72">
        <f t="shared" si="60"/>
        <v>5324.9999999999991</v>
      </c>
      <c r="M686" s="72">
        <f t="shared" si="61"/>
        <v>975</v>
      </c>
      <c r="N686" s="74">
        <f t="shared" si="62"/>
        <v>2280</v>
      </c>
      <c r="O686" s="72">
        <f t="shared" si="63"/>
        <v>5317.5</v>
      </c>
      <c r="P686" s="115">
        <v>8692.2000000000007</v>
      </c>
      <c r="Q686" s="72">
        <f t="shared" si="64"/>
        <v>24742.2</v>
      </c>
      <c r="R686" s="115">
        <v>15766.88</v>
      </c>
      <c r="S686" s="72">
        <f t="shared" si="65"/>
        <v>11617.5</v>
      </c>
      <c r="T686" s="140">
        <v>55565.919999999998</v>
      </c>
      <c r="U686" s="73" t="s">
        <v>165</v>
      </c>
      <c r="V686" s="123" t="s">
        <v>266</v>
      </c>
    </row>
    <row r="687" spans="1:22">
      <c r="A687" s="85">
        <v>680</v>
      </c>
      <c r="B687" s="85" t="s">
        <v>1072</v>
      </c>
      <c r="C687" s="139" t="s">
        <v>6</v>
      </c>
      <c r="D687" s="139" t="s">
        <v>1188</v>
      </c>
      <c r="E687" s="86" t="s">
        <v>1250</v>
      </c>
      <c r="F687" s="87">
        <v>45901</v>
      </c>
      <c r="G687" s="87">
        <v>46082</v>
      </c>
      <c r="H687" s="140">
        <v>145000</v>
      </c>
      <c r="I687" s="140">
        <v>22690.49</v>
      </c>
      <c r="J687" s="88">
        <v>25</v>
      </c>
      <c r="K687" s="115">
        <v>4161.5</v>
      </c>
      <c r="L687" s="72">
        <f t="shared" si="60"/>
        <v>10294.999999999998</v>
      </c>
      <c r="M687" s="72">
        <f t="shared" si="61"/>
        <v>1885</v>
      </c>
      <c r="N687" s="74">
        <f t="shared" si="62"/>
        <v>4408</v>
      </c>
      <c r="O687" s="72">
        <f t="shared" si="63"/>
        <v>10280.5</v>
      </c>
      <c r="P687" s="85">
        <v>25</v>
      </c>
      <c r="Q687" s="72">
        <f t="shared" si="64"/>
        <v>31055</v>
      </c>
      <c r="R687" s="115">
        <v>31284.99</v>
      </c>
      <c r="S687" s="72">
        <f t="shared" si="65"/>
        <v>22460.5</v>
      </c>
      <c r="T687" s="140">
        <v>113715.01</v>
      </c>
      <c r="U687" s="73" t="s">
        <v>165</v>
      </c>
      <c r="V687" s="123" t="s">
        <v>267</v>
      </c>
    </row>
    <row r="688" spans="1:22">
      <c r="A688" s="85">
        <v>681</v>
      </c>
      <c r="B688" s="85" t="s">
        <v>1073</v>
      </c>
      <c r="C688" s="139" t="s">
        <v>23</v>
      </c>
      <c r="D688" s="139" t="s">
        <v>1142</v>
      </c>
      <c r="E688" s="86" t="s">
        <v>1250</v>
      </c>
      <c r="F688" s="87">
        <v>45901</v>
      </c>
      <c r="G688" s="87">
        <v>46082</v>
      </c>
      <c r="H688" s="140">
        <v>40000</v>
      </c>
      <c r="I688" s="139">
        <v>442.65</v>
      </c>
      <c r="J688" s="88">
        <v>25</v>
      </c>
      <c r="K688" s="115">
        <v>1148</v>
      </c>
      <c r="L688" s="72">
        <f t="shared" si="60"/>
        <v>2839.9999999999995</v>
      </c>
      <c r="M688" s="72">
        <f t="shared" si="61"/>
        <v>520</v>
      </c>
      <c r="N688" s="74">
        <f t="shared" si="62"/>
        <v>1216</v>
      </c>
      <c r="O688" s="72">
        <f t="shared" si="63"/>
        <v>2836</v>
      </c>
      <c r="P688" s="85">
        <v>25</v>
      </c>
      <c r="Q688" s="72">
        <f t="shared" si="64"/>
        <v>8585</v>
      </c>
      <c r="R688" s="115">
        <v>2831.65</v>
      </c>
      <c r="S688" s="72">
        <f t="shared" si="65"/>
        <v>6196</v>
      </c>
      <c r="T688" s="140">
        <v>37168.35</v>
      </c>
      <c r="U688" s="73" t="s">
        <v>165</v>
      </c>
      <c r="V688" s="123" t="s">
        <v>267</v>
      </c>
    </row>
    <row r="689" spans="1:22">
      <c r="A689" s="85">
        <v>682</v>
      </c>
      <c r="B689" s="85" t="s">
        <v>333</v>
      </c>
      <c r="C689" s="139" t="s">
        <v>80</v>
      </c>
      <c r="D689" s="139" t="s">
        <v>1183</v>
      </c>
      <c r="E689" s="86" t="s">
        <v>1250</v>
      </c>
      <c r="F689" s="87">
        <v>45839</v>
      </c>
      <c r="G689" s="87">
        <v>46023</v>
      </c>
      <c r="H689" s="140">
        <v>60000</v>
      </c>
      <c r="I689" s="140">
        <v>3486.68</v>
      </c>
      <c r="J689" s="88">
        <v>25</v>
      </c>
      <c r="K689" s="115">
        <v>1722</v>
      </c>
      <c r="L689" s="72">
        <f t="shared" si="60"/>
        <v>4260</v>
      </c>
      <c r="M689" s="72">
        <f t="shared" si="61"/>
        <v>780</v>
      </c>
      <c r="N689" s="74">
        <f t="shared" si="62"/>
        <v>1824</v>
      </c>
      <c r="O689" s="72">
        <f t="shared" si="63"/>
        <v>4254</v>
      </c>
      <c r="P689" s="85">
        <v>25</v>
      </c>
      <c r="Q689" s="72">
        <f t="shared" si="64"/>
        <v>12865</v>
      </c>
      <c r="R689" s="115">
        <v>7057.68</v>
      </c>
      <c r="S689" s="72">
        <f t="shared" si="65"/>
        <v>9294</v>
      </c>
      <c r="T689" s="140">
        <v>52942.32</v>
      </c>
      <c r="U689" s="73" t="s">
        <v>165</v>
      </c>
      <c r="V689" s="123" t="s">
        <v>266</v>
      </c>
    </row>
    <row r="690" spans="1:22">
      <c r="A690" s="85">
        <v>683</v>
      </c>
      <c r="B690" s="85" t="s">
        <v>777</v>
      </c>
      <c r="C690" s="139" t="s">
        <v>62</v>
      </c>
      <c r="D690" s="139" t="s">
        <v>1119</v>
      </c>
      <c r="E690" s="86" t="s">
        <v>1250</v>
      </c>
      <c r="F690" s="87">
        <v>45778</v>
      </c>
      <c r="G690" s="87">
        <v>45962</v>
      </c>
      <c r="H690" s="140">
        <v>60000</v>
      </c>
      <c r="I690" s="140">
        <v>3486.68</v>
      </c>
      <c r="J690" s="88">
        <v>25</v>
      </c>
      <c r="K690" s="115">
        <v>1722</v>
      </c>
      <c r="L690" s="72">
        <f t="shared" si="60"/>
        <v>4260</v>
      </c>
      <c r="M690" s="72">
        <f t="shared" si="61"/>
        <v>780</v>
      </c>
      <c r="N690" s="74">
        <f t="shared" si="62"/>
        <v>1824</v>
      </c>
      <c r="O690" s="72">
        <f t="shared" si="63"/>
        <v>4254</v>
      </c>
      <c r="P690" s="85">
        <v>25</v>
      </c>
      <c r="Q690" s="72">
        <f t="shared" si="64"/>
        <v>12865</v>
      </c>
      <c r="R690" s="115">
        <v>7057.68</v>
      </c>
      <c r="S690" s="72">
        <f t="shared" si="65"/>
        <v>9294</v>
      </c>
      <c r="T690" s="140">
        <v>52942.32</v>
      </c>
      <c r="U690" s="73" t="s">
        <v>165</v>
      </c>
      <c r="V690" s="123" t="s">
        <v>267</v>
      </c>
    </row>
    <row r="691" spans="1:22">
      <c r="A691" s="85">
        <v>684</v>
      </c>
      <c r="B691" s="85" t="s">
        <v>1230</v>
      </c>
      <c r="C691" s="139" t="s">
        <v>375</v>
      </c>
      <c r="D691" s="139" t="s">
        <v>178</v>
      </c>
      <c r="E691" s="86" t="s">
        <v>1250</v>
      </c>
      <c r="F691" s="87">
        <v>45748</v>
      </c>
      <c r="G691" s="87">
        <v>45962</v>
      </c>
      <c r="H691" s="140">
        <v>80000</v>
      </c>
      <c r="I691" s="140">
        <v>7400.87</v>
      </c>
      <c r="J691" s="88">
        <v>25</v>
      </c>
      <c r="K691" s="115">
        <v>2296</v>
      </c>
      <c r="L691" s="72">
        <f t="shared" si="60"/>
        <v>5679.9999999999991</v>
      </c>
      <c r="M691" s="72">
        <f t="shared" si="61"/>
        <v>1040</v>
      </c>
      <c r="N691" s="74">
        <f t="shared" si="62"/>
        <v>2432</v>
      </c>
      <c r="O691" s="72">
        <f t="shared" si="63"/>
        <v>5672</v>
      </c>
      <c r="P691" s="85">
        <v>25</v>
      </c>
      <c r="Q691" s="72">
        <f t="shared" si="64"/>
        <v>17145</v>
      </c>
      <c r="R691" s="115">
        <v>12153.87</v>
      </c>
      <c r="S691" s="72">
        <f t="shared" si="65"/>
        <v>12392</v>
      </c>
      <c r="T691" s="140">
        <v>67846.13</v>
      </c>
      <c r="U691" s="73" t="s">
        <v>165</v>
      </c>
      <c r="V691" s="123" t="s">
        <v>267</v>
      </c>
    </row>
    <row r="692" spans="1:22">
      <c r="A692" s="85">
        <v>685</v>
      </c>
      <c r="B692" s="85" t="s">
        <v>643</v>
      </c>
      <c r="C692" s="139" t="s">
        <v>675</v>
      </c>
      <c r="D692" s="139" t="s">
        <v>189</v>
      </c>
      <c r="E692" s="86" t="s">
        <v>1250</v>
      </c>
      <c r="F692" s="87">
        <v>45901</v>
      </c>
      <c r="G692" s="87">
        <v>46082</v>
      </c>
      <c r="H692" s="140">
        <v>50000</v>
      </c>
      <c r="I692" s="140">
        <v>1854</v>
      </c>
      <c r="J692" s="88">
        <v>25</v>
      </c>
      <c r="K692" s="115">
        <v>1435</v>
      </c>
      <c r="L692" s="72">
        <f t="shared" si="60"/>
        <v>3549.9999999999995</v>
      </c>
      <c r="M692" s="72">
        <f t="shared" si="61"/>
        <v>650</v>
      </c>
      <c r="N692" s="74">
        <f t="shared" si="62"/>
        <v>1520</v>
      </c>
      <c r="O692" s="72">
        <f t="shared" si="63"/>
        <v>3545.0000000000005</v>
      </c>
      <c r="P692" s="85">
        <v>125</v>
      </c>
      <c r="Q692" s="72">
        <f t="shared" si="64"/>
        <v>10825</v>
      </c>
      <c r="R692" s="115">
        <v>4934</v>
      </c>
      <c r="S692" s="72">
        <f t="shared" si="65"/>
        <v>7745</v>
      </c>
      <c r="T692" s="140">
        <v>45066</v>
      </c>
      <c r="U692" s="73" t="s">
        <v>165</v>
      </c>
      <c r="V692" s="123" t="s">
        <v>266</v>
      </c>
    </row>
    <row r="693" spans="1:22">
      <c r="A693" s="85">
        <v>686</v>
      </c>
      <c r="B693" s="85" t="s">
        <v>958</v>
      </c>
      <c r="C693" s="139" t="s">
        <v>6</v>
      </c>
      <c r="D693" s="139" t="s">
        <v>177</v>
      </c>
      <c r="E693" s="86" t="s">
        <v>1250</v>
      </c>
      <c r="F693" s="87">
        <v>45839</v>
      </c>
      <c r="G693" s="87">
        <v>46023</v>
      </c>
      <c r="H693" s="140">
        <v>145000</v>
      </c>
      <c r="I693" s="140">
        <v>22261.63</v>
      </c>
      <c r="J693" s="88">
        <v>25</v>
      </c>
      <c r="K693" s="115">
        <v>4161.5</v>
      </c>
      <c r="L693" s="72">
        <f t="shared" si="60"/>
        <v>10294.999999999998</v>
      </c>
      <c r="M693" s="72">
        <f t="shared" si="61"/>
        <v>1885</v>
      </c>
      <c r="N693" s="74">
        <f t="shared" si="62"/>
        <v>4408</v>
      </c>
      <c r="O693" s="72">
        <f t="shared" si="63"/>
        <v>10280.5</v>
      </c>
      <c r="P693" s="85">
        <v>25</v>
      </c>
      <c r="Q693" s="72">
        <f t="shared" si="64"/>
        <v>31055</v>
      </c>
      <c r="R693" s="115">
        <v>16568.740000000002</v>
      </c>
      <c r="S693" s="72">
        <f t="shared" si="65"/>
        <v>22460.5</v>
      </c>
      <c r="T693" s="140">
        <v>112428.41</v>
      </c>
      <c r="U693" s="73" t="s">
        <v>165</v>
      </c>
      <c r="V693" s="123" t="s">
        <v>267</v>
      </c>
    </row>
    <row r="694" spans="1:22">
      <c r="A694" s="85">
        <v>687</v>
      </c>
      <c r="B694" s="85" t="s">
        <v>288</v>
      </c>
      <c r="C694" s="139" t="s">
        <v>518</v>
      </c>
      <c r="D694" s="139" t="s">
        <v>1100</v>
      </c>
      <c r="E694" s="86" t="s">
        <v>1250</v>
      </c>
      <c r="F694" s="87">
        <v>45839</v>
      </c>
      <c r="G694" s="87">
        <v>46023</v>
      </c>
      <c r="H694" s="140">
        <v>45000</v>
      </c>
      <c r="I694" s="140">
        <v>1148.33</v>
      </c>
      <c r="J694" s="88">
        <v>25</v>
      </c>
      <c r="K694" s="115">
        <v>1291.5</v>
      </c>
      <c r="L694" s="72">
        <f t="shared" si="60"/>
        <v>3194.9999999999995</v>
      </c>
      <c r="M694" s="72">
        <f t="shared" si="61"/>
        <v>585</v>
      </c>
      <c r="N694" s="74">
        <f t="shared" si="62"/>
        <v>1368</v>
      </c>
      <c r="O694" s="72">
        <f t="shared" si="63"/>
        <v>3190.5</v>
      </c>
      <c r="P694" s="85">
        <v>125</v>
      </c>
      <c r="Q694" s="72">
        <f t="shared" si="64"/>
        <v>9755</v>
      </c>
      <c r="R694" s="115">
        <v>3932.83</v>
      </c>
      <c r="S694" s="72">
        <f t="shared" si="65"/>
        <v>6970.5</v>
      </c>
      <c r="T694" s="140">
        <v>41067.17</v>
      </c>
      <c r="U694" s="73" t="s">
        <v>165</v>
      </c>
      <c r="V694" s="123" t="s">
        <v>266</v>
      </c>
    </row>
    <row r="695" spans="1:22">
      <c r="A695" s="85">
        <v>688</v>
      </c>
      <c r="B695" s="85" t="s">
        <v>778</v>
      </c>
      <c r="C695" s="139" t="s">
        <v>61</v>
      </c>
      <c r="D695" s="139" t="s">
        <v>691</v>
      </c>
      <c r="E695" s="86" t="s">
        <v>1250</v>
      </c>
      <c r="F695" s="87">
        <v>45839</v>
      </c>
      <c r="G695" s="87">
        <v>46023</v>
      </c>
      <c r="H695" s="140">
        <v>40000</v>
      </c>
      <c r="I695" s="139">
        <v>442.65</v>
      </c>
      <c r="J695" s="88">
        <v>25</v>
      </c>
      <c r="K695" s="115">
        <v>1148</v>
      </c>
      <c r="L695" s="72">
        <f t="shared" si="60"/>
        <v>2839.9999999999995</v>
      </c>
      <c r="M695" s="72">
        <f t="shared" si="61"/>
        <v>520</v>
      </c>
      <c r="N695" s="74">
        <f t="shared" si="62"/>
        <v>1216</v>
      </c>
      <c r="O695" s="72">
        <f t="shared" si="63"/>
        <v>2836</v>
      </c>
      <c r="P695" s="85">
        <v>25</v>
      </c>
      <c r="Q695" s="72">
        <f t="shared" si="64"/>
        <v>8585</v>
      </c>
      <c r="R695" s="115">
        <v>2831.65</v>
      </c>
      <c r="S695" s="72">
        <f t="shared" si="65"/>
        <v>6196</v>
      </c>
      <c r="T695" s="140">
        <v>34868.35</v>
      </c>
      <c r="U695" s="73" t="s">
        <v>165</v>
      </c>
      <c r="V695" s="123" t="s">
        <v>267</v>
      </c>
    </row>
    <row r="696" spans="1:22">
      <c r="A696" s="85">
        <v>689</v>
      </c>
      <c r="B696" s="85" t="s">
        <v>144</v>
      </c>
      <c r="C696" s="139" t="s">
        <v>21</v>
      </c>
      <c r="D696" s="139" t="s">
        <v>1159</v>
      </c>
      <c r="E696" s="86" t="s">
        <v>1250</v>
      </c>
      <c r="F696" s="87">
        <v>45839</v>
      </c>
      <c r="G696" s="87">
        <v>46023</v>
      </c>
      <c r="H696" s="140">
        <v>20000</v>
      </c>
      <c r="I696" s="139">
        <v>0</v>
      </c>
      <c r="J696" s="88">
        <v>25</v>
      </c>
      <c r="K696" s="85">
        <v>574</v>
      </c>
      <c r="L696" s="72">
        <f t="shared" si="60"/>
        <v>1419.9999999999998</v>
      </c>
      <c r="M696" s="72">
        <f t="shared" si="61"/>
        <v>260</v>
      </c>
      <c r="N696" s="74">
        <f t="shared" si="62"/>
        <v>608</v>
      </c>
      <c r="O696" s="72">
        <f t="shared" si="63"/>
        <v>1418</v>
      </c>
      <c r="P696" s="115">
        <v>2025</v>
      </c>
      <c r="Q696" s="72">
        <f t="shared" si="64"/>
        <v>6305</v>
      </c>
      <c r="R696" s="115">
        <v>3207</v>
      </c>
      <c r="S696" s="72">
        <f t="shared" si="65"/>
        <v>3098</v>
      </c>
      <c r="T696" s="140">
        <v>16793</v>
      </c>
      <c r="U696" s="73" t="s">
        <v>165</v>
      </c>
      <c r="V696" s="135" t="s">
        <v>266</v>
      </c>
    </row>
    <row r="697" spans="1:22">
      <c r="A697" s="85">
        <v>690</v>
      </c>
      <c r="B697" s="85" t="s">
        <v>589</v>
      </c>
      <c r="C697" s="139" t="s">
        <v>61</v>
      </c>
      <c r="D697" s="139" t="s">
        <v>691</v>
      </c>
      <c r="E697" s="86" t="s">
        <v>1250</v>
      </c>
      <c r="F697" s="87">
        <v>45839</v>
      </c>
      <c r="G697" s="87">
        <v>46023</v>
      </c>
      <c r="H697" s="140">
        <v>40000</v>
      </c>
      <c r="I697" s="139">
        <v>442.65</v>
      </c>
      <c r="J697" s="88">
        <v>25</v>
      </c>
      <c r="K697" s="115">
        <v>1148</v>
      </c>
      <c r="L697" s="72">
        <f t="shared" si="60"/>
        <v>2839.9999999999995</v>
      </c>
      <c r="M697" s="72">
        <f t="shared" si="61"/>
        <v>520</v>
      </c>
      <c r="N697" s="74">
        <f t="shared" si="62"/>
        <v>1216</v>
      </c>
      <c r="O697" s="72">
        <f t="shared" si="63"/>
        <v>2836</v>
      </c>
      <c r="P697" s="115">
        <v>6102.37</v>
      </c>
      <c r="Q697" s="72">
        <f t="shared" si="64"/>
        <v>14662.369999999999</v>
      </c>
      <c r="R697" s="115">
        <v>9054.0499999999993</v>
      </c>
      <c r="S697" s="72">
        <f t="shared" si="65"/>
        <v>6196</v>
      </c>
      <c r="T697" s="140">
        <v>29279.91</v>
      </c>
      <c r="U697" s="73" t="s">
        <v>165</v>
      </c>
      <c r="V697" s="135" t="s">
        <v>266</v>
      </c>
    </row>
    <row r="698" spans="1:22">
      <c r="A698" s="85">
        <v>691</v>
      </c>
      <c r="B698" s="85" t="s">
        <v>995</v>
      </c>
      <c r="C698" s="139" t="s">
        <v>258</v>
      </c>
      <c r="D698" s="139" t="s">
        <v>892</v>
      </c>
      <c r="E698" s="86" t="s">
        <v>1250</v>
      </c>
      <c r="F698" s="87">
        <v>45870</v>
      </c>
      <c r="G698" s="87">
        <v>46054</v>
      </c>
      <c r="H698" s="140">
        <v>80000</v>
      </c>
      <c r="I698" s="140">
        <v>7400.87</v>
      </c>
      <c r="J698" s="88">
        <v>25</v>
      </c>
      <c r="K698" s="115">
        <v>2296</v>
      </c>
      <c r="L698" s="72">
        <f t="shared" si="60"/>
        <v>5679.9999999999991</v>
      </c>
      <c r="M698" s="72">
        <f t="shared" si="61"/>
        <v>1040</v>
      </c>
      <c r="N698" s="74">
        <f t="shared" si="62"/>
        <v>2432</v>
      </c>
      <c r="O698" s="72">
        <f t="shared" si="63"/>
        <v>5672</v>
      </c>
      <c r="P698" s="115">
        <v>6160.41</v>
      </c>
      <c r="Q698" s="72">
        <f t="shared" si="64"/>
        <v>23280.41</v>
      </c>
      <c r="R698" s="115">
        <v>12153.87</v>
      </c>
      <c r="S698" s="72">
        <f t="shared" si="65"/>
        <v>12392</v>
      </c>
      <c r="T698" s="140">
        <v>65246.13</v>
      </c>
      <c r="U698" s="73" t="s">
        <v>165</v>
      </c>
      <c r="V698" s="123" t="s">
        <v>266</v>
      </c>
    </row>
    <row r="699" spans="1:22">
      <c r="A699" s="85">
        <v>692</v>
      </c>
      <c r="B699" s="85" t="s">
        <v>763</v>
      </c>
      <c r="C699" s="139" t="s">
        <v>21</v>
      </c>
      <c r="D699" s="139" t="s">
        <v>1110</v>
      </c>
      <c r="E699" s="86" t="s">
        <v>1250</v>
      </c>
      <c r="F699" s="87">
        <v>45839</v>
      </c>
      <c r="G699" s="87">
        <v>46023</v>
      </c>
      <c r="H699" s="140">
        <v>38000</v>
      </c>
      <c r="I699" s="139">
        <v>160.38</v>
      </c>
      <c r="J699" s="88">
        <v>25</v>
      </c>
      <c r="K699" s="115">
        <v>1090.5999999999999</v>
      </c>
      <c r="L699" s="72">
        <f t="shared" si="60"/>
        <v>2697.9999999999995</v>
      </c>
      <c r="M699" s="72">
        <f t="shared" si="61"/>
        <v>494</v>
      </c>
      <c r="N699" s="74">
        <f t="shared" si="62"/>
        <v>1155.2</v>
      </c>
      <c r="O699" s="72">
        <f t="shared" si="63"/>
        <v>2694.2000000000003</v>
      </c>
      <c r="P699" s="85">
        <v>25</v>
      </c>
      <c r="Q699" s="72">
        <f t="shared" si="64"/>
        <v>8157</v>
      </c>
      <c r="R699" s="115">
        <v>2431.1799999999998</v>
      </c>
      <c r="S699" s="72">
        <f t="shared" si="65"/>
        <v>5886.2</v>
      </c>
      <c r="T699" s="140">
        <v>35568.82</v>
      </c>
      <c r="U699" s="73" t="s">
        <v>165</v>
      </c>
      <c r="V699" s="123" t="s">
        <v>266</v>
      </c>
    </row>
    <row r="700" spans="1:22">
      <c r="A700" s="85">
        <v>693</v>
      </c>
      <c r="B700" s="85" t="s">
        <v>1074</v>
      </c>
      <c r="C700" s="139" t="s">
        <v>373</v>
      </c>
      <c r="D700" s="139" t="s">
        <v>1155</v>
      </c>
      <c r="E700" s="86" t="s">
        <v>1250</v>
      </c>
      <c r="F700" s="87">
        <v>45901</v>
      </c>
      <c r="G700" s="87">
        <v>46082</v>
      </c>
      <c r="H700" s="140">
        <v>50000</v>
      </c>
      <c r="I700" s="140">
        <v>1854</v>
      </c>
      <c r="J700" s="88">
        <v>25</v>
      </c>
      <c r="K700" s="115">
        <v>1435</v>
      </c>
      <c r="L700" s="72">
        <f t="shared" si="60"/>
        <v>3549.9999999999995</v>
      </c>
      <c r="M700" s="72">
        <f t="shared" si="61"/>
        <v>650</v>
      </c>
      <c r="N700" s="74">
        <f t="shared" si="62"/>
        <v>1520</v>
      </c>
      <c r="O700" s="72">
        <f t="shared" si="63"/>
        <v>3545.0000000000005</v>
      </c>
      <c r="P700" s="85">
        <v>25</v>
      </c>
      <c r="Q700" s="72">
        <f t="shared" si="64"/>
        <v>10725</v>
      </c>
      <c r="R700" s="115">
        <v>4834</v>
      </c>
      <c r="S700" s="72">
        <f t="shared" si="65"/>
        <v>7745</v>
      </c>
      <c r="T700" s="140">
        <v>45166</v>
      </c>
      <c r="U700" s="73" t="s">
        <v>165</v>
      </c>
      <c r="V700" s="123" t="s">
        <v>267</v>
      </c>
    </row>
    <row r="701" spans="1:22">
      <c r="A701" s="85">
        <v>694</v>
      </c>
      <c r="B701" s="85" t="s">
        <v>625</v>
      </c>
      <c r="C701" s="139" t="s">
        <v>37</v>
      </c>
      <c r="D701" s="139" t="s">
        <v>177</v>
      </c>
      <c r="E701" s="86" t="s">
        <v>1250</v>
      </c>
      <c r="F701" s="87">
        <v>45807</v>
      </c>
      <c r="G701" s="87">
        <v>45991</v>
      </c>
      <c r="H701" s="140">
        <v>90000</v>
      </c>
      <c r="I701" s="140">
        <v>9753.1200000000008</v>
      </c>
      <c r="J701" s="88">
        <v>25</v>
      </c>
      <c r="K701" s="115">
        <v>2583</v>
      </c>
      <c r="L701" s="72">
        <f t="shared" si="60"/>
        <v>6389.9999999999991</v>
      </c>
      <c r="M701" s="72">
        <f t="shared" si="61"/>
        <v>1170</v>
      </c>
      <c r="N701" s="74">
        <f t="shared" si="62"/>
        <v>2736</v>
      </c>
      <c r="O701" s="72">
        <f t="shared" si="63"/>
        <v>6381</v>
      </c>
      <c r="P701" s="115">
        <v>1525</v>
      </c>
      <c r="Q701" s="72">
        <f t="shared" si="64"/>
        <v>20785</v>
      </c>
      <c r="R701" s="115">
        <v>15097.12</v>
      </c>
      <c r="S701" s="72">
        <f t="shared" si="65"/>
        <v>13941</v>
      </c>
      <c r="T701" s="140">
        <v>71943.8</v>
      </c>
      <c r="U701" s="73" t="s">
        <v>165</v>
      </c>
      <c r="V701" s="123" t="s">
        <v>266</v>
      </c>
    </row>
    <row r="702" spans="1:22">
      <c r="A702" s="85">
        <v>695</v>
      </c>
      <c r="B702" s="85" t="s">
        <v>436</v>
      </c>
      <c r="C702" s="139" t="s">
        <v>79</v>
      </c>
      <c r="D702" s="139" t="s">
        <v>1190</v>
      </c>
      <c r="E702" s="86" t="s">
        <v>1250</v>
      </c>
      <c r="F702" s="87">
        <v>45839</v>
      </c>
      <c r="G702" s="87">
        <v>46023</v>
      </c>
      <c r="H702" s="140">
        <v>60000</v>
      </c>
      <c r="I702" s="140">
        <v>3486.68</v>
      </c>
      <c r="J702" s="88">
        <v>25</v>
      </c>
      <c r="K702" s="115">
        <v>1722</v>
      </c>
      <c r="L702" s="72">
        <f t="shared" si="60"/>
        <v>4260</v>
      </c>
      <c r="M702" s="72">
        <f t="shared" si="61"/>
        <v>780</v>
      </c>
      <c r="N702" s="74">
        <f t="shared" si="62"/>
        <v>1824</v>
      </c>
      <c r="O702" s="72">
        <f t="shared" si="63"/>
        <v>4254</v>
      </c>
      <c r="P702" s="115">
        <v>2025</v>
      </c>
      <c r="Q702" s="72">
        <f t="shared" si="64"/>
        <v>14865</v>
      </c>
      <c r="R702" s="115">
        <v>9057.68</v>
      </c>
      <c r="S702" s="72">
        <f t="shared" si="65"/>
        <v>9294</v>
      </c>
      <c r="T702" s="140">
        <v>50942.32</v>
      </c>
      <c r="U702" s="73" t="s">
        <v>165</v>
      </c>
      <c r="V702" s="123" t="s">
        <v>266</v>
      </c>
    </row>
    <row r="703" spans="1:22">
      <c r="A703" s="85">
        <v>696</v>
      </c>
      <c r="B703" s="85" t="s">
        <v>626</v>
      </c>
      <c r="C703" s="139" t="s">
        <v>21</v>
      </c>
      <c r="D703" s="139" t="s">
        <v>1136</v>
      </c>
      <c r="E703" s="86" t="s">
        <v>1250</v>
      </c>
      <c r="F703" s="87">
        <v>45807</v>
      </c>
      <c r="G703" s="87">
        <v>45991</v>
      </c>
      <c r="H703" s="140">
        <v>20000</v>
      </c>
      <c r="I703" s="139">
        <v>0</v>
      </c>
      <c r="J703" s="88">
        <v>25</v>
      </c>
      <c r="K703" s="85">
        <v>574</v>
      </c>
      <c r="L703" s="72">
        <f t="shared" si="60"/>
        <v>1419.9999999999998</v>
      </c>
      <c r="M703" s="72">
        <f t="shared" si="61"/>
        <v>260</v>
      </c>
      <c r="N703" s="74">
        <f t="shared" si="62"/>
        <v>608</v>
      </c>
      <c r="O703" s="72">
        <f t="shared" si="63"/>
        <v>1418</v>
      </c>
      <c r="P703" s="85">
        <v>25</v>
      </c>
      <c r="Q703" s="72">
        <f t="shared" si="64"/>
        <v>4305</v>
      </c>
      <c r="R703" s="115">
        <v>1207</v>
      </c>
      <c r="S703" s="72">
        <f t="shared" si="65"/>
        <v>3098</v>
      </c>
      <c r="T703" s="140">
        <v>18793</v>
      </c>
      <c r="U703" s="73" t="s">
        <v>165</v>
      </c>
      <c r="V703" s="123" t="s">
        <v>266</v>
      </c>
    </row>
    <row r="704" spans="1:22">
      <c r="A704" s="85">
        <v>697</v>
      </c>
      <c r="B704" s="85" t="s">
        <v>996</v>
      </c>
      <c r="C704" s="139" t="s">
        <v>374</v>
      </c>
      <c r="D704" s="139" t="s">
        <v>172</v>
      </c>
      <c r="E704" s="86" t="s">
        <v>1250</v>
      </c>
      <c r="F704" s="87">
        <v>45870</v>
      </c>
      <c r="G704" s="87">
        <v>46054</v>
      </c>
      <c r="H704" s="140">
        <v>45000</v>
      </c>
      <c r="I704" s="140">
        <v>1148.33</v>
      </c>
      <c r="J704" s="88">
        <v>25</v>
      </c>
      <c r="K704" s="115">
        <v>1291.5</v>
      </c>
      <c r="L704" s="72">
        <f t="shared" si="60"/>
        <v>3194.9999999999995</v>
      </c>
      <c r="M704" s="72">
        <f t="shared" si="61"/>
        <v>585</v>
      </c>
      <c r="N704" s="74">
        <f t="shared" si="62"/>
        <v>1368</v>
      </c>
      <c r="O704" s="72">
        <f t="shared" si="63"/>
        <v>3190.5</v>
      </c>
      <c r="P704" s="115">
        <v>2525</v>
      </c>
      <c r="Q704" s="72">
        <f t="shared" si="64"/>
        <v>12155</v>
      </c>
      <c r="R704" s="115">
        <v>6832.83</v>
      </c>
      <c r="S704" s="72">
        <f t="shared" si="65"/>
        <v>6970.5</v>
      </c>
      <c r="T704" s="140">
        <v>38667.17</v>
      </c>
      <c r="U704" s="73" t="s">
        <v>165</v>
      </c>
      <c r="V704" s="123" t="s">
        <v>266</v>
      </c>
    </row>
    <row r="705" spans="1:22">
      <c r="A705" s="85">
        <v>698</v>
      </c>
      <c r="B705" s="85" t="s">
        <v>924</v>
      </c>
      <c r="C705" s="139" t="s">
        <v>949</v>
      </c>
      <c r="D705" s="139" t="s">
        <v>1167</v>
      </c>
      <c r="E705" s="86" t="s">
        <v>1250</v>
      </c>
      <c r="F705" s="87">
        <v>45748</v>
      </c>
      <c r="G705" s="87">
        <v>45962</v>
      </c>
      <c r="H705" s="140">
        <v>95000</v>
      </c>
      <c r="I705" s="140">
        <v>10500.38</v>
      </c>
      <c r="J705" s="88">
        <v>25</v>
      </c>
      <c r="K705" s="115">
        <v>2726.5</v>
      </c>
      <c r="L705" s="72">
        <f t="shared" si="60"/>
        <v>6744.9999999999991</v>
      </c>
      <c r="M705" s="72">
        <f t="shared" si="61"/>
        <v>1235</v>
      </c>
      <c r="N705" s="74">
        <f t="shared" si="62"/>
        <v>2888</v>
      </c>
      <c r="O705" s="72">
        <f t="shared" si="63"/>
        <v>6735.5</v>
      </c>
      <c r="P705" s="115">
        <v>1740.46</v>
      </c>
      <c r="Q705" s="72">
        <f t="shared" si="64"/>
        <v>22070.46</v>
      </c>
      <c r="R705" s="115">
        <v>16568.740000000002</v>
      </c>
      <c r="S705" s="72">
        <f t="shared" si="65"/>
        <v>14715.5</v>
      </c>
      <c r="T705" s="140">
        <v>77144.66</v>
      </c>
      <c r="U705" s="73" t="s">
        <v>165</v>
      </c>
      <c r="V705" s="123" t="s">
        <v>266</v>
      </c>
    </row>
    <row r="706" spans="1:22">
      <c r="A706" s="85">
        <v>699</v>
      </c>
      <c r="B706" s="85" t="s">
        <v>728</v>
      </c>
      <c r="C706" s="139" t="s">
        <v>374</v>
      </c>
      <c r="D706" s="139" t="s">
        <v>1108</v>
      </c>
      <c r="E706" s="86" t="s">
        <v>1250</v>
      </c>
      <c r="F706" s="87">
        <v>45839</v>
      </c>
      <c r="G706" s="87">
        <v>46023</v>
      </c>
      <c r="H706" s="140">
        <v>46000</v>
      </c>
      <c r="I706" s="140">
        <v>1289.46</v>
      </c>
      <c r="J706" s="88">
        <v>25</v>
      </c>
      <c r="K706" s="115">
        <v>1320.2</v>
      </c>
      <c r="L706" s="72">
        <f t="shared" si="60"/>
        <v>3265.9999999999995</v>
      </c>
      <c r="M706" s="72">
        <f t="shared" si="61"/>
        <v>598</v>
      </c>
      <c r="N706" s="74">
        <f t="shared" si="62"/>
        <v>1398.4</v>
      </c>
      <c r="O706" s="72">
        <f t="shared" si="63"/>
        <v>3261.4</v>
      </c>
      <c r="P706" s="85">
        <v>25</v>
      </c>
      <c r="Q706" s="72">
        <f t="shared" si="64"/>
        <v>9869</v>
      </c>
      <c r="R706" s="115">
        <v>4033.06</v>
      </c>
      <c r="S706" s="72">
        <f t="shared" si="65"/>
        <v>7125.4</v>
      </c>
      <c r="T706" s="140">
        <v>41966.94</v>
      </c>
      <c r="U706" s="73" t="s">
        <v>165</v>
      </c>
      <c r="V706" s="123" t="s">
        <v>266</v>
      </c>
    </row>
    <row r="707" spans="1:22">
      <c r="A707" s="85">
        <v>700</v>
      </c>
      <c r="B707" s="85" t="s">
        <v>437</v>
      </c>
      <c r="C707" s="139" t="s">
        <v>21</v>
      </c>
      <c r="D707" s="139" t="s">
        <v>1190</v>
      </c>
      <c r="E707" s="86" t="s">
        <v>1250</v>
      </c>
      <c r="F707" s="87">
        <v>45778</v>
      </c>
      <c r="G707" s="87">
        <v>45962</v>
      </c>
      <c r="H707" s="140">
        <v>20000</v>
      </c>
      <c r="I707" s="139">
        <v>0</v>
      </c>
      <c r="J707" s="88">
        <v>25</v>
      </c>
      <c r="K707" s="85">
        <v>574</v>
      </c>
      <c r="L707" s="72">
        <f t="shared" si="60"/>
        <v>1419.9999999999998</v>
      </c>
      <c r="M707" s="72">
        <f t="shared" si="61"/>
        <v>260</v>
      </c>
      <c r="N707" s="74">
        <f t="shared" si="62"/>
        <v>608</v>
      </c>
      <c r="O707" s="72">
        <f t="shared" si="63"/>
        <v>1418</v>
      </c>
      <c r="P707" s="85">
        <v>25</v>
      </c>
      <c r="Q707" s="72">
        <f t="shared" si="64"/>
        <v>4305</v>
      </c>
      <c r="R707" s="115">
        <v>1207</v>
      </c>
      <c r="S707" s="72">
        <f t="shared" si="65"/>
        <v>3098</v>
      </c>
      <c r="T707" s="140">
        <v>18793</v>
      </c>
      <c r="U707" s="73" t="s">
        <v>165</v>
      </c>
      <c r="V707" s="123" t="s">
        <v>266</v>
      </c>
    </row>
    <row r="708" spans="1:22">
      <c r="A708" s="85">
        <v>701</v>
      </c>
      <c r="B708" s="85" t="s">
        <v>925</v>
      </c>
      <c r="C708" s="139" t="s">
        <v>23</v>
      </c>
      <c r="D708" s="139" t="s">
        <v>1143</v>
      </c>
      <c r="E708" s="86" t="s">
        <v>1250</v>
      </c>
      <c r="F708" s="87">
        <v>45748</v>
      </c>
      <c r="G708" s="87">
        <v>45962</v>
      </c>
      <c r="H708" s="140">
        <v>20000</v>
      </c>
      <c r="I708" s="139">
        <v>0</v>
      </c>
      <c r="J708" s="88">
        <v>25</v>
      </c>
      <c r="K708" s="85">
        <v>574</v>
      </c>
      <c r="L708" s="72">
        <f t="shared" si="60"/>
        <v>1419.9999999999998</v>
      </c>
      <c r="M708" s="72">
        <f t="shared" si="61"/>
        <v>260</v>
      </c>
      <c r="N708" s="74">
        <f t="shared" si="62"/>
        <v>608</v>
      </c>
      <c r="O708" s="72">
        <f t="shared" si="63"/>
        <v>1418</v>
      </c>
      <c r="P708" s="85">
        <v>25</v>
      </c>
      <c r="Q708" s="72">
        <f t="shared" si="64"/>
        <v>4305</v>
      </c>
      <c r="R708" s="115">
        <v>1207</v>
      </c>
      <c r="S708" s="72">
        <f t="shared" si="65"/>
        <v>3098</v>
      </c>
      <c r="T708" s="140">
        <v>18793</v>
      </c>
      <c r="U708" s="73" t="s">
        <v>165</v>
      </c>
      <c r="V708" s="123" t="s">
        <v>266</v>
      </c>
    </row>
    <row r="709" spans="1:22">
      <c r="A709" s="85">
        <v>702</v>
      </c>
      <c r="B709" s="85" t="s">
        <v>1075</v>
      </c>
      <c r="C709" s="139" t="s">
        <v>262</v>
      </c>
      <c r="D709" s="139" t="s">
        <v>180</v>
      </c>
      <c r="E709" s="86" t="s">
        <v>1250</v>
      </c>
      <c r="F709" s="87">
        <v>45901</v>
      </c>
      <c r="G709" s="87">
        <v>46082</v>
      </c>
      <c r="H709" s="140">
        <v>80000</v>
      </c>
      <c r="I709" s="140">
        <v>7400.87</v>
      </c>
      <c r="J709" s="88">
        <v>25</v>
      </c>
      <c r="K709" s="115">
        <v>2296</v>
      </c>
      <c r="L709" s="72">
        <f t="shared" si="60"/>
        <v>5679.9999999999991</v>
      </c>
      <c r="M709" s="72">
        <f t="shared" si="61"/>
        <v>1040</v>
      </c>
      <c r="N709" s="74">
        <f t="shared" si="62"/>
        <v>2432</v>
      </c>
      <c r="O709" s="72">
        <f t="shared" si="63"/>
        <v>5672</v>
      </c>
      <c r="P709" s="85">
        <v>25</v>
      </c>
      <c r="Q709" s="72">
        <f t="shared" si="64"/>
        <v>17145</v>
      </c>
      <c r="R709" s="115">
        <v>12153.87</v>
      </c>
      <c r="S709" s="72">
        <f t="shared" si="65"/>
        <v>12392</v>
      </c>
      <c r="T709" s="140">
        <v>65846.13</v>
      </c>
      <c r="U709" s="73" t="s">
        <v>165</v>
      </c>
      <c r="V709" s="123" t="s">
        <v>266</v>
      </c>
    </row>
    <row r="710" spans="1:22">
      <c r="A710" s="85">
        <v>703</v>
      </c>
      <c r="B710" s="85" t="s">
        <v>346</v>
      </c>
      <c r="C710" s="139" t="s">
        <v>21</v>
      </c>
      <c r="D710" s="139" t="s">
        <v>1111</v>
      </c>
      <c r="E710" s="86" t="s">
        <v>1250</v>
      </c>
      <c r="F710" s="87">
        <v>45807</v>
      </c>
      <c r="G710" s="87">
        <v>45991</v>
      </c>
      <c r="H710" s="140">
        <v>20000</v>
      </c>
      <c r="I710" s="139">
        <v>0</v>
      </c>
      <c r="J710" s="88">
        <v>25</v>
      </c>
      <c r="K710" s="85">
        <v>574</v>
      </c>
      <c r="L710" s="72">
        <f t="shared" si="60"/>
        <v>1419.9999999999998</v>
      </c>
      <c r="M710" s="72">
        <f t="shared" si="61"/>
        <v>260</v>
      </c>
      <c r="N710" s="74">
        <f t="shared" si="62"/>
        <v>608</v>
      </c>
      <c r="O710" s="72">
        <f t="shared" si="63"/>
        <v>1418</v>
      </c>
      <c r="P710" s="85">
        <v>125</v>
      </c>
      <c r="Q710" s="72">
        <f t="shared" si="64"/>
        <v>4405</v>
      </c>
      <c r="R710" s="115">
        <v>1307</v>
      </c>
      <c r="S710" s="72">
        <f t="shared" si="65"/>
        <v>3098</v>
      </c>
      <c r="T710" s="140">
        <v>18693</v>
      </c>
      <c r="U710" s="73" t="s">
        <v>165</v>
      </c>
      <c r="V710" s="123" t="s">
        <v>266</v>
      </c>
    </row>
    <row r="711" spans="1:22">
      <c r="A711" s="85">
        <v>704</v>
      </c>
      <c r="B711" s="85" t="s">
        <v>1246</v>
      </c>
      <c r="C711" s="139" t="s">
        <v>496</v>
      </c>
      <c r="D711" s="139" t="s">
        <v>172</v>
      </c>
      <c r="E711" s="86" t="s">
        <v>1250</v>
      </c>
      <c r="F711" s="87">
        <v>45809</v>
      </c>
      <c r="G711" s="87">
        <v>45992</v>
      </c>
      <c r="H711" s="140">
        <v>60000</v>
      </c>
      <c r="I711" s="140">
        <v>3486.68</v>
      </c>
      <c r="J711" s="88">
        <v>25</v>
      </c>
      <c r="K711" s="115">
        <v>1722</v>
      </c>
      <c r="L711" s="72">
        <f t="shared" si="60"/>
        <v>4260</v>
      </c>
      <c r="M711" s="72">
        <f t="shared" si="61"/>
        <v>780</v>
      </c>
      <c r="N711" s="74">
        <f t="shared" si="62"/>
        <v>1824</v>
      </c>
      <c r="O711" s="72">
        <f t="shared" si="63"/>
        <v>4254</v>
      </c>
      <c r="P711" s="85">
        <v>25</v>
      </c>
      <c r="Q711" s="72">
        <f t="shared" si="64"/>
        <v>12865</v>
      </c>
      <c r="R711" s="115">
        <v>7057.68</v>
      </c>
      <c r="S711" s="72">
        <f t="shared" si="65"/>
        <v>9294</v>
      </c>
      <c r="T711" s="140">
        <v>52942.32</v>
      </c>
      <c r="U711" s="73" t="s">
        <v>165</v>
      </c>
      <c r="V711" s="123" t="s">
        <v>266</v>
      </c>
    </row>
    <row r="712" spans="1:22">
      <c r="A712" s="85">
        <v>705</v>
      </c>
      <c r="B712" s="85" t="s">
        <v>1076</v>
      </c>
      <c r="C712" s="139" t="s">
        <v>79</v>
      </c>
      <c r="D712" s="139" t="s">
        <v>170</v>
      </c>
      <c r="E712" s="86" t="s">
        <v>1250</v>
      </c>
      <c r="F712" s="87">
        <v>45901</v>
      </c>
      <c r="G712" s="87">
        <v>46082</v>
      </c>
      <c r="H712" s="140">
        <v>95000</v>
      </c>
      <c r="I712" s="140">
        <v>10500.38</v>
      </c>
      <c r="J712" s="88">
        <v>25</v>
      </c>
      <c r="K712" s="115">
        <v>2726.5</v>
      </c>
      <c r="L712" s="72">
        <f t="shared" ref="L712:L775" si="66">H712*0.071</f>
        <v>6744.9999999999991</v>
      </c>
      <c r="M712" s="72">
        <f t="shared" ref="M712:M775" si="67">H712*0.013</f>
        <v>1235</v>
      </c>
      <c r="N712" s="74">
        <f t="shared" ref="N712:N775" si="68">+H712*0.0304</f>
        <v>2888</v>
      </c>
      <c r="O712" s="72">
        <f t="shared" ref="O712:O775" si="69">H712*0.0709</f>
        <v>6735.5</v>
      </c>
      <c r="P712" s="85">
        <v>25</v>
      </c>
      <c r="Q712" s="72">
        <f t="shared" ref="Q712:Q775" si="70">SUM(K712:P712)</f>
        <v>20355</v>
      </c>
      <c r="R712" s="115">
        <v>16568.740000000002</v>
      </c>
      <c r="S712" s="72">
        <f t="shared" ref="S712:S775" si="71">L712+M712+O712</f>
        <v>14715.5</v>
      </c>
      <c r="T712" s="140">
        <v>77144.66</v>
      </c>
      <c r="U712" s="73" t="s">
        <v>165</v>
      </c>
      <c r="V712" s="123" t="s">
        <v>267</v>
      </c>
    </row>
    <row r="713" spans="1:22">
      <c r="A713" s="85">
        <v>706</v>
      </c>
      <c r="B713" s="85" t="s">
        <v>1077</v>
      </c>
      <c r="C713" s="139" t="s">
        <v>373</v>
      </c>
      <c r="D713" s="139" t="s">
        <v>1117</v>
      </c>
      <c r="E713" s="86" t="s">
        <v>1250</v>
      </c>
      <c r="F713" s="87">
        <v>45901</v>
      </c>
      <c r="G713" s="87">
        <v>46082</v>
      </c>
      <c r="H713" s="140">
        <v>50000</v>
      </c>
      <c r="I713" s="140">
        <v>1854</v>
      </c>
      <c r="J713" s="88">
        <v>25</v>
      </c>
      <c r="K713" s="115">
        <v>1435</v>
      </c>
      <c r="L713" s="72">
        <f t="shared" si="66"/>
        <v>3549.9999999999995</v>
      </c>
      <c r="M713" s="72">
        <f t="shared" si="67"/>
        <v>650</v>
      </c>
      <c r="N713" s="74">
        <f t="shared" si="68"/>
        <v>1520</v>
      </c>
      <c r="O713" s="72">
        <f t="shared" si="69"/>
        <v>3545.0000000000005</v>
      </c>
      <c r="P713" s="85">
        <v>25</v>
      </c>
      <c r="Q713" s="72">
        <f t="shared" si="70"/>
        <v>10725</v>
      </c>
      <c r="R713" s="115">
        <v>4834</v>
      </c>
      <c r="S713" s="72">
        <f t="shared" si="71"/>
        <v>7745</v>
      </c>
      <c r="T713" s="140">
        <v>45166</v>
      </c>
      <c r="U713" s="73" t="s">
        <v>165</v>
      </c>
      <c r="V713" s="123" t="s">
        <v>267</v>
      </c>
    </row>
    <row r="714" spans="1:22">
      <c r="A714" s="85">
        <v>707</v>
      </c>
      <c r="B714" s="85" t="s">
        <v>926</v>
      </c>
      <c r="C714" s="139" t="s">
        <v>258</v>
      </c>
      <c r="D714" s="139" t="s">
        <v>893</v>
      </c>
      <c r="E714" s="86" t="s">
        <v>1250</v>
      </c>
      <c r="F714" s="87">
        <v>45748</v>
      </c>
      <c r="G714" s="87">
        <v>45962</v>
      </c>
      <c r="H714" s="140">
        <v>80000</v>
      </c>
      <c r="I714" s="140">
        <v>7400.87</v>
      </c>
      <c r="J714" s="88">
        <v>25</v>
      </c>
      <c r="K714" s="115">
        <v>2296</v>
      </c>
      <c r="L714" s="72">
        <f t="shared" si="66"/>
        <v>5679.9999999999991</v>
      </c>
      <c r="M714" s="72">
        <f t="shared" si="67"/>
        <v>1040</v>
      </c>
      <c r="N714" s="74">
        <f t="shared" si="68"/>
        <v>2432</v>
      </c>
      <c r="O714" s="72">
        <f t="shared" si="69"/>
        <v>5672</v>
      </c>
      <c r="P714" s="85">
        <v>25</v>
      </c>
      <c r="Q714" s="72">
        <f t="shared" si="70"/>
        <v>17145</v>
      </c>
      <c r="R714" s="115">
        <v>12153.87</v>
      </c>
      <c r="S714" s="72">
        <f t="shared" si="71"/>
        <v>12392</v>
      </c>
      <c r="T714" s="140">
        <v>67846.13</v>
      </c>
      <c r="U714" s="73" t="s">
        <v>165</v>
      </c>
      <c r="V714" s="123" t="s">
        <v>267</v>
      </c>
    </row>
    <row r="715" spans="1:22">
      <c r="A715" s="85">
        <v>708</v>
      </c>
      <c r="B715" s="85" t="s">
        <v>286</v>
      </c>
      <c r="C715" s="139" t="s">
        <v>67</v>
      </c>
      <c r="D715" s="139" t="s">
        <v>1100</v>
      </c>
      <c r="E715" s="86" t="s">
        <v>1250</v>
      </c>
      <c r="F715" s="87">
        <v>45778</v>
      </c>
      <c r="G715" s="87">
        <v>45962</v>
      </c>
      <c r="H715" s="140">
        <v>25000</v>
      </c>
      <c r="I715" s="139">
        <v>0</v>
      </c>
      <c r="J715" s="88">
        <v>25</v>
      </c>
      <c r="K715" s="85">
        <v>717.5</v>
      </c>
      <c r="L715" s="72">
        <f t="shared" si="66"/>
        <v>1774.9999999999998</v>
      </c>
      <c r="M715" s="72">
        <f t="shared" si="67"/>
        <v>325</v>
      </c>
      <c r="N715" s="74">
        <f t="shared" si="68"/>
        <v>760</v>
      </c>
      <c r="O715" s="72">
        <f t="shared" si="69"/>
        <v>1772.5000000000002</v>
      </c>
      <c r="P715" s="115">
        <v>1840.46</v>
      </c>
      <c r="Q715" s="72">
        <f t="shared" si="70"/>
        <v>7190.46</v>
      </c>
      <c r="R715" s="115">
        <v>3317.96</v>
      </c>
      <c r="S715" s="72">
        <f t="shared" si="71"/>
        <v>3872.5</v>
      </c>
      <c r="T715" s="140">
        <v>21682.04</v>
      </c>
      <c r="U715" s="73" t="s">
        <v>165</v>
      </c>
      <c r="V715" s="123" t="s">
        <v>266</v>
      </c>
    </row>
    <row r="716" spans="1:22">
      <c r="A716" s="85">
        <v>709</v>
      </c>
      <c r="B716" s="85" t="s">
        <v>927</v>
      </c>
      <c r="C716" s="139" t="s">
        <v>258</v>
      </c>
      <c r="D716" s="139" t="s">
        <v>178</v>
      </c>
      <c r="E716" s="86" t="s">
        <v>1250</v>
      </c>
      <c r="F716" s="87">
        <v>45748</v>
      </c>
      <c r="G716" s="87">
        <v>45962</v>
      </c>
      <c r="H716" s="140">
        <v>80000</v>
      </c>
      <c r="I716" s="140">
        <v>7400.87</v>
      </c>
      <c r="J716" s="88">
        <v>25</v>
      </c>
      <c r="K716" s="115">
        <v>2296</v>
      </c>
      <c r="L716" s="72">
        <f t="shared" si="66"/>
        <v>5679.9999999999991</v>
      </c>
      <c r="M716" s="72">
        <f t="shared" si="67"/>
        <v>1040</v>
      </c>
      <c r="N716" s="74">
        <f t="shared" si="68"/>
        <v>2432</v>
      </c>
      <c r="O716" s="72">
        <f t="shared" si="69"/>
        <v>5672</v>
      </c>
      <c r="P716" s="85">
        <v>25</v>
      </c>
      <c r="Q716" s="72">
        <f t="shared" si="70"/>
        <v>17145</v>
      </c>
      <c r="R716" s="115">
        <v>12153.87</v>
      </c>
      <c r="S716" s="72">
        <f t="shared" si="71"/>
        <v>12392</v>
      </c>
      <c r="T716" s="140">
        <v>67846.13</v>
      </c>
      <c r="U716" s="73" t="s">
        <v>165</v>
      </c>
      <c r="V716" s="123" t="s">
        <v>267</v>
      </c>
    </row>
    <row r="717" spans="1:22">
      <c r="A717" s="85">
        <v>710</v>
      </c>
      <c r="B717" s="85" t="s">
        <v>489</v>
      </c>
      <c r="C717" s="139" t="s">
        <v>59</v>
      </c>
      <c r="D717" s="139" t="s">
        <v>1122</v>
      </c>
      <c r="E717" s="86" t="s">
        <v>1250</v>
      </c>
      <c r="F717" s="87">
        <v>45839</v>
      </c>
      <c r="G717" s="87">
        <v>46023</v>
      </c>
      <c r="H717" s="140">
        <v>45000</v>
      </c>
      <c r="I717" s="140">
        <v>1148.33</v>
      </c>
      <c r="J717" s="88">
        <v>25</v>
      </c>
      <c r="K717" s="115">
        <v>1291.5</v>
      </c>
      <c r="L717" s="72">
        <f t="shared" si="66"/>
        <v>3194.9999999999995</v>
      </c>
      <c r="M717" s="72">
        <f t="shared" si="67"/>
        <v>585</v>
      </c>
      <c r="N717" s="74">
        <f t="shared" si="68"/>
        <v>1368</v>
      </c>
      <c r="O717" s="72">
        <f t="shared" si="69"/>
        <v>3190.5</v>
      </c>
      <c r="P717" s="85">
        <v>125</v>
      </c>
      <c r="Q717" s="72">
        <f t="shared" si="70"/>
        <v>9755</v>
      </c>
      <c r="R717" s="115">
        <v>6093.21</v>
      </c>
      <c r="S717" s="72">
        <f t="shared" si="71"/>
        <v>6970.5</v>
      </c>
      <c r="T717" s="140">
        <v>41067.17</v>
      </c>
      <c r="U717" s="73" t="s">
        <v>165</v>
      </c>
      <c r="V717" s="123" t="s">
        <v>266</v>
      </c>
    </row>
    <row r="718" spans="1:22">
      <c r="A718" s="85">
        <v>711</v>
      </c>
      <c r="B718" s="85" t="s">
        <v>729</v>
      </c>
      <c r="C718" s="139" t="s">
        <v>374</v>
      </c>
      <c r="D718" s="139" t="s">
        <v>1108</v>
      </c>
      <c r="E718" s="86" t="s">
        <v>1250</v>
      </c>
      <c r="F718" s="87">
        <v>45807</v>
      </c>
      <c r="G718" s="87">
        <v>45991</v>
      </c>
      <c r="H718" s="140">
        <v>15000</v>
      </c>
      <c r="I718" s="139">
        <v>0</v>
      </c>
      <c r="J718" s="88">
        <v>25</v>
      </c>
      <c r="K718" s="85">
        <v>430.5</v>
      </c>
      <c r="L718" s="72">
        <f t="shared" si="66"/>
        <v>1065</v>
      </c>
      <c r="M718" s="72">
        <f t="shared" si="67"/>
        <v>195</v>
      </c>
      <c r="N718" s="74">
        <f t="shared" si="68"/>
        <v>456</v>
      </c>
      <c r="O718" s="72">
        <f t="shared" si="69"/>
        <v>1063.5</v>
      </c>
      <c r="P718" s="85">
        <v>25</v>
      </c>
      <c r="Q718" s="72">
        <f t="shared" si="70"/>
        <v>3235</v>
      </c>
      <c r="R718" s="115">
        <v>911.5</v>
      </c>
      <c r="S718" s="72">
        <f t="shared" si="71"/>
        <v>2323.5</v>
      </c>
      <c r="T718" s="140">
        <v>14088.5</v>
      </c>
      <c r="U718" s="73" t="s">
        <v>165</v>
      </c>
      <c r="V718" s="123" t="s">
        <v>266</v>
      </c>
    </row>
    <row r="719" spans="1:22">
      <c r="A719" s="85">
        <v>712</v>
      </c>
      <c r="B719" s="85" t="s">
        <v>839</v>
      </c>
      <c r="C719" s="139" t="s">
        <v>5</v>
      </c>
      <c r="D719" s="139" t="s">
        <v>184</v>
      </c>
      <c r="E719" s="86" t="s">
        <v>1250</v>
      </c>
      <c r="F719" s="87">
        <v>45839</v>
      </c>
      <c r="G719" s="87">
        <v>46023</v>
      </c>
      <c r="H719" s="140">
        <v>220000</v>
      </c>
      <c r="I719" s="140">
        <v>40357.08</v>
      </c>
      <c r="J719" s="88">
        <v>25</v>
      </c>
      <c r="K719" s="115">
        <v>6314</v>
      </c>
      <c r="L719" s="72">
        <f t="shared" si="66"/>
        <v>15619.999999999998</v>
      </c>
      <c r="M719" s="72">
        <f t="shared" si="67"/>
        <v>2860</v>
      </c>
      <c r="N719" s="74">
        <f t="shared" si="68"/>
        <v>6688</v>
      </c>
      <c r="O719" s="72">
        <f t="shared" si="69"/>
        <v>15598.000000000002</v>
      </c>
      <c r="P719" s="85">
        <v>25</v>
      </c>
      <c r="Q719" s="72">
        <f t="shared" si="70"/>
        <v>47105</v>
      </c>
      <c r="R719" s="115">
        <v>41586.370000000003</v>
      </c>
      <c r="S719" s="72">
        <f t="shared" si="71"/>
        <v>34078</v>
      </c>
      <c r="T719" s="140">
        <v>166714.78</v>
      </c>
      <c r="U719" s="73" t="s">
        <v>165</v>
      </c>
      <c r="V719" s="123" t="s">
        <v>266</v>
      </c>
    </row>
    <row r="720" spans="1:22">
      <c r="A720" s="85">
        <v>713</v>
      </c>
      <c r="B720" s="85" t="s">
        <v>840</v>
      </c>
      <c r="C720" s="139" t="s">
        <v>6</v>
      </c>
      <c r="D720" s="139" t="s">
        <v>200</v>
      </c>
      <c r="E720" s="86" t="s">
        <v>1250</v>
      </c>
      <c r="F720" s="87">
        <v>45839</v>
      </c>
      <c r="G720" s="87">
        <v>46023</v>
      </c>
      <c r="H720" s="140">
        <v>145000</v>
      </c>
      <c r="I720" s="140">
        <v>22690.49</v>
      </c>
      <c r="J720" s="88">
        <v>25</v>
      </c>
      <c r="K720" s="115">
        <v>4161.5</v>
      </c>
      <c r="L720" s="72">
        <f t="shared" si="66"/>
        <v>10294.999999999998</v>
      </c>
      <c r="M720" s="72">
        <f t="shared" si="67"/>
        <v>1885</v>
      </c>
      <c r="N720" s="74">
        <f t="shared" si="68"/>
        <v>4408</v>
      </c>
      <c r="O720" s="72">
        <f t="shared" si="69"/>
        <v>10280.5</v>
      </c>
      <c r="P720" s="85">
        <v>25</v>
      </c>
      <c r="Q720" s="72">
        <f t="shared" si="70"/>
        <v>31055</v>
      </c>
      <c r="R720" s="115">
        <v>31284.99</v>
      </c>
      <c r="S720" s="72">
        <f t="shared" si="71"/>
        <v>22460.5</v>
      </c>
      <c r="T720" s="140">
        <v>113715.01</v>
      </c>
      <c r="U720" s="73" t="s">
        <v>165</v>
      </c>
      <c r="V720" s="123" t="s">
        <v>266</v>
      </c>
    </row>
    <row r="721" spans="1:22">
      <c r="A721" s="85">
        <v>714</v>
      </c>
      <c r="B721" s="85" t="s">
        <v>511</v>
      </c>
      <c r="C721" s="139" t="s">
        <v>373</v>
      </c>
      <c r="D721" s="139" t="s">
        <v>1197</v>
      </c>
      <c r="E721" s="86" t="s">
        <v>1250</v>
      </c>
      <c r="F721" s="87">
        <v>45778</v>
      </c>
      <c r="G721" s="87">
        <v>45962</v>
      </c>
      <c r="H721" s="140">
        <v>50000</v>
      </c>
      <c r="I721" s="140">
        <v>1854</v>
      </c>
      <c r="J721" s="88">
        <v>25</v>
      </c>
      <c r="K721" s="115">
        <v>1435</v>
      </c>
      <c r="L721" s="72">
        <f t="shared" si="66"/>
        <v>3549.9999999999995</v>
      </c>
      <c r="M721" s="72">
        <f t="shared" si="67"/>
        <v>650</v>
      </c>
      <c r="N721" s="74">
        <f t="shared" si="68"/>
        <v>1520</v>
      </c>
      <c r="O721" s="72">
        <f t="shared" si="69"/>
        <v>3545.0000000000005</v>
      </c>
      <c r="P721" s="85">
        <v>25</v>
      </c>
      <c r="Q721" s="72">
        <f t="shared" si="70"/>
        <v>10725</v>
      </c>
      <c r="R721" s="115">
        <v>1088.8</v>
      </c>
      <c r="S721" s="72">
        <f t="shared" si="71"/>
        <v>7745</v>
      </c>
      <c r="T721" s="140">
        <v>45166</v>
      </c>
      <c r="U721" s="73" t="s">
        <v>165</v>
      </c>
      <c r="V721" s="123" t="s">
        <v>266</v>
      </c>
    </row>
    <row r="722" spans="1:22">
      <c r="A722" s="85">
        <v>715</v>
      </c>
      <c r="B722" s="85" t="s">
        <v>779</v>
      </c>
      <c r="C722" s="139" t="s">
        <v>373</v>
      </c>
      <c r="D722" s="139" t="s">
        <v>1156</v>
      </c>
      <c r="E722" s="86" t="s">
        <v>1250</v>
      </c>
      <c r="F722" s="87">
        <v>45839</v>
      </c>
      <c r="G722" s="87">
        <v>46023</v>
      </c>
      <c r="H722" s="140">
        <v>50000</v>
      </c>
      <c r="I722" s="140">
        <v>1854</v>
      </c>
      <c r="J722" s="88">
        <v>25</v>
      </c>
      <c r="K722" s="115">
        <v>1435</v>
      </c>
      <c r="L722" s="72">
        <f t="shared" si="66"/>
        <v>3549.9999999999995</v>
      </c>
      <c r="M722" s="72">
        <f t="shared" si="67"/>
        <v>650</v>
      </c>
      <c r="N722" s="74">
        <f t="shared" si="68"/>
        <v>1520</v>
      </c>
      <c r="O722" s="72">
        <f t="shared" si="69"/>
        <v>3545.0000000000005</v>
      </c>
      <c r="P722" s="85">
        <v>25</v>
      </c>
      <c r="Q722" s="72">
        <f t="shared" si="70"/>
        <v>10725</v>
      </c>
      <c r="R722" s="115">
        <v>4834</v>
      </c>
      <c r="S722" s="72">
        <f t="shared" si="71"/>
        <v>7745</v>
      </c>
      <c r="T722" s="140">
        <v>45166</v>
      </c>
      <c r="U722" s="73" t="s">
        <v>165</v>
      </c>
      <c r="V722" s="123" t="s">
        <v>266</v>
      </c>
    </row>
    <row r="723" spans="1:22">
      <c r="A723" s="85">
        <v>716</v>
      </c>
      <c r="B723" s="85" t="s">
        <v>122</v>
      </c>
      <c r="C723" s="139" t="s">
        <v>21</v>
      </c>
      <c r="D723" s="139" t="s">
        <v>1145</v>
      </c>
      <c r="E723" s="86" t="s">
        <v>1250</v>
      </c>
      <c r="F723" s="87">
        <v>45807</v>
      </c>
      <c r="G723" s="87">
        <v>45991</v>
      </c>
      <c r="H723" s="140">
        <v>20000</v>
      </c>
      <c r="I723" s="139">
        <v>0</v>
      </c>
      <c r="J723" s="88">
        <v>25</v>
      </c>
      <c r="K723" s="85">
        <v>574</v>
      </c>
      <c r="L723" s="72">
        <f t="shared" si="66"/>
        <v>1419.9999999999998</v>
      </c>
      <c r="M723" s="72">
        <f t="shared" si="67"/>
        <v>260</v>
      </c>
      <c r="N723" s="74">
        <f t="shared" si="68"/>
        <v>608</v>
      </c>
      <c r="O723" s="72">
        <f t="shared" si="69"/>
        <v>1418</v>
      </c>
      <c r="P723" s="85">
        <v>25</v>
      </c>
      <c r="Q723" s="72">
        <f t="shared" si="70"/>
        <v>4305</v>
      </c>
      <c r="R723" s="115">
        <v>1207</v>
      </c>
      <c r="S723" s="72">
        <f t="shared" si="71"/>
        <v>3098</v>
      </c>
      <c r="T723" s="140">
        <v>18793</v>
      </c>
      <c r="U723" s="73" t="s">
        <v>165</v>
      </c>
      <c r="V723" s="123" t="s">
        <v>266</v>
      </c>
    </row>
    <row r="724" spans="1:22">
      <c r="A724" s="85">
        <v>717</v>
      </c>
      <c r="B724" s="85" t="s">
        <v>347</v>
      </c>
      <c r="C724" s="139" t="s">
        <v>21</v>
      </c>
      <c r="D724" s="139" t="s">
        <v>1183</v>
      </c>
      <c r="E724" s="86" t="s">
        <v>1250</v>
      </c>
      <c r="F724" s="87">
        <v>45839</v>
      </c>
      <c r="G724" s="87">
        <v>46023</v>
      </c>
      <c r="H724" s="140">
        <v>20000</v>
      </c>
      <c r="I724" s="139">
        <v>0</v>
      </c>
      <c r="J724" s="88">
        <v>25</v>
      </c>
      <c r="K724" s="85">
        <v>574</v>
      </c>
      <c r="L724" s="72">
        <f t="shared" si="66"/>
        <v>1419.9999999999998</v>
      </c>
      <c r="M724" s="72">
        <f t="shared" si="67"/>
        <v>260</v>
      </c>
      <c r="N724" s="74">
        <f t="shared" si="68"/>
        <v>608</v>
      </c>
      <c r="O724" s="72">
        <f t="shared" si="69"/>
        <v>1418</v>
      </c>
      <c r="P724" s="85">
        <v>25</v>
      </c>
      <c r="Q724" s="72">
        <f t="shared" si="70"/>
        <v>4305</v>
      </c>
      <c r="R724" s="115">
        <v>1207</v>
      </c>
      <c r="S724" s="72">
        <f t="shared" si="71"/>
        <v>3098</v>
      </c>
      <c r="T724" s="140">
        <v>18793</v>
      </c>
      <c r="U724" s="73" t="s">
        <v>165</v>
      </c>
      <c r="V724" s="123" t="s">
        <v>266</v>
      </c>
    </row>
    <row r="725" spans="1:22">
      <c r="A725" s="85">
        <v>718</v>
      </c>
      <c r="B725" s="85" t="s">
        <v>659</v>
      </c>
      <c r="C725" s="139" t="s">
        <v>674</v>
      </c>
      <c r="D725" s="139" t="s">
        <v>1108</v>
      </c>
      <c r="E725" s="86" t="s">
        <v>1250</v>
      </c>
      <c r="F725" s="87">
        <v>45870</v>
      </c>
      <c r="G725" s="87">
        <v>46054</v>
      </c>
      <c r="H725" s="140">
        <v>40000</v>
      </c>
      <c r="I725" s="139">
        <v>442.65</v>
      </c>
      <c r="J725" s="88">
        <v>25</v>
      </c>
      <c r="K725" s="115">
        <v>1148</v>
      </c>
      <c r="L725" s="72">
        <f t="shared" si="66"/>
        <v>2839.9999999999995</v>
      </c>
      <c r="M725" s="72">
        <f t="shared" si="67"/>
        <v>520</v>
      </c>
      <c r="N725" s="74">
        <f t="shared" si="68"/>
        <v>1216</v>
      </c>
      <c r="O725" s="72">
        <f t="shared" si="69"/>
        <v>2836</v>
      </c>
      <c r="P725" s="115">
        <v>13882.11</v>
      </c>
      <c r="Q725" s="72">
        <f t="shared" si="70"/>
        <v>22442.11</v>
      </c>
      <c r="R725" s="115">
        <v>7831.65</v>
      </c>
      <c r="S725" s="72">
        <f t="shared" si="71"/>
        <v>6196</v>
      </c>
      <c r="T725" s="140">
        <v>23311.24</v>
      </c>
      <c r="U725" s="73" t="s">
        <v>165</v>
      </c>
      <c r="V725" s="123" t="s">
        <v>267</v>
      </c>
    </row>
    <row r="726" spans="1:22">
      <c r="A726" s="85">
        <v>719</v>
      </c>
      <c r="B726" s="85" t="s">
        <v>928</v>
      </c>
      <c r="C726" s="139" t="s">
        <v>950</v>
      </c>
      <c r="D726" s="139" t="s">
        <v>185</v>
      </c>
      <c r="E726" s="86" t="s">
        <v>677</v>
      </c>
      <c r="F726" s="87">
        <v>45748</v>
      </c>
      <c r="G726" s="87">
        <v>45962</v>
      </c>
      <c r="H726" s="140">
        <v>150000</v>
      </c>
      <c r="I726" s="140">
        <v>23866.62</v>
      </c>
      <c r="J726" s="88">
        <v>25</v>
      </c>
      <c r="K726" s="115">
        <v>4305</v>
      </c>
      <c r="L726" s="72">
        <f t="shared" si="66"/>
        <v>10649.999999999998</v>
      </c>
      <c r="M726" s="72">
        <f t="shared" si="67"/>
        <v>1950</v>
      </c>
      <c r="N726" s="74">
        <f t="shared" si="68"/>
        <v>4560</v>
      </c>
      <c r="O726" s="72">
        <f t="shared" si="69"/>
        <v>10635</v>
      </c>
      <c r="P726" s="85">
        <v>25</v>
      </c>
      <c r="Q726" s="72">
        <f t="shared" si="70"/>
        <v>32125</v>
      </c>
      <c r="R726" s="115">
        <v>32756.62</v>
      </c>
      <c r="S726" s="72">
        <f t="shared" si="71"/>
        <v>23235</v>
      </c>
      <c r="T726" s="140">
        <v>117243.38</v>
      </c>
      <c r="U726" s="73" t="s">
        <v>165</v>
      </c>
      <c r="V726" s="123" t="s">
        <v>267</v>
      </c>
    </row>
    <row r="727" spans="1:22">
      <c r="A727" s="85">
        <v>720</v>
      </c>
      <c r="B727" s="85" t="s">
        <v>929</v>
      </c>
      <c r="C727" s="139" t="s">
        <v>67</v>
      </c>
      <c r="D727" s="139" t="s">
        <v>1201</v>
      </c>
      <c r="E727" s="86" t="s">
        <v>1250</v>
      </c>
      <c r="F727" s="87">
        <v>45748</v>
      </c>
      <c r="G727" s="87">
        <v>45962</v>
      </c>
      <c r="H727" s="140">
        <v>50000</v>
      </c>
      <c r="I727" s="140">
        <v>1854</v>
      </c>
      <c r="J727" s="88">
        <v>25</v>
      </c>
      <c r="K727" s="115">
        <v>1435</v>
      </c>
      <c r="L727" s="72">
        <f t="shared" si="66"/>
        <v>3549.9999999999995</v>
      </c>
      <c r="M727" s="72">
        <f t="shared" si="67"/>
        <v>650</v>
      </c>
      <c r="N727" s="74">
        <f t="shared" si="68"/>
        <v>1520</v>
      </c>
      <c r="O727" s="72">
        <f t="shared" si="69"/>
        <v>3545.0000000000005</v>
      </c>
      <c r="P727" s="85">
        <v>25</v>
      </c>
      <c r="Q727" s="72">
        <f t="shared" si="70"/>
        <v>10725</v>
      </c>
      <c r="R727" s="115">
        <v>4834</v>
      </c>
      <c r="S727" s="72">
        <f t="shared" si="71"/>
        <v>7745</v>
      </c>
      <c r="T727" s="140">
        <v>45166</v>
      </c>
      <c r="U727" s="73" t="s">
        <v>165</v>
      </c>
      <c r="V727" s="123" t="s">
        <v>267</v>
      </c>
    </row>
    <row r="728" spans="1:22">
      <c r="A728" s="85">
        <v>721</v>
      </c>
      <c r="B728" s="85" t="s">
        <v>997</v>
      </c>
      <c r="C728" s="139" t="s">
        <v>4</v>
      </c>
      <c r="D728" s="139" t="s">
        <v>893</v>
      </c>
      <c r="E728" s="86" t="s">
        <v>677</v>
      </c>
      <c r="F728" s="87">
        <v>45870</v>
      </c>
      <c r="G728" s="87">
        <v>46054</v>
      </c>
      <c r="H728" s="140">
        <v>70000</v>
      </c>
      <c r="I728" s="140">
        <v>5368.48</v>
      </c>
      <c r="J728" s="88">
        <v>25</v>
      </c>
      <c r="K728" s="115">
        <v>2009</v>
      </c>
      <c r="L728" s="72">
        <f t="shared" si="66"/>
        <v>4970</v>
      </c>
      <c r="M728" s="72">
        <f t="shared" si="67"/>
        <v>910</v>
      </c>
      <c r="N728" s="74">
        <f t="shared" si="68"/>
        <v>2128</v>
      </c>
      <c r="O728" s="72">
        <f t="shared" si="69"/>
        <v>4963</v>
      </c>
      <c r="P728" s="85">
        <v>25</v>
      </c>
      <c r="Q728" s="72">
        <f t="shared" si="70"/>
        <v>15005</v>
      </c>
      <c r="R728" s="115">
        <v>7057.68</v>
      </c>
      <c r="S728" s="72">
        <f t="shared" si="71"/>
        <v>10843</v>
      </c>
      <c r="T728" s="140">
        <v>60469.52</v>
      </c>
      <c r="U728" s="73" t="s">
        <v>165</v>
      </c>
      <c r="V728" s="123" t="s">
        <v>267</v>
      </c>
    </row>
    <row r="729" spans="1:22">
      <c r="A729" s="85">
        <v>722</v>
      </c>
      <c r="B729" s="85" t="s">
        <v>490</v>
      </c>
      <c r="C729" s="139" t="s">
        <v>439</v>
      </c>
      <c r="D729" s="139" t="s">
        <v>179</v>
      </c>
      <c r="E729" s="86" t="s">
        <v>1250</v>
      </c>
      <c r="F729" s="87">
        <v>45839</v>
      </c>
      <c r="G729" s="87">
        <v>46023</v>
      </c>
      <c r="H729" s="140">
        <v>80000</v>
      </c>
      <c r="I729" s="140">
        <v>6972</v>
      </c>
      <c r="J729" s="88">
        <v>25</v>
      </c>
      <c r="K729" s="115">
        <v>2296</v>
      </c>
      <c r="L729" s="72">
        <f t="shared" si="66"/>
        <v>5679.9999999999991</v>
      </c>
      <c r="M729" s="72">
        <f t="shared" si="67"/>
        <v>1040</v>
      </c>
      <c r="N729" s="74">
        <f t="shared" si="68"/>
        <v>2432</v>
      </c>
      <c r="O729" s="72">
        <f t="shared" si="69"/>
        <v>5672</v>
      </c>
      <c r="P729" s="115">
        <v>3340.46</v>
      </c>
      <c r="Q729" s="72">
        <f t="shared" si="70"/>
        <v>20460.46</v>
      </c>
      <c r="R729" s="115">
        <v>12253.87</v>
      </c>
      <c r="S729" s="72">
        <f t="shared" si="71"/>
        <v>12392</v>
      </c>
      <c r="T729" s="140">
        <v>62986.04</v>
      </c>
      <c r="U729" s="73" t="s">
        <v>165</v>
      </c>
      <c r="V729" s="123" t="s">
        <v>266</v>
      </c>
    </row>
    <row r="730" spans="1:22">
      <c r="A730" s="85">
        <v>723</v>
      </c>
      <c r="B730" s="85" t="s">
        <v>98</v>
      </c>
      <c r="C730" s="139" t="s">
        <v>21</v>
      </c>
      <c r="D730" s="139" t="s">
        <v>1202</v>
      </c>
      <c r="E730" s="86" t="s">
        <v>1250</v>
      </c>
      <c r="F730" s="87">
        <v>45839</v>
      </c>
      <c r="G730" s="87">
        <v>46023</v>
      </c>
      <c r="H730" s="140">
        <v>20000</v>
      </c>
      <c r="I730" s="139">
        <v>0</v>
      </c>
      <c r="J730" s="88">
        <v>25</v>
      </c>
      <c r="K730" s="85">
        <v>574</v>
      </c>
      <c r="L730" s="72">
        <f t="shared" si="66"/>
        <v>1419.9999999999998</v>
      </c>
      <c r="M730" s="72">
        <f t="shared" si="67"/>
        <v>260</v>
      </c>
      <c r="N730" s="74">
        <f t="shared" si="68"/>
        <v>608</v>
      </c>
      <c r="O730" s="72">
        <f t="shared" si="69"/>
        <v>1418</v>
      </c>
      <c r="P730" s="85">
        <v>25</v>
      </c>
      <c r="Q730" s="72">
        <f t="shared" si="70"/>
        <v>4305</v>
      </c>
      <c r="R730" s="115">
        <v>1207</v>
      </c>
      <c r="S730" s="72">
        <f t="shared" si="71"/>
        <v>3098</v>
      </c>
      <c r="T730" s="140">
        <v>18793</v>
      </c>
      <c r="U730" s="73" t="s">
        <v>165</v>
      </c>
      <c r="V730" s="123" t="s">
        <v>266</v>
      </c>
    </row>
    <row r="731" spans="1:22">
      <c r="A731" s="85">
        <v>724</v>
      </c>
      <c r="B731" s="85" t="s">
        <v>881</v>
      </c>
      <c r="C731" s="139" t="s">
        <v>259</v>
      </c>
      <c r="D731" s="139" t="s">
        <v>264</v>
      </c>
      <c r="E731" s="86" t="s">
        <v>1250</v>
      </c>
      <c r="F731" s="87">
        <v>45839</v>
      </c>
      <c r="G731" s="87">
        <v>46023</v>
      </c>
      <c r="H731" s="140">
        <v>60000</v>
      </c>
      <c r="I731" s="140">
        <v>3486.68</v>
      </c>
      <c r="J731" s="88">
        <v>25</v>
      </c>
      <c r="K731" s="115">
        <v>1722</v>
      </c>
      <c r="L731" s="72">
        <f t="shared" si="66"/>
        <v>4260</v>
      </c>
      <c r="M731" s="72">
        <f t="shared" si="67"/>
        <v>780</v>
      </c>
      <c r="N731" s="74">
        <f t="shared" si="68"/>
        <v>1824</v>
      </c>
      <c r="O731" s="72">
        <f t="shared" si="69"/>
        <v>4254</v>
      </c>
      <c r="P731" s="85">
        <v>25</v>
      </c>
      <c r="Q731" s="72">
        <f t="shared" si="70"/>
        <v>12865</v>
      </c>
      <c r="R731" s="115">
        <v>7057.68</v>
      </c>
      <c r="S731" s="72">
        <f t="shared" si="71"/>
        <v>9294</v>
      </c>
      <c r="T731" s="140">
        <v>52942.32</v>
      </c>
      <c r="U731" s="73" t="s">
        <v>165</v>
      </c>
      <c r="V731" s="123" t="s">
        <v>266</v>
      </c>
    </row>
    <row r="732" spans="1:22">
      <c r="A732" s="85">
        <v>725</v>
      </c>
      <c r="B732" s="85" t="s">
        <v>215</v>
      </c>
      <c r="C732" s="139" t="s">
        <v>23</v>
      </c>
      <c r="D732" s="139" t="s">
        <v>1117</v>
      </c>
      <c r="E732" s="86" t="s">
        <v>1250</v>
      </c>
      <c r="F732" s="87">
        <v>45778</v>
      </c>
      <c r="G732" s="87">
        <v>45962</v>
      </c>
      <c r="H732" s="140">
        <v>20000</v>
      </c>
      <c r="I732" s="139">
        <v>0</v>
      </c>
      <c r="J732" s="88">
        <v>25</v>
      </c>
      <c r="K732" s="85">
        <v>574</v>
      </c>
      <c r="L732" s="72">
        <f t="shared" si="66"/>
        <v>1419.9999999999998</v>
      </c>
      <c r="M732" s="72">
        <f t="shared" si="67"/>
        <v>260</v>
      </c>
      <c r="N732" s="74">
        <f t="shared" si="68"/>
        <v>608</v>
      </c>
      <c r="O732" s="72">
        <f t="shared" si="69"/>
        <v>1418</v>
      </c>
      <c r="P732" s="85">
        <v>25</v>
      </c>
      <c r="Q732" s="72">
        <f t="shared" si="70"/>
        <v>4305</v>
      </c>
      <c r="R732" s="115">
        <v>1207</v>
      </c>
      <c r="S732" s="72">
        <f t="shared" si="71"/>
        <v>3098</v>
      </c>
      <c r="T732" s="140">
        <v>18793</v>
      </c>
      <c r="U732" s="73" t="s">
        <v>165</v>
      </c>
      <c r="V732" s="123" t="s">
        <v>266</v>
      </c>
    </row>
    <row r="733" spans="1:22">
      <c r="A733" s="85">
        <v>726</v>
      </c>
      <c r="B733" s="85" t="s">
        <v>682</v>
      </c>
      <c r="C733" s="139" t="s">
        <v>67</v>
      </c>
      <c r="D733" s="139" t="s">
        <v>1123</v>
      </c>
      <c r="E733" s="86" t="s">
        <v>1250</v>
      </c>
      <c r="F733" s="87">
        <v>45839</v>
      </c>
      <c r="G733" s="87">
        <v>46023</v>
      </c>
      <c r="H733" s="140">
        <v>50000</v>
      </c>
      <c r="I733" s="140">
        <v>1854</v>
      </c>
      <c r="J733" s="88">
        <v>25</v>
      </c>
      <c r="K733" s="115">
        <v>1435</v>
      </c>
      <c r="L733" s="72">
        <f t="shared" si="66"/>
        <v>3549.9999999999995</v>
      </c>
      <c r="M733" s="72">
        <f t="shared" si="67"/>
        <v>650</v>
      </c>
      <c r="N733" s="74">
        <f t="shared" si="68"/>
        <v>1520</v>
      </c>
      <c r="O733" s="72">
        <f t="shared" si="69"/>
        <v>3545.0000000000005</v>
      </c>
      <c r="P733" s="85">
        <v>25</v>
      </c>
      <c r="Q733" s="72">
        <f t="shared" si="70"/>
        <v>10725</v>
      </c>
      <c r="R733" s="115">
        <v>4834</v>
      </c>
      <c r="S733" s="72">
        <f t="shared" si="71"/>
        <v>7745</v>
      </c>
      <c r="T733" s="140">
        <v>45166</v>
      </c>
      <c r="U733" s="73" t="s">
        <v>165</v>
      </c>
      <c r="V733" s="123" t="s">
        <v>266</v>
      </c>
    </row>
    <row r="734" spans="1:22">
      <c r="A734" s="85">
        <v>727</v>
      </c>
      <c r="B734" s="85" t="s">
        <v>681</v>
      </c>
      <c r="C734" s="139" t="s">
        <v>67</v>
      </c>
      <c r="D734" s="139" t="s">
        <v>1156</v>
      </c>
      <c r="E734" s="86" t="s">
        <v>1250</v>
      </c>
      <c r="F734" s="87">
        <v>45778</v>
      </c>
      <c r="G734" s="87">
        <v>45962</v>
      </c>
      <c r="H734" s="140">
        <v>50000</v>
      </c>
      <c r="I734" s="140">
        <v>1854</v>
      </c>
      <c r="J734" s="88">
        <v>25</v>
      </c>
      <c r="K734" s="115">
        <v>1435</v>
      </c>
      <c r="L734" s="72">
        <f t="shared" si="66"/>
        <v>3549.9999999999995</v>
      </c>
      <c r="M734" s="72">
        <f t="shared" si="67"/>
        <v>650</v>
      </c>
      <c r="N734" s="74">
        <f t="shared" si="68"/>
        <v>1520</v>
      </c>
      <c r="O734" s="72">
        <f t="shared" si="69"/>
        <v>3545.0000000000005</v>
      </c>
      <c r="P734" s="85">
        <v>25</v>
      </c>
      <c r="Q734" s="72">
        <f t="shared" si="70"/>
        <v>10725</v>
      </c>
      <c r="R734" s="115">
        <v>4834</v>
      </c>
      <c r="S734" s="72">
        <f t="shared" si="71"/>
        <v>7745</v>
      </c>
      <c r="T734" s="140">
        <v>45166</v>
      </c>
      <c r="U734" s="73" t="s">
        <v>165</v>
      </c>
      <c r="V734" s="123" t="s">
        <v>266</v>
      </c>
    </row>
    <row r="735" spans="1:22">
      <c r="A735" s="85">
        <v>728</v>
      </c>
      <c r="B735" s="85" t="s">
        <v>841</v>
      </c>
      <c r="C735" s="139" t="s">
        <v>854</v>
      </c>
      <c r="D735" s="139" t="s">
        <v>174</v>
      </c>
      <c r="E735" s="86" t="s">
        <v>1250</v>
      </c>
      <c r="F735" s="87">
        <v>45778</v>
      </c>
      <c r="G735" s="87">
        <v>45962</v>
      </c>
      <c r="H735" s="140">
        <v>80000</v>
      </c>
      <c r="I735" s="140">
        <v>7400.87</v>
      </c>
      <c r="J735" s="88">
        <v>25</v>
      </c>
      <c r="K735" s="115">
        <v>2296</v>
      </c>
      <c r="L735" s="72">
        <f t="shared" si="66"/>
        <v>5679.9999999999991</v>
      </c>
      <c r="M735" s="72">
        <f t="shared" si="67"/>
        <v>1040</v>
      </c>
      <c r="N735" s="74">
        <f t="shared" si="68"/>
        <v>2432</v>
      </c>
      <c r="O735" s="72">
        <f t="shared" si="69"/>
        <v>5672</v>
      </c>
      <c r="P735" s="85">
        <v>25</v>
      </c>
      <c r="Q735" s="72">
        <f t="shared" si="70"/>
        <v>17145</v>
      </c>
      <c r="R735" s="115">
        <v>12153.87</v>
      </c>
      <c r="S735" s="72">
        <f t="shared" si="71"/>
        <v>12392</v>
      </c>
      <c r="T735" s="140">
        <v>67846.13</v>
      </c>
      <c r="U735" s="73" t="s">
        <v>165</v>
      </c>
      <c r="V735" s="123" t="s">
        <v>266</v>
      </c>
    </row>
    <row r="736" spans="1:22">
      <c r="A736" s="85">
        <v>729</v>
      </c>
      <c r="B736" s="85" t="s">
        <v>655</v>
      </c>
      <c r="C736" s="139" t="s">
        <v>54</v>
      </c>
      <c r="D736" s="139" t="s">
        <v>1108</v>
      </c>
      <c r="E736" s="86" t="s">
        <v>1250</v>
      </c>
      <c r="F736" s="87">
        <v>45778</v>
      </c>
      <c r="G736" s="87">
        <v>45962</v>
      </c>
      <c r="H736" s="140">
        <v>70000</v>
      </c>
      <c r="I736" s="140">
        <v>5368.48</v>
      </c>
      <c r="J736" s="88">
        <v>25</v>
      </c>
      <c r="K736" s="115">
        <v>2009</v>
      </c>
      <c r="L736" s="72">
        <f t="shared" si="66"/>
        <v>4970</v>
      </c>
      <c r="M736" s="72">
        <f t="shared" si="67"/>
        <v>910</v>
      </c>
      <c r="N736" s="74">
        <f t="shared" si="68"/>
        <v>2128</v>
      </c>
      <c r="O736" s="72">
        <f t="shared" si="69"/>
        <v>4963</v>
      </c>
      <c r="P736" s="85">
        <v>25</v>
      </c>
      <c r="Q736" s="72">
        <f t="shared" si="70"/>
        <v>15005</v>
      </c>
      <c r="R736" s="115">
        <v>4834</v>
      </c>
      <c r="S736" s="72">
        <f t="shared" si="71"/>
        <v>10843</v>
      </c>
      <c r="T736" s="140">
        <v>60469.52</v>
      </c>
      <c r="U736" s="73" t="s">
        <v>165</v>
      </c>
      <c r="V736" s="123" t="s">
        <v>266</v>
      </c>
    </row>
    <row r="737" spans="1:22">
      <c r="A737" s="85">
        <v>730</v>
      </c>
      <c r="B737" s="85" t="s">
        <v>882</v>
      </c>
      <c r="C737" s="139" t="s">
        <v>83</v>
      </c>
      <c r="D737" s="139" t="s">
        <v>178</v>
      </c>
      <c r="E737" s="86" t="s">
        <v>1250</v>
      </c>
      <c r="F737" s="87">
        <v>45839</v>
      </c>
      <c r="G737" s="87">
        <v>46023</v>
      </c>
      <c r="H737" s="140">
        <v>51000</v>
      </c>
      <c r="I737" s="140">
        <v>1995.14</v>
      </c>
      <c r="J737" s="88">
        <v>25</v>
      </c>
      <c r="K737" s="115">
        <v>1463.7</v>
      </c>
      <c r="L737" s="72">
        <f t="shared" si="66"/>
        <v>3620.9999999999995</v>
      </c>
      <c r="M737" s="72">
        <f t="shared" si="67"/>
        <v>663</v>
      </c>
      <c r="N737" s="74">
        <f t="shared" si="68"/>
        <v>1550.4</v>
      </c>
      <c r="O737" s="72">
        <f t="shared" si="69"/>
        <v>3615.9</v>
      </c>
      <c r="P737" s="115">
        <v>1525</v>
      </c>
      <c r="Q737" s="72">
        <f t="shared" si="70"/>
        <v>12439</v>
      </c>
      <c r="R737" s="115">
        <v>5034.24</v>
      </c>
      <c r="S737" s="72">
        <f t="shared" si="71"/>
        <v>7899.9</v>
      </c>
      <c r="T737" s="140">
        <v>42532.160000000003</v>
      </c>
      <c r="U737" s="73" t="s">
        <v>165</v>
      </c>
      <c r="V737" s="123" t="s">
        <v>267</v>
      </c>
    </row>
    <row r="738" spans="1:22">
      <c r="A738" s="85">
        <v>731</v>
      </c>
      <c r="B738" s="85" t="s">
        <v>797</v>
      </c>
      <c r="C738" s="139" t="s">
        <v>21</v>
      </c>
      <c r="D738" s="139" t="s">
        <v>1141</v>
      </c>
      <c r="E738" s="86" t="s">
        <v>1250</v>
      </c>
      <c r="F738" s="87">
        <v>45839</v>
      </c>
      <c r="G738" s="87">
        <v>46023</v>
      </c>
      <c r="H738" s="140">
        <v>20000</v>
      </c>
      <c r="I738" s="139">
        <v>0</v>
      </c>
      <c r="J738" s="88">
        <v>25</v>
      </c>
      <c r="K738" s="85">
        <v>574</v>
      </c>
      <c r="L738" s="72">
        <f t="shared" si="66"/>
        <v>1419.9999999999998</v>
      </c>
      <c r="M738" s="72">
        <f t="shared" si="67"/>
        <v>260</v>
      </c>
      <c r="N738" s="74">
        <f t="shared" si="68"/>
        <v>608</v>
      </c>
      <c r="O738" s="72">
        <f t="shared" si="69"/>
        <v>1418</v>
      </c>
      <c r="P738" s="85">
        <v>125</v>
      </c>
      <c r="Q738" s="72">
        <f t="shared" si="70"/>
        <v>4405</v>
      </c>
      <c r="R738" s="115">
        <v>1307</v>
      </c>
      <c r="S738" s="72">
        <f t="shared" si="71"/>
        <v>3098</v>
      </c>
      <c r="T738" s="140">
        <v>18693</v>
      </c>
      <c r="U738" s="73" t="s">
        <v>165</v>
      </c>
      <c r="V738" s="123" t="s">
        <v>266</v>
      </c>
    </row>
    <row r="739" spans="1:22">
      <c r="A739" s="85">
        <v>732</v>
      </c>
      <c r="B739" s="85" t="s">
        <v>344</v>
      </c>
      <c r="C739" s="139" t="s">
        <v>21</v>
      </c>
      <c r="D739" s="139" t="s">
        <v>170</v>
      </c>
      <c r="E739" s="86" t="s">
        <v>1250</v>
      </c>
      <c r="F739" s="87">
        <v>45778</v>
      </c>
      <c r="G739" s="87">
        <v>45962</v>
      </c>
      <c r="H739" s="140">
        <v>20000</v>
      </c>
      <c r="I739" s="139">
        <v>0</v>
      </c>
      <c r="J739" s="88">
        <v>25</v>
      </c>
      <c r="K739" s="85">
        <v>574</v>
      </c>
      <c r="L739" s="72">
        <f t="shared" si="66"/>
        <v>1419.9999999999998</v>
      </c>
      <c r="M739" s="72">
        <f t="shared" si="67"/>
        <v>260</v>
      </c>
      <c r="N739" s="74">
        <f t="shared" si="68"/>
        <v>608</v>
      </c>
      <c r="O739" s="72">
        <f t="shared" si="69"/>
        <v>1418</v>
      </c>
      <c r="P739" s="85">
        <v>125</v>
      </c>
      <c r="Q739" s="72">
        <f t="shared" si="70"/>
        <v>4405</v>
      </c>
      <c r="R739" s="115">
        <v>1307</v>
      </c>
      <c r="S739" s="72">
        <f t="shared" si="71"/>
        <v>3098</v>
      </c>
      <c r="T739" s="140">
        <v>18693</v>
      </c>
      <c r="U739" s="73" t="s">
        <v>165</v>
      </c>
      <c r="V739" s="123" t="s">
        <v>266</v>
      </c>
    </row>
    <row r="740" spans="1:22">
      <c r="A740" s="85">
        <v>733</v>
      </c>
      <c r="B740" s="85" t="s">
        <v>647</v>
      </c>
      <c r="C740" s="139" t="s">
        <v>671</v>
      </c>
      <c r="D740" s="139" t="s">
        <v>1108</v>
      </c>
      <c r="E740" s="86" t="s">
        <v>1250</v>
      </c>
      <c r="F740" s="87">
        <v>45839</v>
      </c>
      <c r="G740" s="87">
        <v>46023</v>
      </c>
      <c r="H740" s="140">
        <v>50000</v>
      </c>
      <c r="I740" s="140">
        <v>1854</v>
      </c>
      <c r="J740" s="88">
        <v>25</v>
      </c>
      <c r="K740" s="115">
        <v>1435</v>
      </c>
      <c r="L740" s="72">
        <f t="shared" si="66"/>
        <v>3549.9999999999995</v>
      </c>
      <c r="M740" s="72">
        <f t="shared" si="67"/>
        <v>650</v>
      </c>
      <c r="N740" s="74">
        <f t="shared" si="68"/>
        <v>1520</v>
      </c>
      <c r="O740" s="72">
        <f t="shared" si="69"/>
        <v>3545.0000000000005</v>
      </c>
      <c r="P740" s="85">
        <v>25</v>
      </c>
      <c r="Q740" s="72">
        <f t="shared" si="70"/>
        <v>10725</v>
      </c>
      <c r="R740" s="115">
        <v>4834</v>
      </c>
      <c r="S740" s="72">
        <f t="shared" si="71"/>
        <v>7745</v>
      </c>
      <c r="T740" s="140">
        <v>45166</v>
      </c>
      <c r="U740" s="73" t="s">
        <v>165</v>
      </c>
      <c r="V740" s="123" t="s">
        <v>267</v>
      </c>
    </row>
    <row r="741" spans="1:22">
      <c r="A741" s="85">
        <v>734</v>
      </c>
      <c r="B741" s="85" t="s">
        <v>787</v>
      </c>
      <c r="C741" s="139" t="s">
        <v>61</v>
      </c>
      <c r="D741" s="139" t="s">
        <v>1156</v>
      </c>
      <c r="E741" s="86" t="s">
        <v>1250</v>
      </c>
      <c r="F741" s="87">
        <v>45778</v>
      </c>
      <c r="G741" s="87">
        <v>45962</v>
      </c>
      <c r="H741" s="140">
        <v>20000</v>
      </c>
      <c r="I741" s="139">
        <v>0</v>
      </c>
      <c r="J741" s="88">
        <v>25</v>
      </c>
      <c r="K741" s="85">
        <v>574</v>
      </c>
      <c r="L741" s="72">
        <f t="shared" si="66"/>
        <v>1419.9999999999998</v>
      </c>
      <c r="M741" s="72">
        <f t="shared" si="67"/>
        <v>260</v>
      </c>
      <c r="N741" s="74">
        <f t="shared" si="68"/>
        <v>608</v>
      </c>
      <c r="O741" s="72">
        <f t="shared" si="69"/>
        <v>1418</v>
      </c>
      <c r="P741" s="85">
        <v>25</v>
      </c>
      <c r="Q741" s="72">
        <f t="shared" si="70"/>
        <v>4305</v>
      </c>
      <c r="R741" s="115">
        <v>1207</v>
      </c>
      <c r="S741" s="72">
        <f t="shared" si="71"/>
        <v>3098</v>
      </c>
      <c r="T741" s="140">
        <v>18793</v>
      </c>
      <c r="U741" s="73" t="s">
        <v>165</v>
      </c>
      <c r="V741" s="123" t="s">
        <v>266</v>
      </c>
    </row>
    <row r="742" spans="1:22">
      <c r="A742" s="85">
        <v>735</v>
      </c>
      <c r="B742" s="85" t="s">
        <v>662</v>
      </c>
      <c r="C742" s="139" t="s">
        <v>6</v>
      </c>
      <c r="D742" s="139" t="s">
        <v>177</v>
      </c>
      <c r="E742" s="86" t="s">
        <v>1250</v>
      </c>
      <c r="F742" s="87">
        <v>45778</v>
      </c>
      <c r="G742" s="87">
        <v>45962</v>
      </c>
      <c r="H742" s="140">
        <v>115000</v>
      </c>
      <c r="I742" s="140">
        <v>15633.74</v>
      </c>
      <c r="J742" s="88">
        <v>25</v>
      </c>
      <c r="K742" s="115">
        <v>3300.5</v>
      </c>
      <c r="L742" s="72">
        <f t="shared" si="66"/>
        <v>8164.9999999999991</v>
      </c>
      <c r="M742" s="72">
        <f t="shared" si="67"/>
        <v>1495</v>
      </c>
      <c r="N742" s="74">
        <f t="shared" si="68"/>
        <v>3496</v>
      </c>
      <c r="O742" s="72">
        <f t="shared" si="69"/>
        <v>8153.5000000000009</v>
      </c>
      <c r="P742" s="85">
        <v>125</v>
      </c>
      <c r="Q742" s="72">
        <f t="shared" si="70"/>
        <v>24735</v>
      </c>
      <c r="R742" s="115">
        <v>15197.12</v>
      </c>
      <c r="S742" s="72">
        <f t="shared" si="71"/>
        <v>17813.5</v>
      </c>
      <c r="T742" s="140">
        <v>92444.76</v>
      </c>
      <c r="U742" s="73" t="s">
        <v>165</v>
      </c>
      <c r="V742" s="135" t="s">
        <v>266</v>
      </c>
    </row>
    <row r="743" spans="1:22">
      <c r="A743" s="85">
        <v>736</v>
      </c>
      <c r="B743" s="85" t="s">
        <v>415</v>
      </c>
      <c r="C743" s="139" t="s">
        <v>21</v>
      </c>
      <c r="D743" s="139" t="s">
        <v>1181</v>
      </c>
      <c r="E743" s="86" t="s">
        <v>1250</v>
      </c>
      <c r="F743" s="87">
        <v>45839</v>
      </c>
      <c r="G743" s="87">
        <v>46023</v>
      </c>
      <c r="H743" s="140">
        <v>20000</v>
      </c>
      <c r="I743" s="139">
        <v>0</v>
      </c>
      <c r="J743" s="88">
        <v>25</v>
      </c>
      <c r="K743" s="85">
        <v>574</v>
      </c>
      <c r="L743" s="72">
        <f t="shared" si="66"/>
        <v>1419.9999999999998</v>
      </c>
      <c r="M743" s="72">
        <f t="shared" si="67"/>
        <v>260</v>
      </c>
      <c r="N743" s="74">
        <f t="shared" si="68"/>
        <v>608</v>
      </c>
      <c r="O743" s="72">
        <f t="shared" si="69"/>
        <v>1418</v>
      </c>
      <c r="P743" s="85">
        <v>125</v>
      </c>
      <c r="Q743" s="72">
        <f t="shared" si="70"/>
        <v>4405</v>
      </c>
      <c r="R743" s="115">
        <v>1307</v>
      </c>
      <c r="S743" s="72">
        <f t="shared" si="71"/>
        <v>3098</v>
      </c>
      <c r="T743" s="140">
        <v>18693</v>
      </c>
      <c r="U743" s="73" t="s">
        <v>165</v>
      </c>
      <c r="V743" s="123" t="s">
        <v>267</v>
      </c>
    </row>
    <row r="744" spans="1:22">
      <c r="A744" s="85">
        <v>737</v>
      </c>
      <c r="B744" s="85" t="s">
        <v>103</v>
      </c>
      <c r="C744" s="139" t="s">
        <v>79</v>
      </c>
      <c r="D744" s="139" t="s">
        <v>1110</v>
      </c>
      <c r="E744" s="86" t="s">
        <v>1250</v>
      </c>
      <c r="F744" s="87">
        <v>45839</v>
      </c>
      <c r="G744" s="87">
        <v>46023</v>
      </c>
      <c r="H744" s="140">
        <v>130000</v>
      </c>
      <c r="I744" s="140">
        <v>19162.12</v>
      </c>
      <c r="J744" s="88">
        <v>25</v>
      </c>
      <c r="K744" s="115">
        <v>3731</v>
      </c>
      <c r="L744" s="72">
        <f t="shared" si="66"/>
        <v>9230</v>
      </c>
      <c r="M744" s="72">
        <f t="shared" si="67"/>
        <v>1690</v>
      </c>
      <c r="N744" s="74">
        <f t="shared" si="68"/>
        <v>3952</v>
      </c>
      <c r="O744" s="72">
        <f t="shared" si="69"/>
        <v>9217</v>
      </c>
      <c r="P744" s="85">
        <v>125</v>
      </c>
      <c r="Q744" s="72">
        <f t="shared" si="70"/>
        <v>27945</v>
      </c>
      <c r="R744" s="115">
        <v>26970.12</v>
      </c>
      <c r="S744" s="72">
        <f t="shared" si="71"/>
        <v>20137</v>
      </c>
      <c r="T744" s="140">
        <v>103029.88</v>
      </c>
      <c r="U744" s="73" t="s">
        <v>165</v>
      </c>
      <c r="V744" s="123" t="s">
        <v>266</v>
      </c>
    </row>
    <row r="745" spans="1:22">
      <c r="A745" s="85">
        <v>738</v>
      </c>
      <c r="B745" s="85" t="s">
        <v>1293</v>
      </c>
      <c r="C745" s="139" t="s">
        <v>79</v>
      </c>
      <c r="D745" s="139" t="s">
        <v>170</v>
      </c>
      <c r="E745" s="86" t="s">
        <v>1250</v>
      </c>
      <c r="F745" s="87">
        <v>45839</v>
      </c>
      <c r="G745" s="87">
        <v>46023</v>
      </c>
      <c r="H745" s="140">
        <v>100000</v>
      </c>
      <c r="I745" s="140">
        <v>11676.5</v>
      </c>
      <c r="J745" s="88">
        <v>25</v>
      </c>
      <c r="K745" s="115">
        <v>2870</v>
      </c>
      <c r="L745" s="72">
        <f t="shared" si="66"/>
        <v>7099.9999999999991</v>
      </c>
      <c r="M745" s="72">
        <f t="shared" si="67"/>
        <v>1300</v>
      </c>
      <c r="N745" s="74">
        <f t="shared" si="68"/>
        <v>3040</v>
      </c>
      <c r="O745" s="72">
        <f t="shared" si="69"/>
        <v>7090.0000000000009</v>
      </c>
      <c r="P745" s="85">
        <v>25</v>
      </c>
      <c r="Q745" s="72">
        <f t="shared" si="70"/>
        <v>21425</v>
      </c>
      <c r="R745" s="115">
        <v>18040.37</v>
      </c>
      <c r="S745" s="72">
        <f t="shared" si="71"/>
        <v>15490</v>
      </c>
      <c r="T745" s="140">
        <v>80673.039999999994</v>
      </c>
      <c r="U745" s="73" t="s">
        <v>165</v>
      </c>
      <c r="V745" s="123" t="s">
        <v>267</v>
      </c>
    </row>
    <row r="746" spans="1:22">
      <c r="A746" s="85">
        <v>739</v>
      </c>
      <c r="B746" s="85" t="s">
        <v>270</v>
      </c>
      <c r="C746" s="139" t="s">
        <v>54</v>
      </c>
      <c r="D746" s="139" t="s">
        <v>1167</v>
      </c>
      <c r="E746" s="86" t="s">
        <v>1250</v>
      </c>
      <c r="F746" s="87">
        <v>45839</v>
      </c>
      <c r="G746" s="87">
        <v>46023</v>
      </c>
      <c r="H746" s="140">
        <v>60000</v>
      </c>
      <c r="I746" s="140">
        <v>3486.68</v>
      </c>
      <c r="J746" s="88">
        <v>25</v>
      </c>
      <c r="K746" s="115">
        <v>1722</v>
      </c>
      <c r="L746" s="72">
        <f t="shared" si="66"/>
        <v>4260</v>
      </c>
      <c r="M746" s="72">
        <f t="shared" si="67"/>
        <v>780</v>
      </c>
      <c r="N746" s="74">
        <f t="shared" si="68"/>
        <v>1824</v>
      </c>
      <c r="O746" s="72">
        <f t="shared" si="69"/>
        <v>4254</v>
      </c>
      <c r="P746" s="85">
        <v>25</v>
      </c>
      <c r="Q746" s="72">
        <f t="shared" si="70"/>
        <v>12865</v>
      </c>
      <c r="R746" s="115">
        <v>7057.68</v>
      </c>
      <c r="S746" s="72">
        <f t="shared" si="71"/>
        <v>9294</v>
      </c>
      <c r="T746" s="140">
        <v>52942.32</v>
      </c>
      <c r="U746" s="73" t="s">
        <v>165</v>
      </c>
      <c r="V746" s="123" t="s">
        <v>266</v>
      </c>
    </row>
    <row r="747" spans="1:22">
      <c r="A747" s="85">
        <v>740</v>
      </c>
      <c r="B747" s="85" t="s">
        <v>1231</v>
      </c>
      <c r="C747" s="139" t="s">
        <v>1241</v>
      </c>
      <c r="D747" s="139" t="s">
        <v>185</v>
      </c>
      <c r="E747" s="86" t="s">
        <v>1250</v>
      </c>
      <c r="F747" s="87">
        <v>45748</v>
      </c>
      <c r="G747" s="87">
        <v>45962</v>
      </c>
      <c r="H747" s="140">
        <v>95000</v>
      </c>
      <c r="I747" s="140">
        <v>10929.24</v>
      </c>
      <c r="J747" s="88">
        <v>25</v>
      </c>
      <c r="K747" s="115">
        <v>2726.5</v>
      </c>
      <c r="L747" s="72">
        <f t="shared" si="66"/>
        <v>6744.9999999999991</v>
      </c>
      <c r="M747" s="72">
        <f t="shared" si="67"/>
        <v>1235</v>
      </c>
      <c r="N747" s="74">
        <f t="shared" si="68"/>
        <v>2888</v>
      </c>
      <c r="O747" s="72">
        <f t="shared" si="69"/>
        <v>6735.5</v>
      </c>
      <c r="P747" s="85">
        <v>25</v>
      </c>
      <c r="Q747" s="72">
        <f t="shared" si="70"/>
        <v>20355</v>
      </c>
      <c r="R747" s="115">
        <v>16568.740000000002</v>
      </c>
      <c r="S747" s="72">
        <f t="shared" si="71"/>
        <v>14715.5</v>
      </c>
      <c r="T747" s="140">
        <v>78431.259999999995</v>
      </c>
      <c r="U747" s="73" t="s">
        <v>165</v>
      </c>
      <c r="V747" s="123" t="s">
        <v>266</v>
      </c>
    </row>
    <row r="748" spans="1:22">
      <c r="A748" s="85">
        <v>741</v>
      </c>
      <c r="B748" s="85" t="s">
        <v>590</v>
      </c>
      <c r="C748" s="139" t="s">
        <v>20</v>
      </c>
      <c r="D748" s="139" t="s">
        <v>1108</v>
      </c>
      <c r="E748" s="86" t="s">
        <v>1250</v>
      </c>
      <c r="F748" s="87">
        <v>45807</v>
      </c>
      <c r="G748" s="87">
        <v>45991</v>
      </c>
      <c r="H748" s="140">
        <v>36600</v>
      </c>
      <c r="I748" s="139">
        <v>0</v>
      </c>
      <c r="J748" s="88">
        <v>25</v>
      </c>
      <c r="K748" s="115">
        <v>1050.42</v>
      </c>
      <c r="L748" s="72">
        <f t="shared" si="66"/>
        <v>2598.6</v>
      </c>
      <c r="M748" s="72">
        <f t="shared" si="67"/>
        <v>475.79999999999995</v>
      </c>
      <c r="N748" s="74">
        <f t="shared" si="68"/>
        <v>1112.6400000000001</v>
      </c>
      <c r="O748" s="72">
        <f t="shared" si="69"/>
        <v>2594.94</v>
      </c>
      <c r="P748" s="85">
        <v>25</v>
      </c>
      <c r="Q748" s="72">
        <f t="shared" si="70"/>
        <v>7857.4</v>
      </c>
      <c r="R748" s="115">
        <v>2188.06</v>
      </c>
      <c r="S748" s="72">
        <f t="shared" si="71"/>
        <v>5669.34</v>
      </c>
      <c r="T748" s="140">
        <v>34411.94</v>
      </c>
      <c r="U748" s="73" t="s">
        <v>165</v>
      </c>
      <c r="V748" s="123" t="s">
        <v>267</v>
      </c>
    </row>
    <row r="749" spans="1:22">
      <c r="A749" s="85">
        <v>742</v>
      </c>
      <c r="B749" s="85" t="s">
        <v>285</v>
      </c>
      <c r="C749" s="139" t="s">
        <v>67</v>
      </c>
      <c r="D749" s="139" t="s">
        <v>1100</v>
      </c>
      <c r="E749" s="86" t="s">
        <v>1250</v>
      </c>
      <c r="F749" s="87">
        <v>45778</v>
      </c>
      <c r="G749" s="87">
        <v>45962</v>
      </c>
      <c r="H749" s="140">
        <v>25000</v>
      </c>
      <c r="I749" s="139">
        <v>0</v>
      </c>
      <c r="J749" s="88">
        <v>25</v>
      </c>
      <c r="K749" s="85">
        <v>717.5</v>
      </c>
      <c r="L749" s="72">
        <f t="shared" si="66"/>
        <v>1774.9999999999998</v>
      </c>
      <c r="M749" s="72">
        <f t="shared" si="67"/>
        <v>325</v>
      </c>
      <c r="N749" s="74">
        <f t="shared" si="68"/>
        <v>760</v>
      </c>
      <c r="O749" s="72">
        <f t="shared" si="69"/>
        <v>1772.5000000000002</v>
      </c>
      <c r="P749" s="85">
        <v>125</v>
      </c>
      <c r="Q749" s="72">
        <f t="shared" si="70"/>
        <v>5475</v>
      </c>
      <c r="R749" s="115">
        <v>2824.14</v>
      </c>
      <c r="S749" s="72">
        <f t="shared" si="71"/>
        <v>3872.5</v>
      </c>
      <c r="T749" s="140">
        <v>23397.5</v>
      </c>
      <c r="U749" s="73" t="s">
        <v>165</v>
      </c>
      <c r="V749" s="123" t="s">
        <v>267</v>
      </c>
    </row>
    <row r="750" spans="1:22">
      <c r="A750" s="85">
        <v>743</v>
      </c>
      <c r="B750" s="85" t="s">
        <v>540</v>
      </c>
      <c r="C750" s="139" t="s">
        <v>21</v>
      </c>
      <c r="D750" s="139" t="s">
        <v>1195</v>
      </c>
      <c r="E750" s="86" t="s">
        <v>1250</v>
      </c>
      <c r="F750" s="87">
        <v>45839</v>
      </c>
      <c r="G750" s="87">
        <v>46023</v>
      </c>
      <c r="H750" s="140">
        <v>20000</v>
      </c>
      <c r="I750" s="139">
        <v>0</v>
      </c>
      <c r="J750" s="88">
        <v>25</v>
      </c>
      <c r="K750" s="85">
        <v>574</v>
      </c>
      <c r="L750" s="72">
        <f t="shared" si="66"/>
        <v>1419.9999999999998</v>
      </c>
      <c r="M750" s="72">
        <f t="shared" si="67"/>
        <v>260</v>
      </c>
      <c r="N750" s="74">
        <f t="shared" si="68"/>
        <v>608</v>
      </c>
      <c r="O750" s="72">
        <f t="shared" si="69"/>
        <v>1418</v>
      </c>
      <c r="P750" s="85">
        <v>25</v>
      </c>
      <c r="Q750" s="72">
        <f t="shared" si="70"/>
        <v>4305</v>
      </c>
      <c r="R750" s="115">
        <v>1207</v>
      </c>
      <c r="S750" s="72">
        <f t="shared" si="71"/>
        <v>3098</v>
      </c>
      <c r="T750" s="140">
        <v>18793</v>
      </c>
      <c r="U750" s="73" t="s">
        <v>165</v>
      </c>
      <c r="V750" s="123" t="s">
        <v>266</v>
      </c>
    </row>
    <row r="751" spans="1:22">
      <c r="A751" s="85">
        <v>744</v>
      </c>
      <c r="B751" s="85" t="s">
        <v>50</v>
      </c>
      <c r="C751" s="139" t="s">
        <v>51</v>
      </c>
      <c r="D751" s="139" t="s">
        <v>183</v>
      </c>
      <c r="E751" s="86" t="s">
        <v>1250</v>
      </c>
      <c r="F751" s="87">
        <v>45778</v>
      </c>
      <c r="G751" s="87">
        <v>45962</v>
      </c>
      <c r="H751" s="140">
        <v>65000</v>
      </c>
      <c r="I751" s="140">
        <v>4427.58</v>
      </c>
      <c r="J751" s="88">
        <v>25</v>
      </c>
      <c r="K751" s="115">
        <v>1865.5</v>
      </c>
      <c r="L751" s="72">
        <f t="shared" si="66"/>
        <v>4615</v>
      </c>
      <c r="M751" s="72">
        <f t="shared" si="67"/>
        <v>845</v>
      </c>
      <c r="N751" s="74">
        <f t="shared" si="68"/>
        <v>1976</v>
      </c>
      <c r="O751" s="72">
        <f t="shared" si="69"/>
        <v>4608.5</v>
      </c>
      <c r="P751" s="85">
        <v>25</v>
      </c>
      <c r="Q751" s="72">
        <f t="shared" si="70"/>
        <v>13935</v>
      </c>
      <c r="R751" s="115">
        <v>8294.08</v>
      </c>
      <c r="S751" s="72">
        <f t="shared" si="71"/>
        <v>10068.5</v>
      </c>
      <c r="T751" s="140">
        <v>56705.919999999998</v>
      </c>
      <c r="U751" s="73" t="s">
        <v>165</v>
      </c>
      <c r="V751" s="123" t="s">
        <v>266</v>
      </c>
    </row>
    <row r="752" spans="1:22">
      <c r="A752" s="85">
        <v>745</v>
      </c>
      <c r="B752" s="85" t="s">
        <v>558</v>
      </c>
      <c r="C752" s="139" t="s">
        <v>4</v>
      </c>
      <c r="D752" s="139" t="s">
        <v>559</v>
      </c>
      <c r="E752" s="86" t="s">
        <v>1250</v>
      </c>
      <c r="F752" s="87">
        <v>45839</v>
      </c>
      <c r="G752" s="87">
        <v>46023</v>
      </c>
      <c r="H752" s="140">
        <v>80000</v>
      </c>
      <c r="I752" s="140">
        <v>7400.87</v>
      </c>
      <c r="J752" s="88">
        <v>25</v>
      </c>
      <c r="K752" s="115">
        <v>2296</v>
      </c>
      <c r="L752" s="72">
        <f t="shared" si="66"/>
        <v>5679.9999999999991</v>
      </c>
      <c r="M752" s="72">
        <f t="shared" si="67"/>
        <v>1040</v>
      </c>
      <c r="N752" s="74">
        <f t="shared" si="68"/>
        <v>2432</v>
      </c>
      <c r="O752" s="72">
        <f t="shared" si="69"/>
        <v>5672</v>
      </c>
      <c r="P752" s="85">
        <v>125</v>
      </c>
      <c r="Q752" s="72">
        <f t="shared" si="70"/>
        <v>17245</v>
      </c>
      <c r="R752" s="115">
        <v>12253.87</v>
      </c>
      <c r="S752" s="72">
        <f t="shared" si="71"/>
        <v>12392</v>
      </c>
      <c r="T752" s="140">
        <v>67746.13</v>
      </c>
      <c r="U752" s="73" t="s">
        <v>165</v>
      </c>
      <c r="V752" s="123" t="s">
        <v>266</v>
      </c>
    </row>
    <row r="753" spans="1:22">
      <c r="A753" s="85">
        <v>746</v>
      </c>
      <c r="B753" s="85" t="s">
        <v>883</v>
      </c>
      <c r="C753" s="139" t="s">
        <v>34</v>
      </c>
      <c r="D753" s="139" t="s">
        <v>264</v>
      </c>
      <c r="E753" s="86" t="s">
        <v>1250</v>
      </c>
      <c r="F753" s="87">
        <v>45807</v>
      </c>
      <c r="G753" s="87">
        <v>45991</v>
      </c>
      <c r="H753" s="140">
        <v>60000</v>
      </c>
      <c r="I753" s="140">
        <v>3486.68</v>
      </c>
      <c r="J753" s="88">
        <v>25</v>
      </c>
      <c r="K753" s="115">
        <v>1722</v>
      </c>
      <c r="L753" s="72">
        <f t="shared" si="66"/>
        <v>4260</v>
      </c>
      <c r="M753" s="72">
        <f t="shared" si="67"/>
        <v>780</v>
      </c>
      <c r="N753" s="74">
        <f t="shared" si="68"/>
        <v>1824</v>
      </c>
      <c r="O753" s="72">
        <f t="shared" si="69"/>
        <v>4254</v>
      </c>
      <c r="P753" s="85">
        <v>25</v>
      </c>
      <c r="Q753" s="72">
        <f t="shared" si="70"/>
        <v>12865</v>
      </c>
      <c r="R753" s="115">
        <v>7057.68</v>
      </c>
      <c r="S753" s="72">
        <f t="shared" si="71"/>
        <v>9294</v>
      </c>
      <c r="T753" s="140">
        <v>52942.32</v>
      </c>
      <c r="U753" s="73" t="s">
        <v>165</v>
      </c>
      <c r="V753" s="123" t="s">
        <v>266</v>
      </c>
    </row>
    <row r="754" spans="1:22">
      <c r="A754" s="85">
        <v>747</v>
      </c>
      <c r="B754" s="85" t="s">
        <v>1247</v>
      </c>
      <c r="C754" s="139" t="s">
        <v>79</v>
      </c>
      <c r="D754" s="139" t="s">
        <v>1141</v>
      </c>
      <c r="E754" s="86" t="s">
        <v>1250</v>
      </c>
      <c r="F754" s="87">
        <v>45809</v>
      </c>
      <c r="G754" s="87">
        <v>45992</v>
      </c>
      <c r="H754" s="140">
        <v>60000</v>
      </c>
      <c r="I754" s="140">
        <v>3486.68</v>
      </c>
      <c r="J754" s="88">
        <v>25</v>
      </c>
      <c r="K754" s="115">
        <v>1722</v>
      </c>
      <c r="L754" s="72">
        <f t="shared" si="66"/>
        <v>4260</v>
      </c>
      <c r="M754" s="72">
        <f t="shared" si="67"/>
        <v>780</v>
      </c>
      <c r="N754" s="74">
        <f t="shared" si="68"/>
        <v>1824</v>
      </c>
      <c r="O754" s="72">
        <f t="shared" si="69"/>
        <v>4254</v>
      </c>
      <c r="P754" s="85">
        <v>25</v>
      </c>
      <c r="Q754" s="72">
        <f t="shared" si="70"/>
        <v>12865</v>
      </c>
      <c r="R754" s="115">
        <v>7057.68</v>
      </c>
      <c r="S754" s="72">
        <f t="shared" si="71"/>
        <v>9294</v>
      </c>
      <c r="T754" s="140">
        <v>52942.32</v>
      </c>
      <c r="U754" s="73" t="s">
        <v>165</v>
      </c>
      <c r="V754" s="123" t="s">
        <v>266</v>
      </c>
    </row>
    <row r="755" spans="1:22">
      <c r="A755" s="85">
        <v>748</v>
      </c>
      <c r="B755" s="85" t="s">
        <v>627</v>
      </c>
      <c r="C755" s="139" t="s">
        <v>79</v>
      </c>
      <c r="D755" s="139" t="s">
        <v>172</v>
      </c>
      <c r="E755" s="86" t="s">
        <v>1250</v>
      </c>
      <c r="F755" s="87">
        <v>45778</v>
      </c>
      <c r="G755" s="87">
        <v>45962</v>
      </c>
      <c r="H755" s="140">
        <v>85000</v>
      </c>
      <c r="I755" s="140">
        <v>8576.99</v>
      </c>
      <c r="J755" s="88">
        <v>25</v>
      </c>
      <c r="K755" s="115">
        <v>2439.5</v>
      </c>
      <c r="L755" s="72">
        <f t="shared" si="66"/>
        <v>6034.9999999999991</v>
      </c>
      <c r="M755" s="72">
        <f t="shared" si="67"/>
        <v>1105</v>
      </c>
      <c r="N755" s="74">
        <f t="shared" si="68"/>
        <v>2584</v>
      </c>
      <c r="O755" s="72">
        <f t="shared" si="69"/>
        <v>6026.5</v>
      </c>
      <c r="P755" s="85">
        <v>125</v>
      </c>
      <c r="Q755" s="72">
        <f t="shared" si="70"/>
        <v>18315</v>
      </c>
      <c r="R755" s="115">
        <v>14725.49</v>
      </c>
      <c r="S755" s="72">
        <f t="shared" si="71"/>
        <v>13166.5</v>
      </c>
      <c r="T755" s="140">
        <v>71274.509999999995</v>
      </c>
      <c r="U755" s="73" t="s">
        <v>165</v>
      </c>
      <c r="V755" s="123" t="s">
        <v>266</v>
      </c>
    </row>
    <row r="756" spans="1:22">
      <c r="A756" s="85">
        <v>749</v>
      </c>
      <c r="B756" s="85" t="s">
        <v>1078</v>
      </c>
      <c r="C756" s="139" t="s">
        <v>741</v>
      </c>
      <c r="D756" s="139" t="s">
        <v>185</v>
      </c>
      <c r="E756" s="86" t="s">
        <v>677</v>
      </c>
      <c r="F756" s="87">
        <v>45901</v>
      </c>
      <c r="G756" s="87">
        <v>46082</v>
      </c>
      <c r="H756" s="140">
        <v>30000</v>
      </c>
      <c r="I756" s="139">
        <v>0</v>
      </c>
      <c r="J756" s="88">
        <v>25</v>
      </c>
      <c r="K756" s="85">
        <v>861</v>
      </c>
      <c r="L756" s="72">
        <f t="shared" si="66"/>
        <v>2130</v>
      </c>
      <c r="M756" s="72">
        <f t="shared" si="67"/>
        <v>390</v>
      </c>
      <c r="N756" s="74">
        <f t="shared" si="68"/>
        <v>912</v>
      </c>
      <c r="O756" s="72">
        <f t="shared" si="69"/>
        <v>2127</v>
      </c>
      <c r="P756" s="85">
        <v>25</v>
      </c>
      <c r="Q756" s="72">
        <f t="shared" si="70"/>
        <v>6445</v>
      </c>
      <c r="R756" s="115">
        <v>1798</v>
      </c>
      <c r="S756" s="72">
        <f t="shared" si="71"/>
        <v>4647</v>
      </c>
      <c r="T756" s="140">
        <v>28202</v>
      </c>
      <c r="U756" s="73" t="s">
        <v>165</v>
      </c>
      <c r="V756" s="123" t="s">
        <v>266</v>
      </c>
    </row>
    <row r="757" spans="1:22">
      <c r="A757" s="85">
        <v>750</v>
      </c>
      <c r="B757" s="85" t="s">
        <v>842</v>
      </c>
      <c r="C757" s="139" t="s">
        <v>5</v>
      </c>
      <c r="D757" s="139" t="s">
        <v>1184</v>
      </c>
      <c r="E757" s="86" t="s">
        <v>1250</v>
      </c>
      <c r="F757" s="87">
        <v>45778</v>
      </c>
      <c r="G757" s="87">
        <v>45962</v>
      </c>
      <c r="H757" s="140">
        <v>220000</v>
      </c>
      <c r="I757" s="140">
        <v>14211.15</v>
      </c>
      <c r="J757" s="88">
        <v>25</v>
      </c>
      <c r="K757" s="115">
        <v>6314</v>
      </c>
      <c r="L757" s="72">
        <f t="shared" si="66"/>
        <v>15619.999999999998</v>
      </c>
      <c r="M757" s="72">
        <f t="shared" si="67"/>
        <v>2860</v>
      </c>
      <c r="N757" s="74">
        <f t="shared" si="68"/>
        <v>6688</v>
      </c>
      <c r="O757" s="72">
        <f t="shared" si="69"/>
        <v>15598.000000000002</v>
      </c>
      <c r="P757" s="115">
        <v>1740.46</v>
      </c>
      <c r="Q757" s="72">
        <f t="shared" si="70"/>
        <v>48820.46</v>
      </c>
      <c r="R757" s="115">
        <v>41586.370000000003</v>
      </c>
      <c r="S757" s="72">
        <f t="shared" si="71"/>
        <v>34078</v>
      </c>
      <c r="T757" s="140">
        <v>191145.25</v>
      </c>
      <c r="U757" s="73" t="s">
        <v>165</v>
      </c>
      <c r="V757" s="123" t="s">
        <v>266</v>
      </c>
    </row>
    <row r="758" spans="1:22">
      <c r="A758" s="85">
        <v>751</v>
      </c>
      <c r="B758" s="85" t="s">
        <v>998</v>
      </c>
      <c r="C758" s="139" t="s">
        <v>59</v>
      </c>
      <c r="D758" s="139" t="s">
        <v>1202</v>
      </c>
      <c r="E758" s="86" t="s">
        <v>1250</v>
      </c>
      <c r="F758" s="87">
        <v>45870</v>
      </c>
      <c r="G758" s="87">
        <v>46054</v>
      </c>
      <c r="H758" s="140">
        <v>60000</v>
      </c>
      <c r="I758" s="140">
        <v>3486.68</v>
      </c>
      <c r="J758" s="88">
        <v>25</v>
      </c>
      <c r="K758" s="115">
        <v>1722</v>
      </c>
      <c r="L758" s="72">
        <f t="shared" si="66"/>
        <v>4260</v>
      </c>
      <c r="M758" s="72">
        <f t="shared" si="67"/>
        <v>780</v>
      </c>
      <c r="N758" s="74">
        <f t="shared" si="68"/>
        <v>1824</v>
      </c>
      <c r="O758" s="72">
        <f t="shared" si="69"/>
        <v>4254</v>
      </c>
      <c r="P758" s="115">
        <v>2525</v>
      </c>
      <c r="Q758" s="72">
        <f t="shared" si="70"/>
        <v>15365</v>
      </c>
      <c r="R758" s="115">
        <v>10057.68</v>
      </c>
      <c r="S758" s="72">
        <f t="shared" si="71"/>
        <v>9294</v>
      </c>
      <c r="T758" s="140">
        <v>47942.32</v>
      </c>
      <c r="U758" s="73" t="s">
        <v>165</v>
      </c>
      <c r="V758" s="123" t="s">
        <v>266</v>
      </c>
    </row>
    <row r="759" spans="1:22">
      <c r="A759" s="85">
        <v>752</v>
      </c>
      <c r="B759" s="85" t="s">
        <v>467</v>
      </c>
      <c r="C759" s="139" t="s">
        <v>21</v>
      </c>
      <c r="D759" s="139" t="s">
        <v>1116</v>
      </c>
      <c r="E759" s="86" t="s">
        <v>1250</v>
      </c>
      <c r="F759" s="87">
        <v>45839</v>
      </c>
      <c r="G759" s="87">
        <v>46023</v>
      </c>
      <c r="H759" s="140">
        <v>20000</v>
      </c>
      <c r="I759" s="139">
        <v>0</v>
      </c>
      <c r="J759" s="88">
        <v>25</v>
      </c>
      <c r="K759" s="85">
        <v>574</v>
      </c>
      <c r="L759" s="72">
        <f t="shared" si="66"/>
        <v>1419.9999999999998</v>
      </c>
      <c r="M759" s="72">
        <f t="shared" si="67"/>
        <v>260</v>
      </c>
      <c r="N759" s="74">
        <f t="shared" si="68"/>
        <v>608</v>
      </c>
      <c r="O759" s="72">
        <f t="shared" si="69"/>
        <v>1418</v>
      </c>
      <c r="P759" s="85">
        <v>125</v>
      </c>
      <c r="Q759" s="72">
        <f t="shared" si="70"/>
        <v>4405</v>
      </c>
      <c r="R759" s="115">
        <v>1307</v>
      </c>
      <c r="S759" s="72">
        <f t="shared" si="71"/>
        <v>3098</v>
      </c>
      <c r="T759" s="140">
        <v>18693</v>
      </c>
      <c r="U759" s="73" t="s">
        <v>165</v>
      </c>
      <c r="V759" s="123" t="s">
        <v>266</v>
      </c>
    </row>
    <row r="760" spans="1:22">
      <c r="A760" s="85">
        <v>753</v>
      </c>
      <c r="B760" s="85" t="s">
        <v>591</v>
      </c>
      <c r="C760" s="139" t="s">
        <v>54</v>
      </c>
      <c r="D760" s="139" t="s">
        <v>1108</v>
      </c>
      <c r="E760" s="86" t="s">
        <v>1250</v>
      </c>
      <c r="F760" s="87">
        <v>45839</v>
      </c>
      <c r="G760" s="87">
        <v>46023</v>
      </c>
      <c r="H760" s="140">
        <v>95000</v>
      </c>
      <c r="I760" s="140">
        <v>10929.24</v>
      </c>
      <c r="J760" s="88">
        <v>25</v>
      </c>
      <c r="K760" s="115">
        <v>2726.5</v>
      </c>
      <c r="L760" s="72">
        <f t="shared" si="66"/>
        <v>6744.9999999999991</v>
      </c>
      <c r="M760" s="72">
        <f t="shared" si="67"/>
        <v>1235</v>
      </c>
      <c r="N760" s="74">
        <f t="shared" si="68"/>
        <v>2888</v>
      </c>
      <c r="O760" s="72">
        <f t="shared" si="69"/>
        <v>6735.5</v>
      </c>
      <c r="P760" s="85">
        <v>25</v>
      </c>
      <c r="Q760" s="72">
        <f t="shared" si="70"/>
        <v>20355</v>
      </c>
      <c r="R760" s="115">
        <v>16568.740000000002</v>
      </c>
      <c r="S760" s="72">
        <f t="shared" si="71"/>
        <v>14715.5</v>
      </c>
      <c r="T760" s="140">
        <v>78431.259999999995</v>
      </c>
      <c r="U760" s="73" t="s">
        <v>165</v>
      </c>
      <c r="V760" s="123" t="s">
        <v>266</v>
      </c>
    </row>
    <row r="761" spans="1:22">
      <c r="A761" s="85">
        <v>754</v>
      </c>
      <c r="B761" s="85" t="s">
        <v>491</v>
      </c>
      <c r="C761" s="139" t="s">
        <v>7</v>
      </c>
      <c r="D761" s="139" t="s">
        <v>185</v>
      </c>
      <c r="E761" s="86" t="s">
        <v>1250</v>
      </c>
      <c r="F761" s="87">
        <v>45807</v>
      </c>
      <c r="G761" s="87">
        <v>45991</v>
      </c>
      <c r="H761" s="140">
        <v>80000</v>
      </c>
      <c r="I761" s="140">
        <v>6564.09</v>
      </c>
      <c r="J761" s="88">
        <v>25</v>
      </c>
      <c r="K761" s="115">
        <v>2296</v>
      </c>
      <c r="L761" s="72">
        <f t="shared" si="66"/>
        <v>5679.9999999999991</v>
      </c>
      <c r="M761" s="72">
        <f t="shared" si="67"/>
        <v>1040</v>
      </c>
      <c r="N761" s="74">
        <f t="shared" si="68"/>
        <v>2432</v>
      </c>
      <c r="O761" s="72">
        <f t="shared" si="69"/>
        <v>5672</v>
      </c>
      <c r="P761" s="115">
        <v>3555.92</v>
      </c>
      <c r="Q761" s="72">
        <f t="shared" si="70"/>
        <v>20675.919999999998</v>
      </c>
      <c r="R761" s="115">
        <v>12253.87</v>
      </c>
      <c r="S761" s="72">
        <f t="shared" si="71"/>
        <v>12392</v>
      </c>
      <c r="T761" s="140">
        <v>45151.99</v>
      </c>
      <c r="U761" s="73" t="s">
        <v>165</v>
      </c>
      <c r="V761" s="123" t="s">
        <v>266</v>
      </c>
    </row>
    <row r="762" spans="1:22">
      <c r="A762" s="85">
        <v>755</v>
      </c>
      <c r="B762" s="85" t="s">
        <v>884</v>
      </c>
      <c r="C762" s="139" t="s">
        <v>889</v>
      </c>
      <c r="D762" s="139" t="s">
        <v>185</v>
      </c>
      <c r="E762" s="86" t="s">
        <v>1250</v>
      </c>
      <c r="F762" s="87">
        <v>45870</v>
      </c>
      <c r="G762" s="87">
        <v>46054</v>
      </c>
      <c r="H762" s="140">
        <v>50000</v>
      </c>
      <c r="I762" s="140">
        <v>1854</v>
      </c>
      <c r="J762" s="88">
        <v>25</v>
      </c>
      <c r="K762" s="115">
        <v>1435</v>
      </c>
      <c r="L762" s="72">
        <f t="shared" si="66"/>
        <v>3549.9999999999995</v>
      </c>
      <c r="M762" s="72">
        <f t="shared" si="67"/>
        <v>650</v>
      </c>
      <c r="N762" s="74">
        <f t="shared" si="68"/>
        <v>1520</v>
      </c>
      <c r="O762" s="72">
        <f t="shared" si="69"/>
        <v>3545.0000000000005</v>
      </c>
      <c r="P762" s="85">
        <v>25</v>
      </c>
      <c r="Q762" s="72">
        <f t="shared" si="70"/>
        <v>10725</v>
      </c>
      <c r="R762" s="115">
        <v>4834</v>
      </c>
      <c r="S762" s="72">
        <f t="shared" si="71"/>
        <v>7745</v>
      </c>
      <c r="T762" s="140">
        <v>45166</v>
      </c>
      <c r="U762" s="73" t="s">
        <v>165</v>
      </c>
      <c r="V762" s="123" t="s">
        <v>266</v>
      </c>
    </row>
    <row r="763" spans="1:22">
      <c r="A763" s="85">
        <v>756</v>
      </c>
      <c r="B763" s="85" t="s">
        <v>1265</v>
      </c>
      <c r="C763" s="139" t="s">
        <v>79</v>
      </c>
      <c r="D763" s="139" t="s">
        <v>1167</v>
      </c>
      <c r="E763" s="86" t="s">
        <v>1250</v>
      </c>
      <c r="F763" s="87">
        <v>45809</v>
      </c>
      <c r="G763" s="87">
        <v>45992</v>
      </c>
      <c r="H763" s="140">
        <v>90000</v>
      </c>
      <c r="I763" s="140">
        <v>9324.25</v>
      </c>
      <c r="J763" s="88">
        <v>25</v>
      </c>
      <c r="K763" s="115">
        <v>2583</v>
      </c>
      <c r="L763" s="72">
        <f t="shared" si="66"/>
        <v>6389.9999999999991</v>
      </c>
      <c r="M763" s="72">
        <f t="shared" si="67"/>
        <v>1170</v>
      </c>
      <c r="N763" s="74">
        <f t="shared" si="68"/>
        <v>2736</v>
      </c>
      <c r="O763" s="72">
        <f t="shared" si="69"/>
        <v>6381</v>
      </c>
      <c r="P763" s="85">
        <v>25</v>
      </c>
      <c r="Q763" s="72">
        <f t="shared" si="70"/>
        <v>19285</v>
      </c>
      <c r="R763" s="115">
        <v>15097.12</v>
      </c>
      <c r="S763" s="72">
        <f t="shared" si="71"/>
        <v>13941</v>
      </c>
      <c r="T763" s="140">
        <v>73616.289999999994</v>
      </c>
      <c r="U763" s="73" t="s">
        <v>165</v>
      </c>
      <c r="V763" s="123" t="s">
        <v>266</v>
      </c>
    </row>
    <row r="764" spans="1:22">
      <c r="A764" s="85">
        <v>757</v>
      </c>
      <c r="B764" s="85" t="s">
        <v>930</v>
      </c>
      <c r="C764" s="139" t="s">
        <v>59</v>
      </c>
      <c r="D764" s="139" t="s">
        <v>1100</v>
      </c>
      <c r="E764" s="86" t="s">
        <v>1250</v>
      </c>
      <c r="F764" s="87">
        <v>45748</v>
      </c>
      <c r="G764" s="87">
        <v>45962</v>
      </c>
      <c r="H764" s="140">
        <v>50000</v>
      </c>
      <c r="I764" s="140">
        <v>1854</v>
      </c>
      <c r="J764" s="88">
        <v>25</v>
      </c>
      <c r="K764" s="115">
        <v>1435</v>
      </c>
      <c r="L764" s="72">
        <f t="shared" si="66"/>
        <v>3549.9999999999995</v>
      </c>
      <c r="M764" s="72">
        <f t="shared" si="67"/>
        <v>650</v>
      </c>
      <c r="N764" s="74">
        <f t="shared" si="68"/>
        <v>1520</v>
      </c>
      <c r="O764" s="72">
        <f t="shared" si="69"/>
        <v>3545.0000000000005</v>
      </c>
      <c r="P764" s="85">
        <v>25</v>
      </c>
      <c r="Q764" s="72">
        <f t="shared" si="70"/>
        <v>10725</v>
      </c>
      <c r="R764" s="115">
        <v>4834</v>
      </c>
      <c r="S764" s="72">
        <f t="shared" si="71"/>
        <v>7745</v>
      </c>
      <c r="T764" s="140">
        <v>45166</v>
      </c>
      <c r="U764" s="73" t="s">
        <v>165</v>
      </c>
      <c r="V764" s="123" t="s">
        <v>266</v>
      </c>
    </row>
    <row r="765" spans="1:22">
      <c r="A765" s="85">
        <v>758</v>
      </c>
      <c r="B765" s="85" t="s">
        <v>885</v>
      </c>
      <c r="C765" s="139" t="s">
        <v>5</v>
      </c>
      <c r="D765" s="139" t="s">
        <v>205</v>
      </c>
      <c r="E765" s="86" t="s">
        <v>1250</v>
      </c>
      <c r="F765" s="87">
        <v>45839</v>
      </c>
      <c r="G765" s="87">
        <v>46023</v>
      </c>
      <c r="H765" s="140">
        <v>195000</v>
      </c>
      <c r="I765" s="140">
        <v>34451.74</v>
      </c>
      <c r="J765" s="88">
        <v>25</v>
      </c>
      <c r="K765" s="115">
        <v>5596.5</v>
      </c>
      <c r="L765" s="72">
        <f t="shared" si="66"/>
        <v>13844.999999999998</v>
      </c>
      <c r="M765" s="72">
        <f t="shared" si="67"/>
        <v>2535</v>
      </c>
      <c r="N765" s="74">
        <f t="shared" si="68"/>
        <v>5928</v>
      </c>
      <c r="O765" s="72">
        <f t="shared" si="69"/>
        <v>13825.500000000002</v>
      </c>
      <c r="P765" s="85">
        <v>25</v>
      </c>
      <c r="Q765" s="72">
        <f t="shared" si="70"/>
        <v>41755</v>
      </c>
      <c r="R765" s="115">
        <v>35699.870000000003</v>
      </c>
      <c r="S765" s="72">
        <f t="shared" si="71"/>
        <v>30205.5</v>
      </c>
      <c r="T765" s="140">
        <v>148998.76</v>
      </c>
      <c r="U765" s="73" t="s">
        <v>165</v>
      </c>
      <c r="V765" s="123" t="s">
        <v>266</v>
      </c>
    </row>
    <row r="766" spans="1:22">
      <c r="A766" s="85">
        <v>759</v>
      </c>
      <c r="B766" s="85" t="s">
        <v>628</v>
      </c>
      <c r="C766" s="139" t="s">
        <v>21</v>
      </c>
      <c r="D766" s="139" t="s">
        <v>1107</v>
      </c>
      <c r="E766" s="86" t="s">
        <v>1250</v>
      </c>
      <c r="F766" s="87">
        <v>45839</v>
      </c>
      <c r="G766" s="87">
        <v>46023</v>
      </c>
      <c r="H766" s="140">
        <v>32000</v>
      </c>
      <c r="I766" s="139">
        <v>0</v>
      </c>
      <c r="J766" s="88">
        <v>25</v>
      </c>
      <c r="K766" s="85">
        <v>918.4</v>
      </c>
      <c r="L766" s="72">
        <f t="shared" si="66"/>
        <v>2272</v>
      </c>
      <c r="M766" s="72">
        <f t="shared" si="67"/>
        <v>416</v>
      </c>
      <c r="N766" s="74">
        <f t="shared" si="68"/>
        <v>972.8</v>
      </c>
      <c r="O766" s="72">
        <f t="shared" si="69"/>
        <v>2268.8000000000002</v>
      </c>
      <c r="P766" s="85">
        <v>25</v>
      </c>
      <c r="Q766" s="72">
        <f t="shared" si="70"/>
        <v>6873</v>
      </c>
      <c r="R766" s="115">
        <v>1916.2</v>
      </c>
      <c r="S766" s="72">
        <f t="shared" si="71"/>
        <v>4956.8</v>
      </c>
      <c r="T766" s="140">
        <v>30083.8</v>
      </c>
      <c r="U766" s="73" t="s">
        <v>165</v>
      </c>
      <c r="V766" s="123" t="s">
        <v>266</v>
      </c>
    </row>
    <row r="767" spans="1:22">
      <c r="A767" s="85">
        <v>760</v>
      </c>
      <c r="B767" s="85" t="s">
        <v>233</v>
      </c>
      <c r="C767" s="139" t="s">
        <v>79</v>
      </c>
      <c r="D767" s="139" t="s">
        <v>1191</v>
      </c>
      <c r="E767" s="86" t="s">
        <v>1250</v>
      </c>
      <c r="F767" s="87">
        <v>45901</v>
      </c>
      <c r="G767" s="87">
        <v>46082</v>
      </c>
      <c r="H767" s="140">
        <v>60000</v>
      </c>
      <c r="I767" s="140">
        <v>3486.68</v>
      </c>
      <c r="J767" s="88">
        <v>25</v>
      </c>
      <c r="K767" s="115">
        <v>1722</v>
      </c>
      <c r="L767" s="72">
        <f t="shared" si="66"/>
        <v>4260</v>
      </c>
      <c r="M767" s="72">
        <f t="shared" si="67"/>
        <v>780</v>
      </c>
      <c r="N767" s="74">
        <f t="shared" si="68"/>
        <v>1824</v>
      </c>
      <c r="O767" s="72">
        <f t="shared" si="69"/>
        <v>4254</v>
      </c>
      <c r="P767" s="85">
        <v>25</v>
      </c>
      <c r="Q767" s="72">
        <f t="shared" si="70"/>
        <v>12865</v>
      </c>
      <c r="R767" s="115">
        <v>7057.68</v>
      </c>
      <c r="S767" s="72">
        <f t="shared" si="71"/>
        <v>9294</v>
      </c>
      <c r="T767" s="140">
        <v>52942.32</v>
      </c>
      <c r="U767" s="73" t="s">
        <v>165</v>
      </c>
      <c r="V767" s="123" t="s">
        <v>266</v>
      </c>
    </row>
    <row r="768" spans="1:22">
      <c r="A768" s="85">
        <v>761</v>
      </c>
      <c r="B768" s="85" t="s">
        <v>639</v>
      </c>
      <c r="C768" s="139" t="s">
        <v>20</v>
      </c>
      <c r="D768" s="139" t="s">
        <v>1108</v>
      </c>
      <c r="E768" s="86" t="s">
        <v>1250</v>
      </c>
      <c r="F768" s="87">
        <v>45778</v>
      </c>
      <c r="G768" s="87">
        <v>45962</v>
      </c>
      <c r="H768" s="140">
        <v>50000</v>
      </c>
      <c r="I768" s="140">
        <v>1854</v>
      </c>
      <c r="J768" s="88">
        <v>25</v>
      </c>
      <c r="K768" s="115">
        <v>1435</v>
      </c>
      <c r="L768" s="72">
        <f t="shared" si="66"/>
        <v>3549.9999999999995</v>
      </c>
      <c r="M768" s="72">
        <f t="shared" si="67"/>
        <v>650</v>
      </c>
      <c r="N768" s="74">
        <f t="shared" si="68"/>
        <v>1520</v>
      </c>
      <c r="O768" s="72">
        <f t="shared" si="69"/>
        <v>3545.0000000000005</v>
      </c>
      <c r="P768" s="85">
        <v>25</v>
      </c>
      <c r="Q768" s="72">
        <f t="shared" si="70"/>
        <v>10725</v>
      </c>
      <c r="R768" s="115">
        <v>4834</v>
      </c>
      <c r="S768" s="72">
        <f t="shared" si="71"/>
        <v>7745</v>
      </c>
      <c r="T768" s="140">
        <v>45166</v>
      </c>
      <c r="U768" s="73" t="s">
        <v>165</v>
      </c>
      <c r="V768" s="123" t="s">
        <v>266</v>
      </c>
    </row>
    <row r="769" spans="1:22">
      <c r="A769" s="85">
        <v>762</v>
      </c>
      <c r="B769" s="85" t="s">
        <v>999</v>
      </c>
      <c r="C769" s="139" t="s">
        <v>258</v>
      </c>
      <c r="D769" s="139" t="s">
        <v>892</v>
      </c>
      <c r="E769" s="86" t="s">
        <v>1250</v>
      </c>
      <c r="F769" s="87">
        <v>45870</v>
      </c>
      <c r="G769" s="87">
        <v>46054</v>
      </c>
      <c r="H769" s="140">
        <v>80000</v>
      </c>
      <c r="I769" s="140">
        <v>7400.87</v>
      </c>
      <c r="J769" s="88">
        <v>25</v>
      </c>
      <c r="K769" s="115">
        <v>2296</v>
      </c>
      <c r="L769" s="72">
        <f t="shared" si="66"/>
        <v>5679.9999999999991</v>
      </c>
      <c r="M769" s="72">
        <f t="shared" si="67"/>
        <v>1040</v>
      </c>
      <c r="N769" s="74">
        <f t="shared" si="68"/>
        <v>2432</v>
      </c>
      <c r="O769" s="72">
        <f t="shared" si="69"/>
        <v>5672</v>
      </c>
      <c r="P769" s="115">
        <v>4625</v>
      </c>
      <c r="Q769" s="72">
        <f t="shared" si="70"/>
        <v>21745</v>
      </c>
      <c r="R769" s="115">
        <v>12153.87</v>
      </c>
      <c r="S769" s="72">
        <f t="shared" si="71"/>
        <v>12392</v>
      </c>
      <c r="T769" s="140">
        <v>59578.93</v>
      </c>
      <c r="U769" s="73" t="s">
        <v>165</v>
      </c>
      <c r="V769" s="123" t="s">
        <v>266</v>
      </c>
    </row>
    <row r="770" spans="1:22">
      <c r="A770" s="85">
        <v>763</v>
      </c>
      <c r="B770" s="85" t="s">
        <v>931</v>
      </c>
      <c r="C770" s="139" t="s">
        <v>4</v>
      </c>
      <c r="D770" s="139" t="s">
        <v>370</v>
      </c>
      <c r="E770" s="86" t="s">
        <v>1250</v>
      </c>
      <c r="F770" s="87">
        <v>45748</v>
      </c>
      <c r="G770" s="87">
        <v>45962</v>
      </c>
      <c r="H770" s="140">
        <v>80000</v>
      </c>
      <c r="I770" s="140">
        <v>7400.87</v>
      </c>
      <c r="J770" s="88">
        <v>25</v>
      </c>
      <c r="K770" s="115">
        <v>2296</v>
      </c>
      <c r="L770" s="72">
        <f t="shared" si="66"/>
        <v>5679.9999999999991</v>
      </c>
      <c r="M770" s="72">
        <f t="shared" si="67"/>
        <v>1040</v>
      </c>
      <c r="N770" s="74">
        <f t="shared" si="68"/>
        <v>2432</v>
      </c>
      <c r="O770" s="72">
        <f t="shared" si="69"/>
        <v>5672</v>
      </c>
      <c r="P770" s="115">
        <v>3564.77</v>
      </c>
      <c r="Q770" s="72">
        <f t="shared" si="70"/>
        <v>20684.77</v>
      </c>
      <c r="R770" s="115">
        <v>16577.71</v>
      </c>
      <c r="S770" s="72">
        <f t="shared" si="71"/>
        <v>12392</v>
      </c>
      <c r="T770" s="140">
        <v>60639.16</v>
      </c>
      <c r="U770" s="73" t="s">
        <v>165</v>
      </c>
      <c r="V770" s="123" t="s">
        <v>267</v>
      </c>
    </row>
    <row r="771" spans="1:22">
      <c r="A771" s="85">
        <v>764</v>
      </c>
      <c r="B771" s="85" t="s">
        <v>932</v>
      </c>
      <c r="C771" s="139" t="s">
        <v>54</v>
      </c>
      <c r="D771" s="139" t="s">
        <v>185</v>
      </c>
      <c r="E771" s="86" t="s">
        <v>1250</v>
      </c>
      <c r="F771" s="87">
        <v>45748</v>
      </c>
      <c r="G771" s="87">
        <v>45962</v>
      </c>
      <c r="H771" s="140">
        <v>100000</v>
      </c>
      <c r="I771" s="140">
        <v>12105.37</v>
      </c>
      <c r="J771" s="88">
        <v>25</v>
      </c>
      <c r="K771" s="115">
        <v>2870</v>
      </c>
      <c r="L771" s="72">
        <f t="shared" si="66"/>
        <v>7099.9999999999991</v>
      </c>
      <c r="M771" s="72">
        <f t="shared" si="67"/>
        <v>1300</v>
      </c>
      <c r="N771" s="74">
        <f t="shared" si="68"/>
        <v>3040</v>
      </c>
      <c r="O771" s="72">
        <f t="shared" si="69"/>
        <v>7090.0000000000009</v>
      </c>
      <c r="P771" s="85">
        <v>25</v>
      </c>
      <c r="Q771" s="72">
        <f t="shared" si="70"/>
        <v>21425</v>
      </c>
      <c r="R771" s="115">
        <v>12153.87</v>
      </c>
      <c r="S771" s="72">
        <f t="shared" si="71"/>
        <v>15490</v>
      </c>
      <c r="T771" s="140">
        <v>81959.63</v>
      </c>
      <c r="U771" s="73" t="s">
        <v>165</v>
      </c>
      <c r="V771" s="123" t="s">
        <v>267</v>
      </c>
    </row>
    <row r="772" spans="1:22">
      <c r="A772" s="85">
        <v>765</v>
      </c>
      <c r="B772" s="85" t="s">
        <v>764</v>
      </c>
      <c r="C772" s="139" t="s">
        <v>61</v>
      </c>
      <c r="D772" s="139" t="s">
        <v>184</v>
      </c>
      <c r="E772" s="86" t="s">
        <v>1250</v>
      </c>
      <c r="F772" s="87">
        <v>45870</v>
      </c>
      <c r="G772" s="87">
        <v>46054</v>
      </c>
      <c r="H772" s="140">
        <v>60000</v>
      </c>
      <c r="I772" s="140">
        <v>3486.68</v>
      </c>
      <c r="J772" s="88">
        <v>25</v>
      </c>
      <c r="K772" s="115">
        <v>1722</v>
      </c>
      <c r="L772" s="72">
        <f t="shared" si="66"/>
        <v>4260</v>
      </c>
      <c r="M772" s="72">
        <f t="shared" si="67"/>
        <v>780</v>
      </c>
      <c r="N772" s="74">
        <f t="shared" si="68"/>
        <v>1824</v>
      </c>
      <c r="O772" s="72">
        <f t="shared" si="69"/>
        <v>4254</v>
      </c>
      <c r="P772" s="85">
        <v>125</v>
      </c>
      <c r="Q772" s="72">
        <f t="shared" si="70"/>
        <v>12965</v>
      </c>
      <c r="R772" s="115">
        <v>7157.68</v>
      </c>
      <c r="S772" s="72">
        <f t="shared" si="71"/>
        <v>9294</v>
      </c>
      <c r="T772" s="140">
        <v>52842.32</v>
      </c>
      <c r="U772" s="73" t="s">
        <v>165</v>
      </c>
      <c r="V772" s="123" t="s">
        <v>266</v>
      </c>
    </row>
    <row r="773" spans="1:22">
      <c r="A773" s="85">
        <v>766</v>
      </c>
      <c r="B773" s="85" t="s">
        <v>629</v>
      </c>
      <c r="C773" s="139" t="s">
        <v>59</v>
      </c>
      <c r="D773" s="139" t="s">
        <v>172</v>
      </c>
      <c r="E773" s="86" t="s">
        <v>1250</v>
      </c>
      <c r="F773" s="87">
        <v>45778</v>
      </c>
      <c r="G773" s="87">
        <v>45962</v>
      </c>
      <c r="H773" s="140">
        <v>60000</v>
      </c>
      <c r="I773" s="140">
        <v>3486.68</v>
      </c>
      <c r="J773" s="88">
        <v>25</v>
      </c>
      <c r="K773" s="115">
        <v>1722</v>
      </c>
      <c r="L773" s="72">
        <f t="shared" si="66"/>
        <v>4260</v>
      </c>
      <c r="M773" s="72">
        <f t="shared" si="67"/>
        <v>780</v>
      </c>
      <c r="N773" s="74">
        <f t="shared" si="68"/>
        <v>1824</v>
      </c>
      <c r="O773" s="72">
        <f t="shared" si="69"/>
        <v>4254</v>
      </c>
      <c r="P773" s="115">
        <v>3125</v>
      </c>
      <c r="Q773" s="72">
        <f t="shared" si="70"/>
        <v>15965</v>
      </c>
      <c r="R773" s="115">
        <v>21729.13</v>
      </c>
      <c r="S773" s="72">
        <f t="shared" si="71"/>
        <v>9294</v>
      </c>
      <c r="T773" s="140">
        <v>42571.45</v>
      </c>
      <c r="U773" s="73" t="s">
        <v>165</v>
      </c>
      <c r="V773" s="123" t="s">
        <v>266</v>
      </c>
    </row>
    <row r="774" spans="1:22">
      <c r="A774" s="85">
        <v>767</v>
      </c>
      <c r="B774" s="85" t="s">
        <v>87</v>
      </c>
      <c r="C774" s="139" t="s">
        <v>15</v>
      </c>
      <c r="D774" s="139" t="s">
        <v>170</v>
      </c>
      <c r="E774" s="86" t="s">
        <v>1250</v>
      </c>
      <c r="F774" s="87">
        <v>45778</v>
      </c>
      <c r="G774" s="87">
        <v>45962</v>
      </c>
      <c r="H774" s="140">
        <v>22440</v>
      </c>
      <c r="I774" s="139">
        <v>0</v>
      </c>
      <c r="J774" s="88">
        <v>25</v>
      </c>
      <c r="K774" s="85">
        <v>644.03</v>
      </c>
      <c r="L774" s="72">
        <f t="shared" si="66"/>
        <v>1593.2399999999998</v>
      </c>
      <c r="M774" s="72">
        <f t="shared" si="67"/>
        <v>291.71999999999997</v>
      </c>
      <c r="N774" s="74">
        <f t="shared" si="68"/>
        <v>682.17600000000004</v>
      </c>
      <c r="O774" s="72">
        <f t="shared" si="69"/>
        <v>1590.9960000000001</v>
      </c>
      <c r="P774" s="85">
        <v>25</v>
      </c>
      <c r="Q774" s="72">
        <f t="shared" si="70"/>
        <v>4827.1619999999994</v>
      </c>
      <c r="R774" s="115">
        <v>1351.21</v>
      </c>
      <c r="S774" s="72">
        <f t="shared" si="71"/>
        <v>3475.9560000000001</v>
      </c>
      <c r="T774" s="140">
        <v>21088.79</v>
      </c>
      <c r="U774" s="73" t="s">
        <v>165</v>
      </c>
      <c r="V774" s="123" t="s">
        <v>266</v>
      </c>
    </row>
    <row r="775" spans="1:22">
      <c r="A775" s="85">
        <v>768</v>
      </c>
      <c r="B775" s="85" t="s">
        <v>933</v>
      </c>
      <c r="C775" s="139" t="s">
        <v>23</v>
      </c>
      <c r="D775" s="139" t="s">
        <v>1120</v>
      </c>
      <c r="E775" s="86" t="s">
        <v>1250</v>
      </c>
      <c r="F775" s="87">
        <v>45748</v>
      </c>
      <c r="G775" s="87">
        <v>45962</v>
      </c>
      <c r="H775" s="140">
        <v>30000</v>
      </c>
      <c r="I775" s="139">
        <v>0</v>
      </c>
      <c r="J775" s="88">
        <v>25</v>
      </c>
      <c r="K775" s="85">
        <v>861</v>
      </c>
      <c r="L775" s="72">
        <f t="shared" si="66"/>
        <v>2130</v>
      </c>
      <c r="M775" s="72">
        <f t="shared" si="67"/>
        <v>390</v>
      </c>
      <c r="N775" s="74">
        <f t="shared" si="68"/>
        <v>912</v>
      </c>
      <c r="O775" s="72">
        <f t="shared" si="69"/>
        <v>2127</v>
      </c>
      <c r="P775" s="85">
        <v>25</v>
      </c>
      <c r="Q775" s="72">
        <f t="shared" si="70"/>
        <v>6445</v>
      </c>
      <c r="R775" s="115">
        <v>1798</v>
      </c>
      <c r="S775" s="72">
        <f t="shared" si="71"/>
        <v>4647</v>
      </c>
      <c r="T775" s="140">
        <v>28202</v>
      </c>
      <c r="U775" s="73" t="s">
        <v>165</v>
      </c>
      <c r="V775" s="123" t="s">
        <v>267</v>
      </c>
    </row>
    <row r="776" spans="1:22">
      <c r="A776" s="85">
        <v>769</v>
      </c>
      <c r="B776" s="85" t="s">
        <v>361</v>
      </c>
      <c r="C776" s="139" t="s">
        <v>51</v>
      </c>
      <c r="D776" s="139" t="s">
        <v>175</v>
      </c>
      <c r="E776" s="86" t="s">
        <v>1250</v>
      </c>
      <c r="F776" s="87">
        <v>45901</v>
      </c>
      <c r="G776" s="87">
        <v>46082</v>
      </c>
      <c r="H776" s="140">
        <v>65000</v>
      </c>
      <c r="I776" s="140">
        <v>4427.58</v>
      </c>
      <c r="J776" s="88">
        <v>25</v>
      </c>
      <c r="K776" s="115">
        <v>1865.5</v>
      </c>
      <c r="L776" s="72">
        <f t="shared" ref="L776:L839" si="72">H776*0.071</f>
        <v>4615</v>
      </c>
      <c r="M776" s="72">
        <f t="shared" ref="M776:M839" si="73">H776*0.013</f>
        <v>845</v>
      </c>
      <c r="N776" s="74">
        <f t="shared" ref="N776:N839" si="74">+H776*0.0304</f>
        <v>1976</v>
      </c>
      <c r="O776" s="72">
        <f t="shared" ref="O776:O839" si="75">H776*0.0709</f>
        <v>4608.5</v>
      </c>
      <c r="P776" s="85">
        <v>25</v>
      </c>
      <c r="Q776" s="72">
        <f t="shared" ref="Q776:Q839" si="76">SUM(K776:P776)</f>
        <v>13935</v>
      </c>
      <c r="R776" s="115">
        <v>8294.08</v>
      </c>
      <c r="S776" s="72">
        <f t="shared" ref="S776:S839" si="77">L776+M776+O776</f>
        <v>10068.5</v>
      </c>
      <c r="T776" s="140">
        <v>56705.919999999998</v>
      </c>
      <c r="U776" s="73" t="s">
        <v>165</v>
      </c>
      <c r="V776" s="123" t="s">
        <v>266</v>
      </c>
    </row>
    <row r="777" spans="1:22">
      <c r="A777" s="85">
        <v>770</v>
      </c>
      <c r="B777" s="85" t="s">
        <v>1000</v>
      </c>
      <c r="C777" s="139" t="s">
        <v>405</v>
      </c>
      <c r="D777" s="139" t="s">
        <v>207</v>
      </c>
      <c r="E777" s="86" t="s">
        <v>1250</v>
      </c>
      <c r="F777" s="87">
        <v>45870</v>
      </c>
      <c r="G777" s="87">
        <v>46054</v>
      </c>
      <c r="H777" s="140">
        <v>65000</v>
      </c>
      <c r="I777" s="140">
        <v>4427.58</v>
      </c>
      <c r="J777" s="88">
        <v>25</v>
      </c>
      <c r="K777" s="115">
        <v>1865.5</v>
      </c>
      <c r="L777" s="72">
        <f t="shared" si="72"/>
        <v>4615</v>
      </c>
      <c r="M777" s="72">
        <f t="shared" si="73"/>
        <v>845</v>
      </c>
      <c r="N777" s="74">
        <f t="shared" si="74"/>
        <v>1976</v>
      </c>
      <c r="O777" s="72">
        <f t="shared" si="75"/>
        <v>4608.5</v>
      </c>
      <c r="P777" s="115">
        <v>6125</v>
      </c>
      <c r="Q777" s="72">
        <f t="shared" si="76"/>
        <v>20035</v>
      </c>
      <c r="R777" s="115">
        <v>8294.08</v>
      </c>
      <c r="S777" s="72">
        <f t="shared" si="77"/>
        <v>10068.5</v>
      </c>
      <c r="T777" s="140">
        <v>56605.919999999998</v>
      </c>
      <c r="U777" s="73" t="s">
        <v>165</v>
      </c>
      <c r="V777" s="123" t="s">
        <v>266</v>
      </c>
    </row>
    <row r="778" spans="1:22">
      <c r="A778" s="85">
        <v>771</v>
      </c>
      <c r="B778" s="85" t="s">
        <v>43</v>
      </c>
      <c r="C778" s="139" t="s">
        <v>15</v>
      </c>
      <c r="D778" s="139" t="s">
        <v>176</v>
      </c>
      <c r="E778" s="86" t="s">
        <v>1250</v>
      </c>
      <c r="F778" s="87">
        <v>45778</v>
      </c>
      <c r="G778" s="87">
        <v>45962</v>
      </c>
      <c r="H778" s="140">
        <v>13500</v>
      </c>
      <c r="I778" s="139">
        <v>0</v>
      </c>
      <c r="J778" s="88">
        <v>25</v>
      </c>
      <c r="K778" s="115">
        <v>1291.5</v>
      </c>
      <c r="L778" s="72">
        <f t="shared" si="72"/>
        <v>958.49999999999989</v>
      </c>
      <c r="M778" s="72">
        <f t="shared" si="73"/>
        <v>175.5</v>
      </c>
      <c r="N778" s="74">
        <f t="shared" si="74"/>
        <v>410.4</v>
      </c>
      <c r="O778" s="72">
        <f t="shared" si="75"/>
        <v>957.15000000000009</v>
      </c>
      <c r="P778" s="85">
        <v>125</v>
      </c>
      <c r="Q778" s="72">
        <f t="shared" si="76"/>
        <v>3918.05</v>
      </c>
      <c r="R778" s="115">
        <v>3932.83</v>
      </c>
      <c r="S778" s="72">
        <f t="shared" si="77"/>
        <v>2091.15</v>
      </c>
      <c r="T778" s="140">
        <v>12577.15</v>
      </c>
      <c r="U778" s="73" t="s">
        <v>165</v>
      </c>
      <c r="V778" s="123" t="s">
        <v>266</v>
      </c>
    </row>
    <row r="779" spans="1:22">
      <c r="A779" s="85">
        <v>772</v>
      </c>
      <c r="B779" s="85" t="s">
        <v>85</v>
      </c>
      <c r="C779" s="139" t="s">
        <v>6</v>
      </c>
      <c r="D779" s="139" t="s">
        <v>170</v>
      </c>
      <c r="E779" s="86" t="s">
        <v>1250</v>
      </c>
      <c r="F779" s="87">
        <v>45778</v>
      </c>
      <c r="G779" s="87">
        <v>45962</v>
      </c>
      <c r="H779" s="140">
        <v>110000</v>
      </c>
      <c r="I779" s="140">
        <v>14028.75</v>
      </c>
      <c r="J779" s="88">
        <v>25</v>
      </c>
      <c r="K779" s="115">
        <v>3157</v>
      </c>
      <c r="L779" s="72">
        <f t="shared" si="72"/>
        <v>7809.9999999999991</v>
      </c>
      <c r="M779" s="72">
        <f t="shared" si="73"/>
        <v>1430</v>
      </c>
      <c r="N779" s="74">
        <f t="shared" si="74"/>
        <v>3344</v>
      </c>
      <c r="O779" s="72">
        <f t="shared" si="75"/>
        <v>7799.0000000000009</v>
      </c>
      <c r="P779" s="115">
        <v>2740.46</v>
      </c>
      <c r="Q779" s="72">
        <f t="shared" si="76"/>
        <v>26280.46</v>
      </c>
      <c r="R779" s="115">
        <v>23270.21</v>
      </c>
      <c r="S779" s="72">
        <f t="shared" si="77"/>
        <v>17039</v>
      </c>
      <c r="T779" s="140">
        <v>86729.79</v>
      </c>
      <c r="U779" s="73" t="s">
        <v>165</v>
      </c>
      <c r="V779" s="123" t="s">
        <v>266</v>
      </c>
    </row>
    <row r="780" spans="1:22">
      <c r="A780" s="85">
        <v>773</v>
      </c>
      <c r="B780" s="85" t="s">
        <v>388</v>
      </c>
      <c r="C780" s="139" t="s">
        <v>79</v>
      </c>
      <c r="D780" s="139" t="s">
        <v>1195</v>
      </c>
      <c r="E780" s="86" t="s">
        <v>1250</v>
      </c>
      <c r="F780" s="87">
        <v>45778</v>
      </c>
      <c r="G780" s="87">
        <v>45962</v>
      </c>
      <c r="H780" s="140">
        <v>60000</v>
      </c>
      <c r="I780" s="140">
        <v>3486.68</v>
      </c>
      <c r="J780" s="88">
        <v>25</v>
      </c>
      <c r="K780" s="115">
        <v>1722</v>
      </c>
      <c r="L780" s="72">
        <f t="shared" si="72"/>
        <v>4260</v>
      </c>
      <c r="M780" s="72">
        <f t="shared" si="73"/>
        <v>780</v>
      </c>
      <c r="N780" s="74">
        <f t="shared" si="74"/>
        <v>1824</v>
      </c>
      <c r="O780" s="72">
        <f t="shared" si="75"/>
        <v>4254</v>
      </c>
      <c r="P780" s="85">
        <v>25</v>
      </c>
      <c r="Q780" s="72">
        <f t="shared" si="76"/>
        <v>12865</v>
      </c>
      <c r="R780" s="115">
        <v>9423.2099999999991</v>
      </c>
      <c r="S780" s="72">
        <f t="shared" si="77"/>
        <v>9294</v>
      </c>
      <c r="T780" s="140">
        <v>52942.32</v>
      </c>
      <c r="U780" s="73" t="s">
        <v>165</v>
      </c>
      <c r="V780" s="123" t="s">
        <v>266</v>
      </c>
    </row>
    <row r="781" spans="1:22">
      <c r="A781" s="85">
        <v>774</v>
      </c>
      <c r="B781" s="85" t="s">
        <v>742</v>
      </c>
      <c r="C781" s="139" t="s">
        <v>59</v>
      </c>
      <c r="D781" s="139" t="s">
        <v>1122</v>
      </c>
      <c r="E781" s="86" t="s">
        <v>1250</v>
      </c>
      <c r="F781" s="87">
        <v>45839</v>
      </c>
      <c r="G781" s="87">
        <v>46023</v>
      </c>
      <c r="H781" s="140">
        <v>60000</v>
      </c>
      <c r="I781" s="140">
        <v>3486.68</v>
      </c>
      <c r="J781" s="88">
        <v>25</v>
      </c>
      <c r="K781" s="115">
        <v>1722</v>
      </c>
      <c r="L781" s="72">
        <f t="shared" si="72"/>
        <v>4260</v>
      </c>
      <c r="M781" s="72">
        <f t="shared" si="73"/>
        <v>780</v>
      </c>
      <c r="N781" s="74">
        <f t="shared" si="74"/>
        <v>1824</v>
      </c>
      <c r="O781" s="72">
        <f t="shared" si="75"/>
        <v>4254</v>
      </c>
      <c r="P781" s="115">
        <v>5025</v>
      </c>
      <c r="Q781" s="72">
        <f t="shared" si="76"/>
        <v>17865</v>
      </c>
      <c r="R781" s="115">
        <v>12057.68</v>
      </c>
      <c r="S781" s="72">
        <f t="shared" si="77"/>
        <v>9294</v>
      </c>
      <c r="T781" s="140">
        <v>47942.32</v>
      </c>
      <c r="U781" s="73" t="s">
        <v>165</v>
      </c>
      <c r="V781" s="123" t="s">
        <v>266</v>
      </c>
    </row>
    <row r="782" spans="1:22">
      <c r="A782" s="85">
        <v>775</v>
      </c>
      <c r="B782" s="85" t="s">
        <v>433</v>
      </c>
      <c r="C782" s="139" t="s">
        <v>258</v>
      </c>
      <c r="D782" s="139" t="s">
        <v>207</v>
      </c>
      <c r="E782" s="86" t="s">
        <v>1250</v>
      </c>
      <c r="F782" s="87">
        <v>45778</v>
      </c>
      <c r="G782" s="87">
        <v>45962</v>
      </c>
      <c r="H782" s="140">
        <v>70000</v>
      </c>
      <c r="I782" s="140">
        <v>5368.48</v>
      </c>
      <c r="J782" s="88">
        <v>25</v>
      </c>
      <c r="K782" s="115">
        <v>2009</v>
      </c>
      <c r="L782" s="72">
        <f t="shared" si="72"/>
        <v>4970</v>
      </c>
      <c r="M782" s="72">
        <f t="shared" si="73"/>
        <v>910</v>
      </c>
      <c r="N782" s="74">
        <f t="shared" si="74"/>
        <v>2128</v>
      </c>
      <c r="O782" s="72">
        <f t="shared" si="75"/>
        <v>4963</v>
      </c>
      <c r="P782" s="85">
        <v>125</v>
      </c>
      <c r="Q782" s="72">
        <f t="shared" si="76"/>
        <v>15105</v>
      </c>
      <c r="R782" s="115">
        <v>9630.48</v>
      </c>
      <c r="S782" s="72">
        <f t="shared" si="77"/>
        <v>10843</v>
      </c>
      <c r="T782" s="140">
        <v>60369.52</v>
      </c>
      <c r="U782" s="73" t="s">
        <v>165</v>
      </c>
      <c r="V782" s="123" t="s">
        <v>266</v>
      </c>
    </row>
    <row r="783" spans="1:22">
      <c r="A783" s="85">
        <v>776</v>
      </c>
      <c r="B783" s="85" t="s">
        <v>416</v>
      </c>
      <c r="C783" s="139" t="s">
        <v>21</v>
      </c>
      <c r="D783" s="139" t="s">
        <v>1125</v>
      </c>
      <c r="E783" s="86" t="s">
        <v>1250</v>
      </c>
      <c r="F783" s="87">
        <v>45778</v>
      </c>
      <c r="G783" s="87">
        <v>45962</v>
      </c>
      <c r="H783" s="140">
        <v>20000</v>
      </c>
      <c r="I783" s="139">
        <v>0</v>
      </c>
      <c r="J783" s="88">
        <v>25</v>
      </c>
      <c r="K783" s="85">
        <v>574</v>
      </c>
      <c r="L783" s="72">
        <f t="shared" si="72"/>
        <v>1419.9999999999998</v>
      </c>
      <c r="M783" s="72">
        <f t="shared" si="73"/>
        <v>260</v>
      </c>
      <c r="N783" s="74">
        <f t="shared" si="74"/>
        <v>608</v>
      </c>
      <c r="O783" s="72">
        <f t="shared" si="75"/>
        <v>1418</v>
      </c>
      <c r="P783" s="85">
        <v>125</v>
      </c>
      <c r="Q783" s="72">
        <f t="shared" si="76"/>
        <v>4405</v>
      </c>
      <c r="R783" s="115">
        <v>1307</v>
      </c>
      <c r="S783" s="72">
        <f t="shared" si="77"/>
        <v>3098</v>
      </c>
      <c r="T783" s="140">
        <v>18693</v>
      </c>
      <c r="U783" s="73" t="s">
        <v>165</v>
      </c>
      <c r="V783" s="123" t="s">
        <v>266</v>
      </c>
    </row>
    <row r="784" spans="1:22">
      <c r="A784" s="85">
        <v>777</v>
      </c>
      <c r="B784" s="85" t="s">
        <v>110</v>
      </c>
      <c r="C784" s="139" t="s">
        <v>21</v>
      </c>
      <c r="D784" s="139" t="s">
        <v>1111</v>
      </c>
      <c r="E784" s="86" t="s">
        <v>1250</v>
      </c>
      <c r="F784" s="87">
        <v>45901</v>
      </c>
      <c r="G784" s="87">
        <v>46082</v>
      </c>
      <c r="H784" s="140">
        <v>20000</v>
      </c>
      <c r="I784" s="139">
        <v>0</v>
      </c>
      <c r="J784" s="88">
        <v>25</v>
      </c>
      <c r="K784" s="85">
        <v>574</v>
      </c>
      <c r="L784" s="72">
        <f t="shared" si="72"/>
        <v>1419.9999999999998</v>
      </c>
      <c r="M784" s="72">
        <f t="shared" si="73"/>
        <v>260</v>
      </c>
      <c r="N784" s="74">
        <f t="shared" si="74"/>
        <v>608</v>
      </c>
      <c r="O784" s="72">
        <f t="shared" si="75"/>
        <v>1418</v>
      </c>
      <c r="P784" s="85">
        <v>125</v>
      </c>
      <c r="Q784" s="72">
        <f t="shared" si="76"/>
        <v>4405</v>
      </c>
      <c r="R784" s="115">
        <v>1307</v>
      </c>
      <c r="S784" s="72">
        <f t="shared" si="77"/>
        <v>3098</v>
      </c>
      <c r="T784" s="140">
        <v>18693</v>
      </c>
      <c r="U784" s="73" t="s">
        <v>165</v>
      </c>
      <c r="V784" s="123" t="s">
        <v>266</v>
      </c>
    </row>
    <row r="785" spans="1:22">
      <c r="A785" s="85">
        <v>778</v>
      </c>
      <c r="B785" s="85" t="s">
        <v>934</v>
      </c>
      <c r="C785" s="139" t="s">
        <v>258</v>
      </c>
      <c r="D785" s="139" t="s">
        <v>171</v>
      </c>
      <c r="E785" s="86" t="s">
        <v>1250</v>
      </c>
      <c r="F785" s="87">
        <v>45748</v>
      </c>
      <c r="G785" s="87">
        <v>45962</v>
      </c>
      <c r="H785" s="140">
        <v>65000</v>
      </c>
      <c r="I785" s="140">
        <v>4427.58</v>
      </c>
      <c r="J785" s="88">
        <v>25</v>
      </c>
      <c r="K785" s="115">
        <v>1865.5</v>
      </c>
      <c r="L785" s="72">
        <f t="shared" si="72"/>
        <v>4615</v>
      </c>
      <c r="M785" s="72">
        <f t="shared" si="73"/>
        <v>845</v>
      </c>
      <c r="N785" s="74">
        <f t="shared" si="74"/>
        <v>1976</v>
      </c>
      <c r="O785" s="72">
        <f t="shared" si="75"/>
        <v>4608.5</v>
      </c>
      <c r="P785" s="85">
        <v>25</v>
      </c>
      <c r="Q785" s="72">
        <f t="shared" si="76"/>
        <v>13935</v>
      </c>
      <c r="R785" s="115">
        <v>8294.08</v>
      </c>
      <c r="S785" s="72">
        <f t="shared" si="77"/>
        <v>10068.5</v>
      </c>
      <c r="T785" s="140">
        <v>56705.919999999998</v>
      </c>
      <c r="U785" s="73" t="s">
        <v>165</v>
      </c>
      <c r="V785" s="123" t="s">
        <v>266</v>
      </c>
    </row>
    <row r="786" spans="1:22">
      <c r="A786" s="85">
        <v>779</v>
      </c>
      <c r="B786" s="85" t="s">
        <v>730</v>
      </c>
      <c r="C786" s="139" t="s">
        <v>1299</v>
      </c>
      <c r="D786" s="139" t="s">
        <v>499</v>
      </c>
      <c r="E786" s="86" t="s">
        <v>1250</v>
      </c>
      <c r="F786" s="87">
        <v>45839</v>
      </c>
      <c r="G786" s="87">
        <v>46023</v>
      </c>
      <c r="H786" s="140">
        <v>40000</v>
      </c>
      <c r="I786" s="139">
        <v>442.65</v>
      </c>
      <c r="J786" s="88">
        <v>25</v>
      </c>
      <c r="K786" s="115">
        <v>1148</v>
      </c>
      <c r="L786" s="72">
        <f t="shared" si="72"/>
        <v>2839.9999999999995</v>
      </c>
      <c r="M786" s="72">
        <f t="shared" si="73"/>
        <v>520</v>
      </c>
      <c r="N786" s="74">
        <f t="shared" si="74"/>
        <v>1216</v>
      </c>
      <c r="O786" s="72">
        <f t="shared" si="75"/>
        <v>2836</v>
      </c>
      <c r="P786" s="115">
        <v>2025</v>
      </c>
      <c r="Q786" s="72">
        <f t="shared" si="76"/>
        <v>10585</v>
      </c>
      <c r="R786" s="115">
        <v>4831.6499999999996</v>
      </c>
      <c r="S786" s="72">
        <f t="shared" si="77"/>
        <v>6196</v>
      </c>
      <c r="T786" s="140">
        <v>35168.35</v>
      </c>
      <c r="U786" s="73" t="s">
        <v>165</v>
      </c>
      <c r="V786" s="123" t="s">
        <v>267</v>
      </c>
    </row>
    <row r="787" spans="1:22">
      <c r="A787" s="85">
        <v>780</v>
      </c>
      <c r="B787" s="85" t="s">
        <v>1232</v>
      </c>
      <c r="C787" s="139" t="s">
        <v>6</v>
      </c>
      <c r="D787" s="139" t="s">
        <v>691</v>
      </c>
      <c r="E787" s="86" t="s">
        <v>1250</v>
      </c>
      <c r="F787" s="87">
        <v>45748</v>
      </c>
      <c r="G787" s="87">
        <v>45962</v>
      </c>
      <c r="H787" s="140">
        <v>145000</v>
      </c>
      <c r="I787" s="140">
        <v>22690.49</v>
      </c>
      <c r="J787" s="88">
        <v>25</v>
      </c>
      <c r="K787" s="115">
        <v>4161.5</v>
      </c>
      <c r="L787" s="72">
        <f t="shared" si="72"/>
        <v>10294.999999999998</v>
      </c>
      <c r="M787" s="72">
        <f t="shared" si="73"/>
        <v>1885</v>
      </c>
      <c r="N787" s="74">
        <f t="shared" si="74"/>
        <v>4408</v>
      </c>
      <c r="O787" s="72">
        <f t="shared" si="75"/>
        <v>10280.5</v>
      </c>
      <c r="P787" s="85">
        <v>25</v>
      </c>
      <c r="Q787" s="72">
        <f t="shared" si="76"/>
        <v>31055</v>
      </c>
      <c r="R787" s="115">
        <v>31284.99</v>
      </c>
      <c r="S787" s="72">
        <f t="shared" si="77"/>
        <v>22460.5</v>
      </c>
      <c r="T787" s="140">
        <v>113715.01</v>
      </c>
      <c r="U787" s="73" t="s">
        <v>165</v>
      </c>
      <c r="V787" s="123" t="s">
        <v>267</v>
      </c>
    </row>
    <row r="788" spans="1:22">
      <c r="A788" s="85">
        <v>781</v>
      </c>
      <c r="B788" s="85" t="s">
        <v>731</v>
      </c>
      <c r="C788" s="139" t="s">
        <v>374</v>
      </c>
      <c r="D788" s="139" t="s">
        <v>1108</v>
      </c>
      <c r="E788" s="86" t="s">
        <v>1250</v>
      </c>
      <c r="F788" s="87">
        <v>45839</v>
      </c>
      <c r="G788" s="87">
        <v>46023</v>
      </c>
      <c r="H788" s="140">
        <v>20000</v>
      </c>
      <c r="I788" s="139">
        <v>0</v>
      </c>
      <c r="J788" s="88">
        <v>25</v>
      </c>
      <c r="K788" s="85">
        <v>574</v>
      </c>
      <c r="L788" s="72">
        <f t="shared" si="72"/>
        <v>1419.9999999999998</v>
      </c>
      <c r="M788" s="72">
        <f t="shared" si="73"/>
        <v>260</v>
      </c>
      <c r="N788" s="74">
        <f t="shared" si="74"/>
        <v>608</v>
      </c>
      <c r="O788" s="72">
        <f t="shared" si="75"/>
        <v>1418</v>
      </c>
      <c r="P788" s="85">
        <v>25</v>
      </c>
      <c r="Q788" s="72">
        <f t="shared" si="76"/>
        <v>4305</v>
      </c>
      <c r="R788" s="115">
        <v>1207</v>
      </c>
      <c r="S788" s="72">
        <f t="shared" si="77"/>
        <v>3098</v>
      </c>
      <c r="T788" s="140">
        <v>18793</v>
      </c>
      <c r="U788" s="73" t="s">
        <v>165</v>
      </c>
      <c r="V788" s="123" t="s">
        <v>266</v>
      </c>
    </row>
    <row r="789" spans="1:22">
      <c r="A789" s="85">
        <v>782</v>
      </c>
      <c r="B789" s="85" t="s">
        <v>652</v>
      </c>
      <c r="C789" s="139" t="s">
        <v>4</v>
      </c>
      <c r="D789" s="139" t="s">
        <v>1108</v>
      </c>
      <c r="E789" s="86" t="s">
        <v>1250</v>
      </c>
      <c r="F789" s="87">
        <v>45778</v>
      </c>
      <c r="G789" s="87">
        <v>45962</v>
      </c>
      <c r="H789" s="140">
        <v>30000</v>
      </c>
      <c r="I789" s="139">
        <v>0</v>
      </c>
      <c r="J789" s="88">
        <v>25</v>
      </c>
      <c r="K789" s="85">
        <v>861</v>
      </c>
      <c r="L789" s="72">
        <f t="shared" si="72"/>
        <v>2130</v>
      </c>
      <c r="M789" s="72">
        <f t="shared" si="73"/>
        <v>390</v>
      </c>
      <c r="N789" s="74">
        <f t="shared" si="74"/>
        <v>912</v>
      </c>
      <c r="O789" s="72">
        <f t="shared" si="75"/>
        <v>2127</v>
      </c>
      <c r="P789" s="85">
        <v>25</v>
      </c>
      <c r="Q789" s="72">
        <f t="shared" si="76"/>
        <v>6445</v>
      </c>
      <c r="R789" s="115">
        <v>1798</v>
      </c>
      <c r="S789" s="72">
        <f t="shared" si="77"/>
        <v>4647</v>
      </c>
      <c r="T789" s="140">
        <v>28202</v>
      </c>
      <c r="U789" s="73" t="s">
        <v>165</v>
      </c>
      <c r="V789" s="123" t="s">
        <v>266</v>
      </c>
    </row>
    <row r="790" spans="1:22">
      <c r="A790" s="85">
        <v>783</v>
      </c>
      <c r="B790" s="85" t="s">
        <v>541</v>
      </c>
      <c r="C790" s="139" t="s">
        <v>21</v>
      </c>
      <c r="D790" s="139" t="s">
        <v>1122</v>
      </c>
      <c r="E790" s="86" t="s">
        <v>1250</v>
      </c>
      <c r="F790" s="87">
        <v>45778</v>
      </c>
      <c r="G790" s="87">
        <v>45962</v>
      </c>
      <c r="H790" s="140">
        <v>25000</v>
      </c>
      <c r="I790" s="139">
        <v>0</v>
      </c>
      <c r="J790" s="88">
        <v>25</v>
      </c>
      <c r="K790" s="85">
        <v>717.5</v>
      </c>
      <c r="L790" s="72">
        <f t="shared" si="72"/>
        <v>1774.9999999999998</v>
      </c>
      <c r="M790" s="72">
        <f t="shared" si="73"/>
        <v>325</v>
      </c>
      <c r="N790" s="74">
        <f t="shared" si="74"/>
        <v>760</v>
      </c>
      <c r="O790" s="72">
        <f t="shared" si="75"/>
        <v>1772.5000000000002</v>
      </c>
      <c r="P790" s="85">
        <v>25</v>
      </c>
      <c r="Q790" s="72">
        <f t="shared" si="76"/>
        <v>5375</v>
      </c>
      <c r="R790" s="115">
        <v>1502.5</v>
      </c>
      <c r="S790" s="72">
        <f t="shared" si="77"/>
        <v>3872.5</v>
      </c>
      <c r="T790" s="140">
        <v>23497.5</v>
      </c>
      <c r="U790" s="73" t="s">
        <v>165</v>
      </c>
      <c r="V790" s="123" t="s">
        <v>266</v>
      </c>
    </row>
    <row r="791" spans="1:22">
      <c r="A791" s="85">
        <v>784</v>
      </c>
      <c r="B791" s="85" t="s">
        <v>1233</v>
      </c>
      <c r="C791" s="139" t="s">
        <v>261</v>
      </c>
      <c r="D791" s="139" t="s">
        <v>180</v>
      </c>
      <c r="E791" s="86" t="s">
        <v>1250</v>
      </c>
      <c r="F791" s="87">
        <v>45748</v>
      </c>
      <c r="G791" s="87">
        <v>45962</v>
      </c>
      <c r="H791" s="140">
        <v>45000</v>
      </c>
      <c r="I791" s="140">
        <v>1148.33</v>
      </c>
      <c r="J791" s="88">
        <v>25</v>
      </c>
      <c r="K791" s="115">
        <v>1291.5</v>
      </c>
      <c r="L791" s="72">
        <f t="shared" si="72"/>
        <v>3194.9999999999995</v>
      </c>
      <c r="M791" s="72">
        <f t="shared" si="73"/>
        <v>585</v>
      </c>
      <c r="N791" s="74">
        <f t="shared" si="74"/>
        <v>1368</v>
      </c>
      <c r="O791" s="72">
        <f t="shared" si="75"/>
        <v>3190.5</v>
      </c>
      <c r="P791" s="85">
        <v>25</v>
      </c>
      <c r="Q791" s="72">
        <f t="shared" si="76"/>
        <v>9655</v>
      </c>
      <c r="R791" s="115">
        <v>3832.83</v>
      </c>
      <c r="S791" s="72">
        <f t="shared" si="77"/>
        <v>6970.5</v>
      </c>
      <c r="T791" s="140">
        <v>41167.17</v>
      </c>
      <c r="U791" s="73" t="s">
        <v>165</v>
      </c>
      <c r="V791" s="123" t="s">
        <v>267</v>
      </c>
    </row>
    <row r="792" spans="1:22">
      <c r="A792" s="85">
        <v>785</v>
      </c>
      <c r="B792" s="85" t="s">
        <v>438</v>
      </c>
      <c r="C792" s="139" t="s">
        <v>51</v>
      </c>
      <c r="D792" s="139" t="s">
        <v>183</v>
      </c>
      <c r="E792" s="86" t="s">
        <v>1250</v>
      </c>
      <c r="F792" s="87">
        <v>45870</v>
      </c>
      <c r="G792" s="87">
        <v>46054</v>
      </c>
      <c r="H792" s="140">
        <v>71500</v>
      </c>
      <c r="I792" s="140">
        <v>5650.75</v>
      </c>
      <c r="J792" s="88">
        <v>25</v>
      </c>
      <c r="K792" s="115">
        <v>2052.0500000000002</v>
      </c>
      <c r="L792" s="72">
        <f t="shared" si="72"/>
        <v>5076.5</v>
      </c>
      <c r="M792" s="72">
        <f t="shared" si="73"/>
        <v>929.5</v>
      </c>
      <c r="N792" s="74">
        <f t="shared" si="74"/>
        <v>2173.6</v>
      </c>
      <c r="O792" s="72">
        <f t="shared" si="75"/>
        <v>5069.3500000000004</v>
      </c>
      <c r="P792" s="85">
        <v>25</v>
      </c>
      <c r="Q792" s="72">
        <f t="shared" si="76"/>
        <v>15326</v>
      </c>
      <c r="R792" s="115">
        <v>9901.4</v>
      </c>
      <c r="S792" s="72">
        <f t="shared" si="77"/>
        <v>11075.35</v>
      </c>
      <c r="T792" s="140">
        <v>61598.6</v>
      </c>
      <c r="U792" s="73" t="s">
        <v>165</v>
      </c>
      <c r="V792" s="123" t="s">
        <v>267</v>
      </c>
    </row>
    <row r="793" spans="1:22">
      <c r="A793" s="85">
        <v>786</v>
      </c>
      <c r="B793" s="85" t="s">
        <v>843</v>
      </c>
      <c r="C793" s="139" t="s">
        <v>855</v>
      </c>
      <c r="D793" s="139" t="s">
        <v>1203</v>
      </c>
      <c r="E793" s="86" t="s">
        <v>1250</v>
      </c>
      <c r="F793" s="87">
        <v>45778</v>
      </c>
      <c r="G793" s="87">
        <v>45962</v>
      </c>
      <c r="H793" s="140">
        <v>31000</v>
      </c>
      <c r="I793" s="139">
        <v>0</v>
      </c>
      <c r="J793" s="88">
        <v>25</v>
      </c>
      <c r="K793" s="85">
        <v>889.7</v>
      </c>
      <c r="L793" s="72">
        <f t="shared" si="72"/>
        <v>2201</v>
      </c>
      <c r="M793" s="72">
        <f t="shared" si="73"/>
        <v>403</v>
      </c>
      <c r="N793" s="74">
        <f t="shared" si="74"/>
        <v>942.4</v>
      </c>
      <c r="O793" s="72">
        <f t="shared" si="75"/>
        <v>2197.9</v>
      </c>
      <c r="P793" s="85">
        <v>25</v>
      </c>
      <c r="Q793" s="72">
        <f t="shared" si="76"/>
        <v>6659</v>
      </c>
      <c r="R793" s="115">
        <v>1857.1</v>
      </c>
      <c r="S793" s="72">
        <f t="shared" si="77"/>
        <v>4801.8999999999996</v>
      </c>
      <c r="T793" s="140">
        <v>29142.9</v>
      </c>
      <c r="U793" s="73" t="s">
        <v>165</v>
      </c>
      <c r="V793" s="123" t="s">
        <v>266</v>
      </c>
    </row>
    <row r="794" spans="1:22">
      <c r="A794" s="85">
        <v>787</v>
      </c>
      <c r="B794" s="85" t="s">
        <v>765</v>
      </c>
      <c r="C794" s="139" t="s">
        <v>374</v>
      </c>
      <c r="D794" s="139" t="s">
        <v>1108</v>
      </c>
      <c r="E794" s="86" t="s">
        <v>1250</v>
      </c>
      <c r="F794" s="87">
        <v>45839</v>
      </c>
      <c r="G794" s="87">
        <v>46023</v>
      </c>
      <c r="H794" s="140">
        <v>15000</v>
      </c>
      <c r="I794" s="139">
        <v>0</v>
      </c>
      <c r="J794" s="88">
        <v>25</v>
      </c>
      <c r="K794" s="85">
        <v>430.5</v>
      </c>
      <c r="L794" s="72">
        <f t="shared" si="72"/>
        <v>1065</v>
      </c>
      <c r="M794" s="72">
        <f t="shared" si="73"/>
        <v>195</v>
      </c>
      <c r="N794" s="74">
        <f t="shared" si="74"/>
        <v>456</v>
      </c>
      <c r="O794" s="72">
        <f t="shared" si="75"/>
        <v>1063.5</v>
      </c>
      <c r="P794" s="85">
        <v>25</v>
      </c>
      <c r="Q794" s="72">
        <f t="shared" si="76"/>
        <v>3235</v>
      </c>
      <c r="R794" s="115">
        <v>911.5</v>
      </c>
      <c r="S794" s="72">
        <f t="shared" si="77"/>
        <v>2323.5</v>
      </c>
      <c r="T794" s="140">
        <v>14088.5</v>
      </c>
      <c r="U794" s="73" t="s">
        <v>165</v>
      </c>
      <c r="V794" s="123" t="s">
        <v>267</v>
      </c>
    </row>
    <row r="795" spans="1:22">
      <c r="A795" s="85">
        <v>788</v>
      </c>
      <c r="B795" s="134" t="s">
        <v>109</v>
      </c>
      <c r="C795" s="139" t="s">
        <v>21</v>
      </c>
      <c r="D795" s="139" t="s">
        <v>1169</v>
      </c>
      <c r="E795" s="86" t="s">
        <v>1250</v>
      </c>
      <c r="F795" s="132">
        <v>45807</v>
      </c>
      <c r="G795" s="132">
        <v>45991</v>
      </c>
      <c r="H795" s="140">
        <v>20000</v>
      </c>
      <c r="I795" s="139">
        <v>0</v>
      </c>
      <c r="J795" s="133">
        <v>25</v>
      </c>
      <c r="K795" s="85">
        <v>574</v>
      </c>
      <c r="L795" s="72">
        <f t="shared" si="72"/>
        <v>1419.9999999999998</v>
      </c>
      <c r="M795" s="72">
        <f t="shared" si="73"/>
        <v>260</v>
      </c>
      <c r="N795" s="74">
        <f t="shared" si="74"/>
        <v>608</v>
      </c>
      <c r="O795" s="72">
        <f t="shared" si="75"/>
        <v>1418</v>
      </c>
      <c r="P795" s="134">
        <v>25</v>
      </c>
      <c r="Q795" s="72">
        <f t="shared" si="76"/>
        <v>4305</v>
      </c>
      <c r="R795" s="115">
        <v>1207</v>
      </c>
      <c r="S795" s="72">
        <f t="shared" si="77"/>
        <v>3098</v>
      </c>
      <c r="T795" s="140">
        <v>18793</v>
      </c>
      <c r="U795" s="73" t="s">
        <v>165</v>
      </c>
      <c r="V795" s="123" t="s">
        <v>266</v>
      </c>
    </row>
    <row r="796" spans="1:22">
      <c r="A796" s="85">
        <v>789</v>
      </c>
      <c r="B796" s="85" t="s">
        <v>1079</v>
      </c>
      <c r="C796" s="139" t="s">
        <v>258</v>
      </c>
      <c r="D796" s="139" t="s">
        <v>207</v>
      </c>
      <c r="E796" s="86" t="s">
        <v>1250</v>
      </c>
      <c r="F796" s="87">
        <v>45901</v>
      </c>
      <c r="G796" s="87">
        <v>46082</v>
      </c>
      <c r="H796" s="140">
        <v>80000</v>
      </c>
      <c r="I796" s="140">
        <v>7400.87</v>
      </c>
      <c r="J796" s="88">
        <v>25</v>
      </c>
      <c r="K796" s="115">
        <v>2296</v>
      </c>
      <c r="L796" s="72">
        <f t="shared" si="72"/>
        <v>5679.9999999999991</v>
      </c>
      <c r="M796" s="72">
        <f t="shared" si="73"/>
        <v>1040</v>
      </c>
      <c r="N796" s="74">
        <f t="shared" si="74"/>
        <v>2432</v>
      </c>
      <c r="O796" s="72">
        <f t="shared" si="75"/>
        <v>5672</v>
      </c>
      <c r="P796" s="85">
        <v>25</v>
      </c>
      <c r="Q796" s="72">
        <f t="shared" si="76"/>
        <v>17145</v>
      </c>
      <c r="R796" s="115">
        <v>12153.87</v>
      </c>
      <c r="S796" s="72">
        <f t="shared" si="77"/>
        <v>12392</v>
      </c>
      <c r="T796" s="140">
        <v>67846.13</v>
      </c>
      <c r="U796" s="73" t="s">
        <v>165</v>
      </c>
      <c r="V796" s="74" t="s">
        <v>267</v>
      </c>
    </row>
    <row r="797" spans="1:22">
      <c r="A797" s="85">
        <v>790</v>
      </c>
      <c r="B797" s="85" t="s">
        <v>1314</v>
      </c>
      <c r="C797" s="139" t="s">
        <v>4</v>
      </c>
      <c r="D797" s="139" t="s">
        <v>207</v>
      </c>
      <c r="E797" s="86" t="s">
        <v>1250</v>
      </c>
      <c r="F797" s="87">
        <v>45870</v>
      </c>
      <c r="G797" s="87">
        <v>46054</v>
      </c>
      <c r="H797" s="140">
        <v>148025</v>
      </c>
      <c r="I797" s="140">
        <v>23402.05</v>
      </c>
      <c r="J797" s="88">
        <v>25</v>
      </c>
      <c r="K797" s="115">
        <v>4248.32</v>
      </c>
      <c r="L797" s="72">
        <f t="shared" si="72"/>
        <v>10509.775</v>
      </c>
      <c r="M797" s="72">
        <f t="shared" si="73"/>
        <v>1924.3249999999998</v>
      </c>
      <c r="N797" s="74">
        <f t="shared" si="74"/>
        <v>4499.96</v>
      </c>
      <c r="O797" s="72">
        <f t="shared" si="75"/>
        <v>10494.9725</v>
      </c>
      <c r="P797" s="85">
        <v>25</v>
      </c>
      <c r="Q797" s="72">
        <f t="shared" si="76"/>
        <v>31702.352499999997</v>
      </c>
      <c r="R797" s="115">
        <v>32175.33</v>
      </c>
      <c r="S797" s="72">
        <f t="shared" si="77"/>
        <v>22929.072499999998</v>
      </c>
      <c r="T797" s="140">
        <v>115849.67</v>
      </c>
      <c r="U797" s="73" t="s">
        <v>165</v>
      </c>
      <c r="V797" s="74" t="s">
        <v>266</v>
      </c>
    </row>
    <row r="798" spans="1:22">
      <c r="A798" s="85">
        <v>791</v>
      </c>
      <c r="B798" s="85" t="s">
        <v>145</v>
      </c>
      <c r="C798" s="139" t="s">
        <v>21</v>
      </c>
      <c r="D798" s="139" t="s">
        <v>1204</v>
      </c>
      <c r="E798" s="86" t="s">
        <v>1250</v>
      </c>
      <c r="F798" s="87">
        <v>45778</v>
      </c>
      <c r="G798" s="87">
        <v>45962</v>
      </c>
      <c r="H798" s="140">
        <v>20000</v>
      </c>
      <c r="I798" s="139">
        <v>0</v>
      </c>
      <c r="J798" s="88">
        <v>25</v>
      </c>
      <c r="K798" s="85">
        <v>574</v>
      </c>
      <c r="L798" s="72">
        <f t="shared" si="72"/>
        <v>1419.9999999999998</v>
      </c>
      <c r="M798" s="72">
        <f t="shared" si="73"/>
        <v>260</v>
      </c>
      <c r="N798" s="74">
        <f t="shared" si="74"/>
        <v>608</v>
      </c>
      <c r="O798" s="72">
        <f t="shared" si="75"/>
        <v>1418</v>
      </c>
      <c r="P798" s="85">
        <v>25</v>
      </c>
      <c r="Q798" s="72">
        <f t="shared" si="76"/>
        <v>4305</v>
      </c>
      <c r="R798" s="115">
        <v>1207</v>
      </c>
      <c r="S798" s="72">
        <f t="shared" si="77"/>
        <v>3098</v>
      </c>
      <c r="T798" s="140">
        <v>18793</v>
      </c>
      <c r="U798" s="73" t="s">
        <v>165</v>
      </c>
      <c r="V798" s="74" t="s">
        <v>266</v>
      </c>
    </row>
    <row r="799" spans="1:22">
      <c r="A799" s="85">
        <v>792</v>
      </c>
      <c r="B799" s="85" t="s">
        <v>1266</v>
      </c>
      <c r="C799" s="139" t="s">
        <v>741</v>
      </c>
      <c r="D799" s="139" t="s">
        <v>185</v>
      </c>
      <c r="E799" s="86" t="s">
        <v>677</v>
      </c>
      <c r="F799" s="87">
        <v>45809</v>
      </c>
      <c r="G799" s="87">
        <v>45992</v>
      </c>
      <c r="H799" s="140">
        <v>25000</v>
      </c>
      <c r="I799" s="139">
        <v>0</v>
      </c>
      <c r="J799" s="88">
        <v>25</v>
      </c>
      <c r="K799" s="85">
        <v>717.5</v>
      </c>
      <c r="L799" s="72">
        <f t="shared" si="72"/>
        <v>1774.9999999999998</v>
      </c>
      <c r="M799" s="72">
        <f t="shared" si="73"/>
        <v>325</v>
      </c>
      <c r="N799" s="74">
        <f t="shared" si="74"/>
        <v>760</v>
      </c>
      <c r="O799" s="72">
        <f t="shared" si="75"/>
        <v>1772.5000000000002</v>
      </c>
      <c r="P799" s="85">
        <v>25</v>
      </c>
      <c r="Q799" s="72">
        <f t="shared" si="76"/>
        <v>5375</v>
      </c>
      <c r="R799" s="115">
        <v>1502.5</v>
      </c>
      <c r="S799" s="72">
        <f t="shared" si="77"/>
        <v>3872.5</v>
      </c>
      <c r="T799" s="140">
        <v>23497.5</v>
      </c>
      <c r="U799" s="73" t="s">
        <v>165</v>
      </c>
      <c r="V799" s="74" t="s">
        <v>266</v>
      </c>
    </row>
    <row r="800" spans="1:22">
      <c r="A800" s="85">
        <v>793</v>
      </c>
      <c r="B800" s="85" t="s">
        <v>650</v>
      </c>
      <c r="C800" s="139" t="s">
        <v>673</v>
      </c>
      <c r="D800" s="139" t="s">
        <v>1108</v>
      </c>
      <c r="E800" s="86" t="s">
        <v>1250</v>
      </c>
      <c r="F800" s="87">
        <v>45839</v>
      </c>
      <c r="G800" s="87">
        <v>46023</v>
      </c>
      <c r="H800" s="140">
        <v>50000</v>
      </c>
      <c r="I800" s="140">
        <v>1854</v>
      </c>
      <c r="J800" s="88">
        <v>25</v>
      </c>
      <c r="K800" s="115">
        <v>1435</v>
      </c>
      <c r="L800" s="72">
        <f t="shared" si="72"/>
        <v>3549.9999999999995</v>
      </c>
      <c r="M800" s="72">
        <f t="shared" si="73"/>
        <v>650</v>
      </c>
      <c r="N800" s="74">
        <f t="shared" si="74"/>
        <v>1520</v>
      </c>
      <c r="O800" s="72">
        <f t="shared" si="75"/>
        <v>3545.0000000000005</v>
      </c>
      <c r="P800" s="85">
        <v>25</v>
      </c>
      <c r="Q800" s="72">
        <f t="shared" si="76"/>
        <v>10725</v>
      </c>
      <c r="R800" s="115">
        <v>4834</v>
      </c>
      <c r="S800" s="72">
        <f t="shared" si="77"/>
        <v>7745</v>
      </c>
      <c r="T800" s="140">
        <v>45166</v>
      </c>
      <c r="U800" s="73" t="s">
        <v>165</v>
      </c>
      <c r="V800" s="74" t="s">
        <v>266</v>
      </c>
    </row>
    <row r="801" spans="1:22">
      <c r="A801" s="85">
        <v>794</v>
      </c>
      <c r="B801" s="85" t="s">
        <v>214</v>
      </c>
      <c r="C801" s="139" t="s">
        <v>21</v>
      </c>
      <c r="D801" s="139" t="s">
        <v>1141</v>
      </c>
      <c r="E801" s="86" t="s">
        <v>1250</v>
      </c>
      <c r="F801" s="87">
        <v>45778</v>
      </c>
      <c r="G801" s="87">
        <v>45962</v>
      </c>
      <c r="H801" s="140">
        <v>20000</v>
      </c>
      <c r="I801" s="139">
        <v>0</v>
      </c>
      <c r="J801" s="88">
        <v>25</v>
      </c>
      <c r="K801" s="85">
        <v>574</v>
      </c>
      <c r="L801" s="72">
        <f t="shared" si="72"/>
        <v>1419.9999999999998</v>
      </c>
      <c r="M801" s="72">
        <f t="shared" si="73"/>
        <v>260</v>
      </c>
      <c r="N801" s="74">
        <f t="shared" si="74"/>
        <v>608</v>
      </c>
      <c r="O801" s="72">
        <f t="shared" si="75"/>
        <v>1418</v>
      </c>
      <c r="P801" s="85">
        <v>125</v>
      </c>
      <c r="Q801" s="72">
        <f t="shared" si="76"/>
        <v>4405</v>
      </c>
      <c r="R801" s="115">
        <v>1307</v>
      </c>
      <c r="S801" s="72">
        <f t="shared" si="77"/>
        <v>3098</v>
      </c>
      <c r="T801" s="140">
        <v>18693</v>
      </c>
      <c r="U801" s="73" t="s">
        <v>165</v>
      </c>
      <c r="V801" s="74" t="s">
        <v>266</v>
      </c>
    </row>
    <row r="802" spans="1:22">
      <c r="A802" s="85">
        <v>795</v>
      </c>
      <c r="B802" s="85" t="s">
        <v>644</v>
      </c>
      <c r="C802" s="139" t="s">
        <v>54</v>
      </c>
      <c r="D802" s="139" t="s">
        <v>1108</v>
      </c>
      <c r="E802" s="86" t="s">
        <v>1250</v>
      </c>
      <c r="F802" s="87">
        <v>45778</v>
      </c>
      <c r="G802" s="87">
        <v>45962</v>
      </c>
      <c r="H802" s="140">
        <v>70000</v>
      </c>
      <c r="I802" s="140">
        <v>5368.48</v>
      </c>
      <c r="J802" s="88">
        <v>25</v>
      </c>
      <c r="K802" s="115">
        <v>2009</v>
      </c>
      <c r="L802" s="72">
        <f t="shared" si="72"/>
        <v>4970</v>
      </c>
      <c r="M802" s="72">
        <f t="shared" si="73"/>
        <v>910</v>
      </c>
      <c r="N802" s="74">
        <f t="shared" si="74"/>
        <v>2128</v>
      </c>
      <c r="O802" s="72">
        <f t="shared" si="75"/>
        <v>4963</v>
      </c>
      <c r="P802" s="85">
        <v>25</v>
      </c>
      <c r="Q802" s="72">
        <f t="shared" si="76"/>
        <v>15005</v>
      </c>
      <c r="R802" s="115">
        <v>9530.48</v>
      </c>
      <c r="S802" s="72">
        <f t="shared" si="77"/>
        <v>10843</v>
      </c>
      <c r="T802" s="140">
        <v>60469.52</v>
      </c>
      <c r="U802" s="73" t="s">
        <v>165</v>
      </c>
      <c r="V802" s="74" t="s">
        <v>266</v>
      </c>
    </row>
    <row r="803" spans="1:22">
      <c r="A803" s="85">
        <v>796</v>
      </c>
      <c r="B803" s="85" t="s">
        <v>97</v>
      </c>
      <c r="C803" s="139" t="s">
        <v>21</v>
      </c>
      <c r="D803" s="139" t="s">
        <v>1202</v>
      </c>
      <c r="E803" s="86" t="s">
        <v>1250</v>
      </c>
      <c r="F803" s="87">
        <v>45839</v>
      </c>
      <c r="G803" s="87">
        <v>46023</v>
      </c>
      <c r="H803" s="140">
        <v>20000</v>
      </c>
      <c r="I803" s="139">
        <v>0</v>
      </c>
      <c r="J803" s="88">
        <v>25</v>
      </c>
      <c r="K803" s="85">
        <v>574</v>
      </c>
      <c r="L803" s="72">
        <f t="shared" si="72"/>
        <v>1419.9999999999998</v>
      </c>
      <c r="M803" s="72">
        <f t="shared" si="73"/>
        <v>260</v>
      </c>
      <c r="N803" s="74">
        <f t="shared" si="74"/>
        <v>608</v>
      </c>
      <c r="O803" s="72">
        <f t="shared" si="75"/>
        <v>1418</v>
      </c>
      <c r="P803" s="115">
        <v>1740.46</v>
      </c>
      <c r="Q803" s="72">
        <f t="shared" si="76"/>
        <v>6020.46</v>
      </c>
      <c r="R803" s="115">
        <v>2922.46</v>
      </c>
      <c r="S803" s="72">
        <f t="shared" si="77"/>
        <v>3098</v>
      </c>
      <c r="T803" s="140">
        <v>17077.54</v>
      </c>
      <c r="U803" s="73" t="s">
        <v>165</v>
      </c>
      <c r="V803" s="74" t="s">
        <v>266</v>
      </c>
    </row>
    <row r="804" spans="1:22">
      <c r="A804" s="85">
        <v>797</v>
      </c>
      <c r="B804" s="85" t="s">
        <v>357</v>
      </c>
      <c r="C804" s="139" t="s">
        <v>14</v>
      </c>
      <c r="D804" s="139" t="s">
        <v>1170</v>
      </c>
      <c r="E804" s="86" t="s">
        <v>1250</v>
      </c>
      <c r="F804" s="87">
        <v>45839</v>
      </c>
      <c r="G804" s="87">
        <v>46023</v>
      </c>
      <c r="H804" s="140">
        <v>30000</v>
      </c>
      <c r="I804" s="139">
        <v>0</v>
      </c>
      <c r="J804" s="88">
        <v>25</v>
      </c>
      <c r="K804" s="85">
        <v>861</v>
      </c>
      <c r="L804" s="72">
        <f t="shared" si="72"/>
        <v>2130</v>
      </c>
      <c r="M804" s="72">
        <f t="shared" si="73"/>
        <v>390</v>
      </c>
      <c r="N804" s="74">
        <f t="shared" si="74"/>
        <v>912</v>
      </c>
      <c r="O804" s="72">
        <f t="shared" si="75"/>
        <v>2127</v>
      </c>
      <c r="P804" s="85">
        <v>125</v>
      </c>
      <c r="Q804" s="72">
        <f t="shared" si="76"/>
        <v>6545</v>
      </c>
      <c r="R804" s="115">
        <v>1898</v>
      </c>
      <c r="S804" s="72">
        <f t="shared" si="77"/>
        <v>4647</v>
      </c>
      <c r="T804" s="140">
        <v>28102</v>
      </c>
      <c r="U804" s="73" t="s">
        <v>165</v>
      </c>
      <c r="V804" s="74" t="s">
        <v>266</v>
      </c>
    </row>
    <row r="805" spans="1:22">
      <c r="A805" s="85">
        <v>798</v>
      </c>
      <c r="B805" s="85" t="s">
        <v>337</v>
      </c>
      <c r="C805" s="139" t="s">
        <v>21</v>
      </c>
      <c r="D805" s="139" t="s">
        <v>1183</v>
      </c>
      <c r="E805" s="86" t="s">
        <v>1250</v>
      </c>
      <c r="F805" s="87">
        <v>45778</v>
      </c>
      <c r="G805" s="87">
        <v>45962</v>
      </c>
      <c r="H805" s="140">
        <v>20000</v>
      </c>
      <c r="I805" s="139">
        <v>0</v>
      </c>
      <c r="J805" s="88">
        <v>25</v>
      </c>
      <c r="K805" s="85">
        <v>574</v>
      </c>
      <c r="L805" s="72">
        <f t="shared" si="72"/>
        <v>1419.9999999999998</v>
      </c>
      <c r="M805" s="72">
        <f t="shared" si="73"/>
        <v>260</v>
      </c>
      <c r="N805" s="74">
        <f t="shared" si="74"/>
        <v>608</v>
      </c>
      <c r="O805" s="72">
        <f t="shared" si="75"/>
        <v>1418</v>
      </c>
      <c r="P805" s="85">
        <v>25</v>
      </c>
      <c r="Q805" s="72">
        <f t="shared" si="76"/>
        <v>4305</v>
      </c>
      <c r="R805" s="115">
        <v>1207</v>
      </c>
      <c r="S805" s="72">
        <f t="shared" si="77"/>
        <v>3098</v>
      </c>
      <c r="T805" s="140">
        <v>18793</v>
      </c>
      <c r="U805" s="73" t="s">
        <v>165</v>
      </c>
      <c r="V805" s="74" t="s">
        <v>266</v>
      </c>
    </row>
    <row r="806" spans="1:22">
      <c r="A806" s="85">
        <v>799</v>
      </c>
      <c r="B806" s="85" t="s">
        <v>732</v>
      </c>
      <c r="C806" s="139" t="s">
        <v>380</v>
      </c>
      <c r="D806" s="139" t="s">
        <v>207</v>
      </c>
      <c r="E806" s="86" t="s">
        <v>1250</v>
      </c>
      <c r="F806" s="87">
        <v>45807</v>
      </c>
      <c r="G806" s="87">
        <v>45991</v>
      </c>
      <c r="H806" s="140">
        <v>46000</v>
      </c>
      <c r="I806" s="140">
        <v>1289.46</v>
      </c>
      <c r="J806" s="88">
        <v>25</v>
      </c>
      <c r="K806" s="115">
        <v>1320.2</v>
      </c>
      <c r="L806" s="72">
        <f t="shared" si="72"/>
        <v>3265.9999999999995</v>
      </c>
      <c r="M806" s="72">
        <f t="shared" si="73"/>
        <v>598</v>
      </c>
      <c r="N806" s="74">
        <f t="shared" si="74"/>
        <v>1398.4</v>
      </c>
      <c r="O806" s="72">
        <f t="shared" si="75"/>
        <v>3261.4</v>
      </c>
      <c r="P806" s="85">
        <v>25</v>
      </c>
      <c r="Q806" s="72">
        <f t="shared" si="76"/>
        <v>9869</v>
      </c>
      <c r="R806" s="115">
        <v>1502.5</v>
      </c>
      <c r="S806" s="72">
        <f t="shared" si="77"/>
        <v>7125.4</v>
      </c>
      <c r="T806" s="140">
        <v>41966.94</v>
      </c>
      <c r="U806" s="73" t="s">
        <v>165</v>
      </c>
      <c r="V806" s="74" t="s">
        <v>266</v>
      </c>
    </row>
    <row r="807" spans="1:22">
      <c r="A807" s="85">
        <v>800</v>
      </c>
      <c r="B807" s="85" t="s">
        <v>592</v>
      </c>
      <c r="C807" s="139" t="s">
        <v>54</v>
      </c>
      <c r="D807" s="139" t="s">
        <v>1108</v>
      </c>
      <c r="E807" s="86" t="s">
        <v>1250</v>
      </c>
      <c r="F807" s="87">
        <v>45839</v>
      </c>
      <c r="G807" s="87">
        <v>46023</v>
      </c>
      <c r="H807" s="140">
        <v>51044</v>
      </c>
      <c r="I807" s="140">
        <v>2001.35</v>
      </c>
      <c r="J807" s="88">
        <v>25</v>
      </c>
      <c r="K807" s="115">
        <v>1464.96</v>
      </c>
      <c r="L807" s="72">
        <f t="shared" si="72"/>
        <v>3624.1239999999998</v>
      </c>
      <c r="M807" s="72">
        <f t="shared" si="73"/>
        <v>663.572</v>
      </c>
      <c r="N807" s="74">
        <f t="shared" si="74"/>
        <v>1551.7375999999999</v>
      </c>
      <c r="O807" s="72">
        <f t="shared" si="75"/>
        <v>3619.0196000000001</v>
      </c>
      <c r="P807" s="85">
        <v>25</v>
      </c>
      <c r="Q807" s="72">
        <f t="shared" si="76"/>
        <v>10948.413199999999</v>
      </c>
      <c r="R807" s="115">
        <v>5043.05</v>
      </c>
      <c r="S807" s="72">
        <f t="shared" si="77"/>
        <v>7906.7155999999995</v>
      </c>
      <c r="T807" s="140">
        <v>46000.95</v>
      </c>
      <c r="U807" s="73" t="s">
        <v>165</v>
      </c>
      <c r="V807" s="74" t="s">
        <v>266</v>
      </c>
    </row>
    <row r="808" spans="1:22">
      <c r="A808" s="85">
        <v>801</v>
      </c>
      <c r="B808" s="85" t="s">
        <v>733</v>
      </c>
      <c r="C808" s="139" t="s">
        <v>21</v>
      </c>
      <c r="D808" s="139" t="s">
        <v>1172</v>
      </c>
      <c r="E808" s="86" t="s">
        <v>1250</v>
      </c>
      <c r="F808" s="87">
        <v>45778</v>
      </c>
      <c r="G808" s="87">
        <v>45962</v>
      </c>
      <c r="H808" s="140">
        <v>20000</v>
      </c>
      <c r="I808" s="139">
        <v>0</v>
      </c>
      <c r="J808" s="88">
        <v>25</v>
      </c>
      <c r="K808" s="85">
        <v>574</v>
      </c>
      <c r="L808" s="72">
        <f t="shared" si="72"/>
        <v>1419.9999999999998</v>
      </c>
      <c r="M808" s="72">
        <f t="shared" si="73"/>
        <v>260</v>
      </c>
      <c r="N808" s="74">
        <f t="shared" si="74"/>
        <v>608</v>
      </c>
      <c r="O808" s="72">
        <f t="shared" si="75"/>
        <v>1418</v>
      </c>
      <c r="P808" s="85">
        <v>125</v>
      </c>
      <c r="Q808" s="72">
        <f t="shared" si="76"/>
        <v>4405</v>
      </c>
      <c r="R808" s="115">
        <v>1307</v>
      </c>
      <c r="S808" s="72">
        <f t="shared" si="77"/>
        <v>3098</v>
      </c>
      <c r="T808" s="140">
        <v>18693</v>
      </c>
      <c r="U808" s="73" t="s">
        <v>165</v>
      </c>
      <c r="V808" s="74" t="s">
        <v>266</v>
      </c>
    </row>
    <row r="809" spans="1:22">
      <c r="A809" s="85">
        <v>802</v>
      </c>
      <c r="B809" s="85" t="s">
        <v>660</v>
      </c>
      <c r="C809" s="139" t="s">
        <v>374</v>
      </c>
      <c r="D809" s="139" t="s">
        <v>1108</v>
      </c>
      <c r="E809" s="86" t="s">
        <v>1250</v>
      </c>
      <c r="F809" s="87">
        <v>45778</v>
      </c>
      <c r="G809" s="87">
        <v>45962</v>
      </c>
      <c r="H809" s="140">
        <v>40000</v>
      </c>
      <c r="I809" s="139">
        <v>442.65</v>
      </c>
      <c r="J809" s="88">
        <v>25</v>
      </c>
      <c r="K809" s="115">
        <v>1148</v>
      </c>
      <c r="L809" s="72">
        <f t="shared" si="72"/>
        <v>2839.9999999999995</v>
      </c>
      <c r="M809" s="72">
        <f t="shared" si="73"/>
        <v>520</v>
      </c>
      <c r="N809" s="74">
        <f t="shared" si="74"/>
        <v>1216</v>
      </c>
      <c r="O809" s="72">
        <f t="shared" si="75"/>
        <v>2836</v>
      </c>
      <c r="P809" s="115">
        <v>7416.28</v>
      </c>
      <c r="Q809" s="72">
        <f t="shared" si="76"/>
        <v>15976.279999999999</v>
      </c>
      <c r="R809" s="115">
        <v>7740.6</v>
      </c>
      <c r="S809" s="72">
        <f t="shared" si="77"/>
        <v>6196</v>
      </c>
      <c r="T809" s="140">
        <v>29777.07</v>
      </c>
      <c r="U809" s="73" t="s">
        <v>165</v>
      </c>
      <c r="V809" s="74" t="s">
        <v>266</v>
      </c>
    </row>
    <row r="810" spans="1:22">
      <c r="A810" s="85">
        <v>803</v>
      </c>
      <c r="B810" s="85" t="s">
        <v>492</v>
      </c>
      <c r="C810" s="139" t="s">
        <v>21</v>
      </c>
      <c r="D810" s="139" t="s">
        <v>1151</v>
      </c>
      <c r="E810" s="86" t="s">
        <v>1250</v>
      </c>
      <c r="F810" s="87">
        <v>45778</v>
      </c>
      <c r="G810" s="87">
        <v>45962</v>
      </c>
      <c r="H810" s="140">
        <v>20000</v>
      </c>
      <c r="I810" s="139">
        <v>0</v>
      </c>
      <c r="J810" s="88">
        <v>25</v>
      </c>
      <c r="K810" s="85">
        <v>574</v>
      </c>
      <c r="L810" s="72">
        <f t="shared" si="72"/>
        <v>1419.9999999999998</v>
      </c>
      <c r="M810" s="72">
        <f t="shared" si="73"/>
        <v>260</v>
      </c>
      <c r="N810" s="74">
        <f t="shared" si="74"/>
        <v>608</v>
      </c>
      <c r="O810" s="72">
        <f t="shared" si="75"/>
        <v>1418</v>
      </c>
      <c r="P810" s="85">
        <v>25</v>
      </c>
      <c r="Q810" s="72">
        <f t="shared" si="76"/>
        <v>4305</v>
      </c>
      <c r="R810" s="115">
        <v>1207</v>
      </c>
      <c r="S810" s="72">
        <f t="shared" si="77"/>
        <v>3098</v>
      </c>
      <c r="T810" s="140">
        <v>18793</v>
      </c>
      <c r="U810" s="73" t="s">
        <v>165</v>
      </c>
      <c r="V810" s="74" t="s">
        <v>266</v>
      </c>
    </row>
    <row r="811" spans="1:22">
      <c r="A811" s="85">
        <v>804</v>
      </c>
      <c r="B811" s="85" t="s">
        <v>222</v>
      </c>
      <c r="C811" s="139" t="s">
        <v>51</v>
      </c>
      <c r="D811" s="139" t="s">
        <v>264</v>
      </c>
      <c r="E811" s="86" t="s">
        <v>1250</v>
      </c>
      <c r="F811" s="87">
        <v>45870</v>
      </c>
      <c r="G811" s="87">
        <v>46054</v>
      </c>
      <c r="H811" s="140">
        <v>50000</v>
      </c>
      <c r="I811" s="140">
        <v>1854</v>
      </c>
      <c r="J811" s="88">
        <v>25</v>
      </c>
      <c r="K811" s="115">
        <v>1435</v>
      </c>
      <c r="L811" s="72">
        <f t="shared" si="72"/>
        <v>3549.9999999999995</v>
      </c>
      <c r="M811" s="72">
        <f t="shared" si="73"/>
        <v>650</v>
      </c>
      <c r="N811" s="74">
        <f t="shared" si="74"/>
        <v>1520</v>
      </c>
      <c r="O811" s="72">
        <f t="shared" si="75"/>
        <v>3545.0000000000005</v>
      </c>
      <c r="P811" s="85">
        <v>125</v>
      </c>
      <c r="Q811" s="72">
        <f t="shared" si="76"/>
        <v>10825</v>
      </c>
      <c r="R811" s="115">
        <v>4934</v>
      </c>
      <c r="S811" s="72">
        <f t="shared" si="77"/>
        <v>7745</v>
      </c>
      <c r="T811" s="140">
        <v>45066</v>
      </c>
      <c r="U811" s="73" t="s">
        <v>165</v>
      </c>
      <c r="V811" s="74" t="s">
        <v>266</v>
      </c>
    </row>
    <row r="812" spans="1:22">
      <c r="A812" s="85">
        <v>805</v>
      </c>
      <c r="B812" s="85" t="s">
        <v>1234</v>
      </c>
      <c r="C812" s="139" t="s">
        <v>258</v>
      </c>
      <c r="D812" s="139" t="s">
        <v>559</v>
      </c>
      <c r="E812" s="86" t="s">
        <v>1250</v>
      </c>
      <c r="F812" s="87">
        <v>45748</v>
      </c>
      <c r="G812" s="87">
        <v>45962</v>
      </c>
      <c r="H812" s="140">
        <v>80000</v>
      </c>
      <c r="I812" s="140">
        <v>7400.87</v>
      </c>
      <c r="J812" s="88">
        <v>25</v>
      </c>
      <c r="K812" s="115">
        <v>2296</v>
      </c>
      <c r="L812" s="72">
        <f t="shared" si="72"/>
        <v>5679.9999999999991</v>
      </c>
      <c r="M812" s="72">
        <f t="shared" si="73"/>
        <v>1040</v>
      </c>
      <c r="N812" s="74">
        <f t="shared" si="74"/>
        <v>2432</v>
      </c>
      <c r="O812" s="72">
        <f t="shared" si="75"/>
        <v>5672</v>
      </c>
      <c r="P812" s="115">
        <v>7025</v>
      </c>
      <c r="Q812" s="72">
        <f t="shared" si="76"/>
        <v>24145</v>
      </c>
      <c r="R812" s="115">
        <v>12153.87</v>
      </c>
      <c r="S812" s="72">
        <f t="shared" si="77"/>
        <v>12392</v>
      </c>
      <c r="T812" s="140">
        <v>58960.58</v>
      </c>
      <c r="U812" s="73" t="s">
        <v>165</v>
      </c>
      <c r="V812" s="74" t="s">
        <v>267</v>
      </c>
    </row>
    <row r="813" spans="1:22">
      <c r="A813" s="85">
        <v>806</v>
      </c>
      <c r="B813" s="85" t="s">
        <v>1080</v>
      </c>
      <c r="C813" s="139" t="s">
        <v>258</v>
      </c>
      <c r="D813" s="139" t="s">
        <v>370</v>
      </c>
      <c r="E813" s="86" t="s">
        <v>1250</v>
      </c>
      <c r="F813" s="87">
        <v>45901</v>
      </c>
      <c r="G813" s="87">
        <v>46082</v>
      </c>
      <c r="H813" s="140">
        <v>80000</v>
      </c>
      <c r="I813" s="140">
        <v>7400.87</v>
      </c>
      <c r="J813" s="88">
        <v>25</v>
      </c>
      <c r="K813" s="115">
        <v>2296</v>
      </c>
      <c r="L813" s="72">
        <f t="shared" si="72"/>
        <v>5679.9999999999991</v>
      </c>
      <c r="M813" s="72">
        <f t="shared" si="73"/>
        <v>1040</v>
      </c>
      <c r="N813" s="74">
        <f t="shared" si="74"/>
        <v>2432</v>
      </c>
      <c r="O813" s="72">
        <f t="shared" si="75"/>
        <v>5672</v>
      </c>
      <c r="P813" s="85">
        <v>25</v>
      </c>
      <c r="Q813" s="72">
        <f t="shared" si="76"/>
        <v>17145</v>
      </c>
      <c r="R813" s="115">
        <v>12153.87</v>
      </c>
      <c r="S813" s="72">
        <f t="shared" si="77"/>
        <v>12392</v>
      </c>
      <c r="T813" s="140">
        <v>67846.13</v>
      </c>
      <c r="U813" s="73" t="s">
        <v>165</v>
      </c>
      <c r="V813" s="74" t="s">
        <v>266</v>
      </c>
    </row>
    <row r="814" spans="1:22">
      <c r="A814" s="85">
        <v>807</v>
      </c>
      <c r="B814" s="85" t="s">
        <v>398</v>
      </c>
      <c r="C814" s="139" t="s">
        <v>21</v>
      </c>
      <c r="D814" s="139" t="s">
        <v>1205</v>
      </c>
      <c r="E814" s="86" t="s">
        <v>1250</v>
      </c>
      <c r="F814" s="87">
        <v>45901</v>
      </c>
      <c r="G814" s="87">
        <v>46082</v>
      </c>
      <c r="H814" s="140">
        <v>20000</v>
      </c>
      <c r="I814" s="139">
        <v>0</v>
      </c>
      <c r="J814" s="88">
        <v>25</v>
      </c>
      <c r="K814" s="85">
        <v>574</v>
      </c>
      <c r="L814" s="72">
        <f t="shared" si="72"/>
        <v>1419.9999999999998</v>
      </c>
      <c r="M814" s="72">
        <f t="shared" si="73"/>
        <v>260</v>
      </c>
      <c r="N814" s="74">
        <f t="shared" si="74"/>
        <v>608</v>
      </c>
      <c r="O814" s="72">
        <f t="shared" si="75"/>
        <v>1418</v>
      </c>
      <c r="P814" s="85">
        <v>25</v>
      </c>
      <c r="Q814" s="72">
        <f t="shared" si="76"/>
        <v>4305</v>
      </c>
      <c r="R814" s="115">
        <v>1207</v>
      </c>
      <c r="S814" s="72">
        <f t="shared" si="77"/>
        <v>3098</v>
      </c>
      <c r="T814" s="140">
        <v>18793</v>
      </c>
      <c r="U814" s="73" t="s">
        <v>165</v>
      </c>
      <c r="V814" s="74" t="s">
        <v>266</v>
      </c>
    </row>
    <row r="815" spans="1:22">
      <c r="A815" s="85">
        <v>808</v>
      </c>
      <c r="B815" s="85" t="s">
        <v>1081</v>
      </c>
      <c r="C815" s="139" t="s">
        <v>373</v>
      </c>
      <c r="D815" s="139" t="s">
        <v>1138</v>
      </c>
      <c r="E815" s="86" t="s">
        <v>1250</v>
      </c>
      <c r="F815" s="87">
        <v>45901</v>
      </c>
      <c r="G815" s="87">
        <v>46082</v>
      </c>
      <c r="H815" s="140">
        <v>50000</v>
      </c>
      <c r="I815" s="140">
        <v>1854</v>
      </c>
      <c r="J815" s="88">
        <v>25</v>
      </c>
      <c r="K815" s="115">
        <v>1435</v>
      </c>
      <c r="L815" s="72">
        <f t="shared" si="72"/>
        <v>3549.9999999999995</v>
      </c>
      <c r="M815" s="72">
        <f t="shared" si="73"/>
        <v>650</v>
      </c>
      <c r="N815" s="74">
        <f t="shared" si="74"/>
        <v>1520</v>
      </c>
      <c r="O815" s="72">
        <f t="shared" si="75"/>
        <v>3545.0000000000005</v>
      </c>
      <c r="P815" s="85">
        <v>25</v>
      </c>
      <c r="Q815" s="72">
        <f t="shared" si="76"/>
        <v>10725</v>
      </c>
      <c r="R815" s="115">
        <v>4834</v>
      </c>
      <c r="S815" s="72">
        <f t="shared" si="77"/>
        <v>7745</v>
      </c>
      <c r="T815" s="140">
        <v>45166</v>
      </c>
      <c r="U815" s="73" t="s">
        <v>165</v>
      </c>
      <c r="V815" s="74" t="s">
        <v>267</v>
      </c>
    </row>
    <row r="816" spans="1:22">
      <c r="A816" s="85">
        <v>809</v>
      </c>
      <c r="B816" s="85" t="s">
        <v>330</v>
      </c>
      <c r="C816" s="139" t="s">
        <v>21</v>
      </c>
      <c r="D816" s="139" t="s">
        <v>1141</v>
      </c>
      <c r="E816" s="86" t="s">
        <v>1250</v>
      </c>
      <c r="F816" s="87">
        <v>45778</v>
      </c>
      <c r="G816" s="87">
        <v>45962</v>
      </c>
      <c r="H816" s="140">
        <v>20000</v>
      </c>
      <c r="I816" s="139">
        <v>0</v>
      </c>
      <c r="J816" s="88">
        <v>25</v>
      </c>
      <c r="K816" s="85">
        <v>574</v>
      </c>
      <c r="L816" s="72">
        <f t="shared" si="72"/>
        <v>1419.9999999999998</v>
      </c>
      <c r="M816" s="72">
        <f t="shared" si="73"/>
        <v>260</v>
      </c>
      <c r="N816" s="74">
        <f t="shared" si="74"/>
        <v>608</v>
      </c>
      <c r="O816" s="72">
        <f t="shared" si="75"/>
        <v>1418</v>
      </c>
      <c r="P816" s="115">
        <v>3555.92</v>
      </c>
      <c r="Q816" s="72">
        <f t="shared" si="76"/>
        <v>7835.92</v>
      </c>
      <c r="R816" s="115">
        <v>4737.92</v>
      </c>
      <c r="S816" s="72">
        <f t="shared" si="77"/>
        <v>3098</v>
      </c>
      <c r="T816" s="140">
        <v>15262.08</v>
      </c>
      <c r="U816" s="73" t="s">
        <v>165</v>
      </c>
      <c r="V816" s="74" t="s">
        <v>266</v>
      </c>
    </row>
    <row r="817" spans="1:22">
      <c r="A817" s="85">
        <v>810</v>
      </c>
      <c r="B817" s="85" t="s">
        <v>417</v>
      </c>
      <c r="C817" s="139" t="s">
        <v>54</v>
      </c>
      <c r="D817" s="139" t="s">
        <v>1206</v>
      </c>
      <c r="E817" s="86" t="s">
        <v>1250</v>
      </c>
      <c r="F817" s="87">
        <v>45778</v>
      </c>
      <c r="G817" s="87">
        <v>45962</v>
      </c>
      <c r="H817" s="140">
        <v>120000</v>
      </c>
      <c r="I817" s="140">
        <v>16809.87</v>
      </c>
      <c r="J817" s="88">
        <v>25</v>
      </c>
      <c r="K817" s="115">
        <v>3444</v>
      </c>
      <c r="L817" s="72">
        <f t="shared" si="72"/>
        <v>8520</v>
      </c>
      <c r="M817" s="72">
        <f t="shared" si="73"/>
        <v>1560</v>
      </c>
      <c r="N817" s="74">
        <f t="shared" si="74"/>
        <v>3648</v>
      </c>
      <c r="O817" s="72">
        <f t="shared" si="75"/>
        <v>8508</v>
      </c>
      <c r="P817" s="85">
        <v>25</v>
      </c>
      <c r="Q817" s="72">
        <f t="shared" si="76"/>
        <v>25705</v>
      </c>
      <c r="R817" s="115">
        <v>23926.87</v>
      </c>
      <c r="S817" s="72">
        <f t="shared" si="77"/>
        <v>18588</v>
      </c>
      <c r="T817" s="140">
        <v>96073.13</v>
      </c>
      <c r="U817" s="73" t="s">
        <v>165</v>
      </c>
      <c r="V817" s="74" t="s">
        <v>266</v>
      </c>
    </row>
    <row r="818" spans="1:22">
      <c r="A818" s="85">
        <v>811</v>
      </c>
      <c r="B818" s="85" t="s">
        <v>844</v>
      </c>
      <c r="C818" s="139" t="s">
        <v>256</v>
      </c>
      <c r="D818" s="139" t="s">
        <v>168</v>
      </c>
      <c r="E818" s="86" t="s">
        <v>1250</v>
      </c>
      <c r="F818" s="87">
        <v>45839</v>
      </c>
      <c r="G818" s="87">
        <v>46023</v>
      </c>
      <c r="H818" s="140">
        <v>80000</v>
      </c>
      <c r="I818" s="140">
        <v>6972</v>
      </c>
      <c r="J818" s="88">
        <v>25</v>
      </c>
      <c r="K818" s="115">
        <v>2296</v>
      </c>
      <c r="L818" s="72">
        <f t="shared" si="72"/>
        <v>5679.9999999999991</v>
      </c>
      <c r="M818" s="72">
        <f t="shared" si="73"/>
        <v>1040</v>
      </c>
      <c r="N818" s="74">
        <f t="shared" si="74"/>
        <v>2432</v>
      </c>
      <c r="O818" s="72">
        <f t="shared" si="75"/>
        <v>5672</v>
      </c>
      <c r="P818" s="115">
        <v>2140.46</v>
      </c>
      <c r="Q818" s="72">
        <f t="shared" si="76"/>
        <v>19260.46</v>
      </c>
      <c r="R818" s="115">
        <v>14724.53</v>
      </c>
      <c r="S818" s="72">
        <f t="shared" si="77"/>
        <v>12392</v>
      </c>
      <c r="T818" s="140">
        <v>66159.539999999994</v>
      </c>
      <c r="U818" s="73" t="s">
        <v>165</v>
      </c>
      <c r="V818" s="74" t="s">
        <v>266</v>
      </c>
    </row>
    <row r="819" spans="1:22">
      <c r="A819" s="85">
        <v>812</v>
      </c>
      <c r="B819" s="85" t="s">
        <v>506</v>
      </c>
      <c r="C819" s="139" t="s">
        <v>21</v>
      </c>
      <c r="D819" s="139" t="s">
        <v>1175</v>
      </c>
      <c r="E819" s="86" t="s">
        <v>1250</v>
      </c>
      <c r="F819" s="87">
        <v>45870</v>
      </c>
      <c r="G819" s="87">
        <v>46054</v>
      </c>
      <c r="H819" s="140">
        <v>20000</v>
      </c>
      <c r="I819" s="139">
        <v>0</v>
      </c>
      <c r="J819" s="88">
        <v>25</v>
      </c>
      <c r="K819" s="85">
        <v>574</v>
      </c>
      <c r="L819" s="72">
        <f t="shared" si="72"/>
        <v>1419.9999999999998</v>
      </c>
      <c r="M819" s="72">
        <f t="shared" si="73"/>
        <v>260</v>
      </c>
      <c r="N819" s="74">
        <f t="shared" si="74"/>
        <v>608</v>
      </c>
      <c r="O819" s="72">
        <f t="shared" si="75"/>
        <v>1418</v>
      </c>
      <c r="P819" s="85">
        <v>25</v>
      </c>
      <c r="Q819" s="72">
        <f t="shared" si="76"/>
        <v>4305</v>
      </c>
      <c r="R819" s="115">
        <v>1207</v>
      </c>
      <c r="S819" s="72">
        <f t="shared" si="77"/>
        <v>3098</v>
      </c>
      <c r="T819" s="140">
        <v>18793</v>
      </c>
      <c r="U819" s="73" t="s">
        <v>165</v>
      </c>
      <c r="V819" s="74" t="s">
        <v>266</v>
      </c>
    </row>
    <row r="820" spans="1:22">
      <c r="A820" s="85">
        <v>813</v>
      </c>
      <c r="B820" s="85" t="s">
        <v>69</v>
      </c>
      <c r="C820" s="139" t="s">
        <v>54</v>
      </c>
      <c r="D820" s="139" t="s">
        <v>1187</v>
      </c>
      <c r="E820" s="86" t="s">
        <v>1250</v>
      </c>
      <c r="F820" s="87">
        <v>45778</v>
      </c>
      <c r="G820" s="87">
        <v>45962</v>
      </c>
      <c r="H820" s="140">
        <v>130000</v>
      </c>
      <c r="I820" s="140">
        <v>19162.12</v>
      </c>
      <c r="J820" s="88">
        <v>25</v>
      </c>
      <c r="K820" s="115">
        <v>3731</v>
      </c>
      <c r="L820" s="72">
        <f t="shared" si="72"/>
        <v>9230</v>
      </c>
      <c r="M820" s="72">
        <f t="shared" si="73"/>
        <v>1690</v>
      </c>
      <c r="N820" s="74">
        <f t="shared" si="74"/>
        <v>3952</v>
      </c>
      <c r="O820" s="72">
        <f t="shared" si="75"/>
        <v>9217</v>
      </c>
      <c r="P820" s="85">
        <v>125</v>
      </c>
      <c r="Q820" s="72">
        <f t="shared" si="76"/>
        <v>27945</v>
      </c>
      <c r="R820" s="115">
        <v>26970.12</v>
      </c>
      <c r="S820" s="72">
        <f t="shared" si="77"/>
        <v>20137</v>
      </c>
      <c r="T820" s="140">
        <v>103029.88</v>
      </c>
      <c r="U820" s="73" t="s">
        <v>165</v>
      </c>
      <c r="V820" s="74" t="s">
        <v>266</v>
      </c>
    </row>
    <row r="821" spans="1:22">
      <c r="A821" s="85">
        <v>814</v>
      </c>
      <c r="B821" s="85" t="s">
        <v>93</v>
      </c>
      <c r="C821" s="139" t="s">
        <v>21</v>
      </c>
      <c r="D821" s="139" t="s">
        <v>1110</v>
      </c>
      <c r="E821" s="86" t="s">
        <v>1250</v>
      </c>
      <c r="F821" s="87">
        <v>45778</v>
      </c>
      <c r="G821" s="87">
        <v>45962</v>
      </c>
      <c r="H821" s="140">
        <v>20000</v>
      </c>
      <c r="I821" s="139">
        <v>0</v>
      </c>
      <c r="J821" s="88">
        <v>25</v>
      </c>
      <c r="K821" s="85">
        <v>574</v>
      </c>
      <c r="L821" s="72">
        <f t="shared" si="72"/>
        <v>1419.9999999999998</v>
      </c>
      <c r="M821" s="72">
        <f t="shared" si="73"/>
        <v>260</v>
      </c>
      <c r="N821" s="74">
        <f t="shared" si="74"/>
        <v>608</v>
      </c>
      <c r="O821" s="72">
        <f t="shared" si="75"/>
        <v>1418</v>
      </c>
      <c r="P821" s="85">
        <v>125</v>
      </c>
      <c r="Q821" s="72">
        <f t="shared" si="76"/>
        <v>4405</v>
      </c>
      <c r="R821" s="115">
        <v>1307</v>
      </c>
      <c r="S821" s="72">
        <f t="shared" si="77"/>
        <v>3098</v>
      </c>
      <c r="T821" s="140">
        <v>18693</v>
      </c>
      <c r="U821" s="73" t="s">
        <v>165</v>
      </c>
      <c r="V821" s="89" t="s">
        <v>266</v>
      </c>
    </row>
    <row r="822" spans="1:22">
      <c r="A822" s="85">
        <v>815</v>
      </c>
      <c r="B822" s="85" t="s">
        <v>94</v>
      </c>
      <c r="C822" s="139" t="s">
        <v>21</v>
      </c>
      <c r="D822" s="139" t="s">
        <v>1110</v>
      </c>
      <c r="E822" s="86" t="s">
        <v>1250</v>
      </c>
      <c r="F822" s="87">
        <v>45839</v>
      </c>
      <c r="G822" s="87">
        <v>46023</v>
      </c>
      <c r="H822" s="140">
        <v>20000</v>
      </c>
      <c r="I822" s="139">
        <v>0</v>
      </c>
      <c r="J822" s="88">
        <v>25</v>
      </c>
      <c r="K822" s="85">
        <v>574</v>
      </c>
      <c r="L822" s="72">
        <f t="shared" si="72"/>
        <v>1419.9999999999998</v>
      </c>
      <c r="M822" s="72">
        <f t="shared" si="73"/>
        <v>260</v>
      </c>
      <c r="N822" s="74">
        <f t="shared" si="74"/>
        <v>608</v>
      </c>
      <c r="O822" s="72">
        <f t="shared" si="75"/>
        <v>1418</v>
      </c>
      <c r="P822" s="85">
        <v>25</v>
      </c>
      <c r="Q822" s="72">
        <f t="shared" si="76"/>
        <v>4305</v>
      </c>
      <c r="R822" s="115">
        <v>1207</v>
      </c>
      <c r="S822" s="72">
        <f t="shared" si="77"/>
        <v>3098</v>
      </c>
      <c r="T822" s="140">
        <v>18793</v>
      </c>
      <c r="U822" s="73" t="s">
        <v>165</v>
      </c>
      <c r="V822" s="74" t="s">
        <v>266</v>
      </c>
    </row>
    <row r="823" spans="1:22">
      <c r="A823" s="85">
        <v>816</v>
      </c>
      <c r="B823" s="85" t="s">
        <v>845</v>
      </c>
      <c r="C823" s="139" t="s">
        <v>79</v>
      </c>
      <c r="D823" s="139" t="s">
        <v>172</v>
      </c>
      <c r="E823" s="86" t="s">
        <v>1250</v>
      </c>
      <c r="F823" s="87">
        <v>45778</v>
      </c>
      <c r="G823" s="87">
        <v>45962</v>
      </c>
      <c r="H823" s="140">
        <v>95000</v>
      </c>
      <c r="I823" s="140">
        <v>10929.24</v>
      </c>
      <c r="J823" s="88">
        <v>25</v>
      </c>
      <c r="K823" s="115">
        <v>2726.5</v>
      </c>
      <c r="L823" s="72">
        <f t="shared" si="72"/>
        <v>6744.9999999999991</v>
      </c>
      <c r="M823" s="72">
        <f t="shared" si="73"/>
        <v>1235</v>
      </c>
      <c r="N823" s="74">
        <f t="shared" si="74"/>
        <v>2888</v>
      </c>
      <c r="O823" s="72">
        <f t="shared" si="75"/>
        <v>6735.5</v>
      </c>
      <c r="P823" s="85">
        <v>25</v>
      </c>
      <c r="Q823" s="72">
        <f t="shared" si="76"/>
        <v>20355</v>
      </c>
      <c r="R823" s="115">
        <v>16568.740000000002</v>
      </c>
      <c r="S823" s="72">
        <f t="shared" si="77"/>
        <v>14715.5</v>
      </c>
      <c r="T823" s="140">
        <v>78431.259999999995</v>
      </c>
      <c r="U823" s="73" t="s">
        <v>165</v>
      </c>
      <c r="V823" s="74" t="s">
        <v>266</v>
      </c>
    </row>
    <row r="824" spans="1:22">
      <c r="A824" s="85">
        <v>817</v>
      </c>
      <c r="B824" s="85" t="s">
        <v>418</v>
      </c>
      <c r="C824" s="139" t="s">
        <v>21</v>
      </c>
      <c r="D824" s="139" t="s">
        <v>1130</v>
      </c>
      <c r="E824" s="86" t="s">
        <v>1250</v>
      </c>
      <c r="F824" s="87">
        <v>45839</v>
      </c>
      <c r="G824" s="87">
        <v>46023</v>
      </c>
      <c r="H824" s="140">
        <v>20000</v>
      </c>
      <c r="I824" s="139">
        <v>0</v>
      </c>
      <c r="J824" s="88">
        <v>25</v>
      </c>
      <c r="K824" s="85">
        <v>574</v>
      </c>
      <c r="L824" s="72">
        <f t="shared" si="72"/>
        <v>1419.9999999999998</v>
      </c>
      <c r="M824" s="72">
        <f t="shared" si="73"/>
        <v>260</v>
      </c>
      <c r="N824" s="74">
        <f t="shared" si="74"/>
        <v>608</v>
      </c>
      <c r="O824" s="72">
        <f t="shared" si="75"/>
        <v>1418</v>
      </c>
      <c r="P824" s="85">
        <v>25</v>
      </c>
      <c r="Q824" s="72">
        <f t="shared" si="76"/>
        <v>4305</v>
      </c>
      <c r="R824" s="115">
        <v>1207</v>
      </c>
      <c r="S824" s="72">
        <f t="shared" si="77"/>
        <v>3098</v>
      </c>
      <c r="T824" s="140">
        <v>18793</v>
      </c>
      <c r="U824" s="73" t="s">
        <v>165</v>
      </c>
      <c r="V824" s="74" t="s">
        <v>266</v>
      </c>
    </row>
    <row r="825" spans="1:22">
      <c r="A825" s="85">
        <v>818</v>
      </c>
      <c r="B825" s="85" t="s">
        <v>642</v>
      </c>
      <c r="C825" s="139" t="s">
        <v>54</v>
      </c>
      <c r="D825" s="139" t="s">
        <v>1108</v>
      </c>
      <c r="E825" s="86" t="s">
        <v>1250</v>
      </c>
      <c r="F825" s="87">
        <v>45839</v>
      </c>
      <c r="G825" s="87">
        <v>46023</v>
      </c>
      <c r="H825" s="140">
        <v>70000</v>
      </c>
      <c r="I825" s="140">
        <v>5368.48</v>
      </c>
      <c r="J825" s="88">
        <v>25</v>
      </c>
      <c r="K825" s="115">
        <v>2009</v>
      </c>
      <c r="L825" s="72">
        <f t="shared" si="72"/>
        <v>4970</v>
      </c>
      <c r="M825" s="72">
        <f t="shared" si="73"/>
        <v>910</v>
      </c>
      <c r="N825" s="74">
        <f t="shared" si="74"/>
        <v>2128</v>
      </c>
      <c r="O825" s="72">
        <f t="shared" si="75"/>
        <v>4963</v>
      </c>
      <c r="P825" s="85">
        <v>25</v>
      </c>
      <c r="Q825" s="72">
        <f t="shared" si="76"/>
        <v>15005</v>
      </c>
      <c r="R825" s="115">
        <v>9530.48</v>
      </c>
      <c r="S825" s="72">
        <f t="shared" si="77"/>
        <v>10843</v>
      </c>
      <c r="T825" s="140">
        <v>60469.52</v>
      </c>
      <c r="U825" s="73" t="s">
        <v>165</v>
      </c>
      <c r="V825" s="74" t="s">
        <v>266</v>
      </c>
    </row>
    <row r="826" spans="1:22">
      <c r="A826" s="85">
        <v>819</v>
      </c>
      <c r="B826" s="85" t="s">
        <v>241</v>
      </c>
      <c r="C826" s="139" t="s">
        <v>21</v>
      </c>
      <c r="D826" s="139" t="s">
        <v>1125</v>
      </c>
      <c r="E826" s="86" t="s">
        <v>1250</v>
      </c>
      <c r="F826" s="87">
        <v>45778</v>
      </c>
      <c r="G826" s="87">
        <v>45962</v>
      </c>
      <c r="H826" s="140">
        <v>20000</v>
      </c>
      <c r="I826" s="139">
        <v>0</v>
      </c>
      <c r="J826" s="88">
        <v>25</v>
      </c>
      <c r="K826" s="85">
        <v>574</v>
      </c>
      <c r="L826" s="72">
        <f t="shared" si="72"/>
        <v>1419.9999999999998</v>
      </c>
      <c r="M826" s="72">
        <f t="shared" si="73"/>
        <v>260</v>
      </c>
      <c r="N826" s="74">
        <f t="shared" si="74"/>
        <v>608</v>
      </c>
      <c r="O826" s="72">
        <f t="shared" si="75"/>
        <v>1418</v>
      </c>
      <c r="P826" s="85">
        <v>125</v>
      </c>
      <c r="Q826" s="72">
        <f t="shared" si="76"/>
        <v>4405</v>
      </c>
      <c r="R826" s="115">
        <v>1307</v>
      </c>
      <c r="S826" s="72">
        <f t="shared" si="77"/>
        <v>3098</v>
      </c>
      <c r="T826" s="140">
        <v>18693</v>
      </c>
      <c r="U826" s="73" t="s">
        <v>165</v>
      </c>
      <c r="V826" s="74" t="s">
        <v>266</v>
      </c>
    </row>
    <row r="827" spans="1:22">
      <c r="A827" s="85">
        <v>820</v>
      </c>
      <c r="B827" s="85" t="s">
        <v>284</v>
      </c>
      <c r="C827" s="139" t="s">
        <v>67</v>
      </c>
      <c r="D827" s="139" t="s">
        <v>207</v>
      </c>
      <c r="E827" s="86" t="s">
        <v>1250</v>
      </c>
      <c r="F827" s="87">
        <v>45839</v>
      </c>
      <c r="G827" s="87">
        <v>46023</v>
      </c>
      <c r="H827" s="140">
        <v>25000</v>
      </c>
      <c r="I827" s="139">
        <v>0</v>
      </c>
      <c r="J827" s="88">
        <v>25</v>
      </c>
      <c r="K827" s="85">
        <v>717.5</v>
      </c>
      <c r="L827" s="72">
        <f t="shared" si="72"/>
        <v>1774.9999999999998</v>
      </c>
      <c r="M827" s="72">
        <f t="shared" si="73"/>
        <v>325</v>
      </c>
      <c r="N827" s="74">
        <f t="shared" si="74"/>
        <v>760</v>
      </c>
      <c r="O827" s="72">
        <f t="shared" si="75"/>
        <v>1772.5000000000002</v>
      </c>
      <c r="P827" s="115">
        <v>4820.2</v>
      </c>
      <c r="Q827" s="72">
        <f t="shared" si="76"/>
        <v>10170.200000000001</v>
      </c>
      <c r="R827" s="115">
        <v>2502.5</v>
      </c>
      <c r="S827" s="72">
        <f t="shared" si="77"/>
        <v>3872.5</v>
      </c>
      <c r="T827" s="140">
        <v>18702.3</v>
      </c>
      <c r="U827" s="73" t="s">
        <v>165</v>
      </c>
      <c r="V827" s="74" t="s">
        <v>266</v>
      </c>
    </row>
    <row r="828" spans="1:22">
      <c r="A828" s="85">
        <v>821</v>
      </c>
      <c r="B828" s="85" t="s">
        <v>64</v>
      </c>
      <c r="C828" s="139" t="s">
        <v>6</v>
      </c>
      <c r="D828" s="139" t="s">
        <v>1207</v>
      </c>
      <c r="E828" s="86" t="s">
        <v>1250</v>
      </c>
      <c r="F828" s="87">
        <v>45870</v>
      </c>
      <c r="G828" s="87">
        <v>46054</v>
      </c>
      <c r="H828" s="140">
        <v>120000</v>
      </c>
      <c r="I828" s="140">
        <v>16809.87</v>
      </c>
      <c r="J828" s="88">
        <v>25</v>
      </c>
      <c r="K828" s="115">
        <v>3444</v>
      </c>
      <c r="L828" s="72">
        <f t="shared" si="72"/>
        <v>8520</v>
      </c>
      <c r="M828" s="72">
        <f t="shared" si="73"/>
        <v>1560</v>
      </c>
      <c r="N828" s="74">
        <f t="shared" si="74"/>
        <v>3648</v>
      </c>
      <c r="O828" s="72">
        <f t="shared" si="75"/>
        <v>8508</v>
      </c>
      <c r="P828" s="85">
        <v>125</v>
      </c>
      <c r="Q828" s="72">
        <f t="shared" si="76"/>
        <v>25805</v>
      </c>
      <c r="R828" s="115">
        <v>26526.87</v>
      </c>
      <c r="S828" s="72">
        <f t="shared" si="77"/>
        <v>18588</v>
      </c>
      <c r="T828" s="140">
        <v>95973.13</v>
      </c>
      <c r="U828" s="73" t="s">
        <v>165</v>
      </c>
      <c r="V828" s="74" t="s">
        <v>266</v>
      </c>
    </row>
    <row r="829" spans="1:22">
      <c r="A829" s="85">
        <v>822</v>
      </c>
      <c r="B829" s="85" t="s">
        <v>663</v>
      </c>
      <c r="C829" s="139" t="s">
        <v>259</v>
      </c>
      <c r="D829" s="139" t="s">
        <v>1108</v>
      </c>
      <c r="E829" s="86" t="s">
        <v>1250</v>
      </c>
      <c r="F829" s="87">
        <v>45839</v>
      </c>
      <c r="G829" s="87">
        <v>46023</v>
      </c>
      <c r="H829" s="140">
        <v>35000</v>
      </c>
      <c r="I829" s="139">
        <v>0</v>
      </c>
      <c r="J829" s="88">
        <v>25</v>
      </c>
      <c r="K829" s="115">
        <v>1004.5</v>
      </c>
      <c r="L829" s="72">
        <f t="shared" si="72"/>
        <v>2485</v>
      </c>
      <c r="M829" s="72">
        <f t="shared" si="73"/>
        <v>455</v>
      </c>
      <c r="N829" s="74">
        <f t="shared" si="74"/>
        <v>1064</v>
      </c>
      <c r="O829" s="72">
        <f t="shared" si="75"/>
        <v>2481.5</v>
      </c>
      <c r="P829" s="85">
        <v>25</v>
      </c>
      <c r="Q829" s="72">
        <f t="shared" si="76"/>
        <v>7515</v>
      </c>
      <c r="R829" s="115">
        <v>2093.5</v>
      </c>
      <c r="S829" s="72">
        <f t="shared" si="77"/>
        <v>5421.5</v>
      </c>
      <c r="T829" s="140">
        <v>32906.5</v>
      </c>
      <c r="U829" s="73" t="s">
        <v>165</v>
      </c>
      <c r="V829" s="74" t="s">
        <v>266</v>
      </c>
    </row>
    <row r="830" spans="1:22">
      <c r="A830" s="85">
        <v>823</v>
      </c>
      <c r="B830" s="85" t="s">
        <v>276</v>
      </c>
      <c r="C830" s="139" t="s">
        <v>371</v>
      </c>
      <c r="D830" s="139" t="s">
        <v>368</v>
      </c>
      <c r="E830" s="86" t="s">
        <v>1250</v>
      </c>
      <c r="F830" s="87">
        <v>45839</v>
      </c>
      <c r="G830" s="87">
        <v>46023</v>
      </c>
      <c r="H830" s="140">
        <v>120000</v>
      </c>
      <c r="I830" s="140">
        <v>16809.87</v>
      </c>
      <c r="J830" s="88">
        <v>25</v>
      </c>
      <c r="K830" s="115">
        <v>3444</v>
      </c>
      <c r="L830" s="72">
        <f t="shared" si="72"/>
        <v>8520</v>
      </c>
      <c r="M830" s="72">
        <f t="shared" si="73"/>
        <v>1560</v>
      </c>
      <c r="N830" s="74">
        <f t="shared" si="74"/>
        <v>3648</v>
      </c>
      <c r="O830" s="72">
        <f t="shared" si="75"/>
        <v>8508</v>
      </c>
      <c r="P830" s="85">
        <v>125</v>
      </c>
      <c r="Q830" s="72">
        <f t="shared" si="76"/>
        <v>25805</v>
      </c>
      <c r="R830" s="115">
        <v>24026.87</v>
      </c>
      <c r="S830" s="72">
        <f t="shared" si="77"/>
        <v>18588</v>
      </c>
      <c r="T830" s="140">
        <v>95973.13</v>
      </c>
      <c r="U830" s="73" t="s">
        <v>165</v>
      </c>
      <c r="V830" s="74" t="s">
        <v>266</v>
      </c>
    </row>
    <row r="831" spans="1:22">
      <c r="A831" s="85">
        <v>824</v>
      </c>
      <c r="B831" s="85" t="s">
        <v>1082</v>
      </c>
      <c r="C831" s="139" t="s">
        <v>4</v>
      </c>
      <c r="D831" s="139" t="s">
        <v>1188</v>
      </c>
      <c r="E831" s="86" t="s">
        <v>1250</v>
      </c>
      <c r="F831" s="87">
        <v>45901</v>
      </c>
      <c r="G831" s="87">
        <v>46082</v>
      </c>
      <c r="H831" s="140">
        <v>80000</v>
      </c>
      <c r="I831" s="140">
        <v>7400.87</v>
      </c>
      <c r="J831" s="88">
        <v>25</v>
      </c>
      <c r="K831" s="115">
        <v>2296</v>
      </c>
      <c r="L831" s="72">
        <f t="shared" si="72"/>
        <v>5679.9999999999991</v>
      </c>
      <c r="M831" s="72">
        <f t="shared" si="73"/>
        <v>1040</v>
      </c>
      <c r="N831" s="74">
        <f t="shared" si="74"/>
        <v>2432</v>
      </c>
      <c r="O831" s="72">
        <f t="shared" si="75"/>
        <v>5672</v>
      </c>
      <c r="P831" s="115">
        <v>2025</v>
      </c>
      <c r="Q831" s="72">
        <f t="shared" si="76"/>
        <v>19145</v>
      </c>
      <c r="R831" s="115">
        <v>12153.87</v>
      </c>
      <c r="S831" s="72">
        <f t="shared" si="77"/>
        <v>12392</v>
      </c>
      <c r="T831" s="140">
        <v>62400.94</v>
      </c>
      <c r="U831" s="73" t="s">
        <v>165</v>
      </c>
      <c r="V831" s="74" t="s">
        <v>267</v>
      </c>
    </row>
    <row r="832" spans="1:22">
      <c r="A832" s="85">
        <v>825</v>
      </c>
      <c r="B832" s="85" t="s">
        <v>1001</v>
      </c>
      <c r="C832" s="139" t="s">
        <v>6</v>
      </c>
      <c r="D832" s="139" t="s">
        <v>566</v>
      </c>
      <c r="E832" s="86" t="s">
        <v>1250</v>
      </c>
      <c r="F832" s="87">
        <v>45870</v>
      </c>
      <c r="G832" s="87">
        <v>46054</v>
      </c>
      <c r="H832" s="140">
        <v>145000</v>
      </c>
      <c r="I832" s="140">
        <v>22690.49</v>
      </c>
      <c r="J832" s="88">
        <v>25</v>
      </c>
      <c r="K832" s="115">
        <v>4161.5</v>
      </c>
      <c r="L832" s="72">
        <f t="shared" si="72"/>
        <v>10294.999999999998</v>
      </c>
      <c r="M832" s="72">
        <f t="shared" si="73"/>
        <v>1885</v>
      </c>
      <c r="N832" s="74">
        <f t="shared" si="74"/>
        <v>4408</v>
      </c>
      <c r="O832" s="72">
        <f t="shared" si="75"/>
        <v>10280.5</v>
      </c>
      <c r="P832" s="85">
        <v>25</v>
      </c>
      <c r="Q832" s="72">
        <f t="shared" si="76"/>
        <v>31055</v>
      </c>
      <c r="R832" s="115">
        <v>31284.99</v>
      </c>
      <c r="S832" s="72">
        <f t="shared" si="77"/>
        <v>22460.5</v>
      </c>
      <c r="T832" s="140">
        <v>113715.01</v>
      </c>
      <c r="U832" s="73" t="s">
        <v>165</v>
      </c>
      <c r="V832" s="74" t="s">
        <v>266</v>
      </c>
    </row>
    <row r="833" spans="1:22">
      <c r="A833" s="85">
        <v>826</v>
      </c>
      <c r="B833" s="85" t="s">
        <v>846</v>
      </c>
      <c r="C833" s="139" t="s">
        <v>5</v>
      </c>
      <c r="D833" s="139" t="s">
        <v>1100</v>
      </c>
      <c r="E833" s="86" t="s">
        <v>1250</v>
      </c>
      <c r="F833" s="87">
        <v>45778</v>
      </c>
      <c r="G833" s="87">
        <v>45962</v>
      </c>
      <c r="H833" s="140">
        <v>220000</v>
      </c>
      <c r="I833" s="140">
        <v>40357.08</v>
      </c>
      <c r="J833" s="88">
        <v>25</v>
      </c>
      <c r="K833" s="115">
        <v>6314</v>
      </c>
      <c r="L833" s="72">
        <f t="shared" si="72"/>
        <v>15619.999999999998</v>
      </c>
      <c r="M833" s="72">
        <f t="shared" si="73"/>
        <v>2860</v>
      </c>
      <c r="N833" s="74">
        <f t="shared" si="74"/>
        <v>6688</v>
      </c>
      <c r="O833" s="72">
        <f t="shared" si="75"/>
        <v>15598.000000000002</v>
      </c>
      <c r="P833" s="85">
        <v>25</v>
      </c>
      <c r="Q833" s="72">
        <f t="shared" si="76"/>
        <v>47105</v>
      </c>
      <c r="R833" s="115">
        <v>41586.370000000003</v>
      </c>
      <c r="S833" s="72">
        <f t="shared" si="77"/>
        <v>34078</v>
      </c>
      <c r="T833" s="140">
        <v>166714.78</v>
      </c>
      <c r="U833" s="73" t="s">
        <v>165</v>
      </c>
      <c r="V833" s="74" t="s">
        <v>266</v>
      </c>
    </row>
    <row r="834" spans="1:22">
      <c r="A834" s="85">
        <v>827</v>
      </c>
      <c r="B834" s="85" t="s">
        <v>1083</v>
      </c>
      <c r="C834" s="139" t="s">
        <v>676</v>
      </c>
      <c r="D834" s="139" t="s">
        <v>1131</v>
      </c>
      <c r="E834" s="86" t="s">
        <v>1250</v>
      </c>
      <c r="F834" s="87">
        <v>45901</v>
      </c>
      <c r="G834" s="87">
        <v>46082</v>
      </c>
      <c r="H834" s="140">
        <v>95000</v>
      </c>
      <c r="I834" s="140">
        <v>10929.24</v>
      </c>
      <c r="J834" s="88">
        <v>25</v>
      </c>
      <c r="K834" s="115">
        <v>2726.5</v>
      </c>
      <c r="L834" s="72">
        <f t="shared" si="72"/>
        <v>6744.9999999999991</v>
      </c>
      <c r="M834" s="72">
        <f t="shared" si="73"/>
        <v>1235</v>
      </c>
      <c r="N834" s="74">
        <f t="shared" si="74"/>
        <v>2888</v>
      </c>
      <c r="O834" s="72">
        <f t="shared" si="75"/>
        <v>6735.5</v>
      </c>
      <c r="P834" s="85">
        <v>25</v>
      </c>
      <c r="Q834" s="72">
        <f t="shared" si="76"/>
        <v>20355</v>
      </c>
      <c r="R834" s="115">
        <v>16568.740000000002</v>
      </c>
      <c r="S834" s="72">
        <f t="shared" si="77"/>
        <v>14715.5</v>
      </c>
      <c r="T834" s="140">
        <v>78431.259999999995</v>
      </c>
      <c r="U834" s="73" t="s">
        <v>165</v>
      </c>
      <c r="V834" s="74" t="s">
        <v>266</v>
      </c>
    </row>
    <row r="835" spans="1:22">
      <c r="A835" s="85">
        <v>828</v>
      </c>
      <c r="B835" s="85" t="s">
        <v>1235</v>
      </c>
      <c r="C835" s="139" t="s">
        <v>59</v>
      </c>
      <c r="D835" s="139" t="s">
        <v>1240</v>
      </c>
      <c r="E835" s="86" t="s">
        <v>1250</v>
      </c>
      <c r="F835" s="87">
        <v>45748</v>
      </c>
      <c r="G835" s="87">
        <v>45962</v>
      </c>
      <c r="H835" s="140">
        <v>52000</v>
      </c>
      <c r="I835" s="140">
        <v>2136.27</v>
      </c>
      <c r="J835" s="88">
        <v>25</v>
      </c>
      <c r="K835" s="115">
        <v>1492.4</v>
      </c>
      <c r="L835" s="72">
        <f t="shared" si="72"/>
        <v>3691.9999999999995</v>
      </c>
      <c r="M835" s="72">
        <f t="shared" si="73"/>
        <v>676</v>
      </c>
      <c r="N835" s="74">
        <f t="shared" si="74"/>
        <v>1580.8</v>
      </c>
      <c r="O835" s="72">
        <f t="shared" si="75"/>
        <v>3686.8</v>
      </c>
      <c r="P835" s="85">
        <v>25</v>
      </c>
      <c r="Q835" s="72">
        <f t="shared" si="76"/>
        <v>11153</v>
      </c>
      <c r="R835" s="115">
        <v>5234.47</v>
      </c>
      <c r="S835" s="72">
        <f t="shared" si="77"/>
        <v>8054.8</v>
      </c>
      <c r="T835" s="140">
        <v>46765.53</v>
      </c>
      <c r="U835" s="73" t="s">
        <v>165</v>
      </c>
      <c r="V835" s="74" t="s">
        <v>266</v>
      </c>
    </row>
    <row r="836" spans="1:22">
      <c r="A836" s="85">
        <v>829</v>
      </c>
      <c r="B836" s="85" t="s">
        <v>89</v>
      </c>
      <c r="C836" s="139" t="s">
        <v>21</v>
      </c>
      <c r="D836" s="139" t="s">
        <v>1110</v>
      </c>
      <c r="E836" s="86" t="s">
        <v>1250</v>
      </c>
      <c r="F836" s="87">
        <v>45807</v>
      </c>
      <c r="G836" s="87">
        <v>45991</v>
      </c>
      <c r="H836" s="140">
        <v>20000</v>
      </c>
      <c r="I836" s="139">
        <v>0</v>
      </c>
      <c r="J836" s="88">
        <v>25</v>
      </c>
      <c r="K836" s="85">
        <v>574</v>
      </c>
      <c r="L836" s="72">
        <f t="shared" si="72"/>
        <v>1419.9999999999998</v>
      </c>
      <c r="M836" s="72">
        <f t="shared" si="73"/>
        <v>260</v>
      </c>
      <c r="N836" s="74">
        <f t="shared" si="74"/>
        <v>608</v>
      </c>
      <c r="O836" s="72">
        <f t="shared" si="75"/>
        <v>1418</v>
      </c>
      <c r="P836" s="85">
        <v>25</v>
      </c>
      <c r="Q836" s="72">
        <f t="shared" si="76"/>
        <v>4305</v>
      </c>
      <c r="R836" s="115">
        <v>1207</v>
      </c>
      <c r="S836" s="72">
        <f t="shared" si="77"/>
        <v>3098</v>
      </c>
      <c r="T836" s="140">
        <v>18793</v>
      </c>
      <c r="U836" s="73" t="s">
        <v>165</v>
      </c>
      <c r="V836" s="74" t="s">
        <v>266</v>
      </c>
    </row>
    <row r="837" spans="1:22">
      <c r="A837" s="85">
        <v>830</v>
      </c>
      <c r="B837" s="85" t="s">
        <v>468</v>
      </c>
      <c r="C837" s="139" t="s">
        <v>21</v>
      </c>
      <c r="D837" s="139" t="s">
        <v>1130</v>
      </c>
      <c r="E837" s="86" t="s">
        <v>1250</v>
      </c>
      <c r="F837" s="87">
        <v>45778</v>
      </c>
      <c r="G837" s="87">
        <v>45962</v>
      </c>
      <c r="H837" s="140">
        <v>20000</v>
      </c>
      <c r="I837" s="139">
        <v>0</v>
      </c>
      <c r="J837" s="88">
        <v>25</v>
      </c>
      <c r="K837" s="85">
        <v>574</v>
      </c>
      <c r="L837" s="72">
        <f t="shared" si="72"/>
        <v>1419.9999999999998</v>
      </c>
      <c r="M837" s="72">
        <f t="shared" si="73"/>
        <v>260</v>
      </c>
      <c r="N837" s="74">
        <f t="shared" si="74"/>
        <v>608</v>
      </c>
      <c r="O837" s="72">
        <f t="shared" si="75"/>
        <v>1418</v>
      </c>
      <c r="P837" s="85">
        <v>25</v>
      </c>
      <c r="Q837" s="72">
        <f t="shared" si="76"/>
        <v>4305</v>
      </c>
      <c r="R837" s="115">
        <v>1207</v>
      </c>
      <c r="S837" s="72">
        <f t="shared" si="77"/>
        <v>3098</v>
      </c>
      <c r="T837" s="140">
        <v>18793</v>
      </c>
      <c r="U837" s="73" t="s">
        <v>165</v>
      </c>
      <c r="V837" s="74" t="s">
        <v>266</v>
      </c>
    </row>
    <row r="838" spans="1:22">
      <c r="A838" s="85">
        <v>831</v>
      </c>
      <c r="B838" s="85" t="s">
        <v>886</v>
      </c>
      <c r="C838" s="139" t="s">
        <v>5</v>
      </c>
      <c r="D838" s="139" t="s">
        <v>893</v>
      </c>
      <c r="E838" s="86" t="s">
        <v>1250</v>
      </c>
      <c r="F838" s="87">
        <v>45839</v>
      </c>
      <c r="G838" s="87">
        <v>46023</v>
      </c>
      <c r="H838" s="140">
        <v>220000</v>
      </c>
      <c r="I838" s="140">
        <v>40357.08</v>
      </c>
      <c r="J838" s="88">
        <v>25</v>
      </c>
      <c r="K838" s="115">
        <v>6314</v>
      </c>
      <c r="L838" s="72">
        <f t="shared" si="72"/>
        <v>15619.999999999998</v>
      </c>
      <c r="M838" s="72">
        <f t="shared" si="73"/>
        <v>2860</v>
      </c>
      <c r="N838" s="74">
        <f t="shared" si="74"/>
        <v>6688</v>
      </c>
      <c r="O838" s="72">
        <f t="shared" si="75"/>
        <v>15598.000000000002</v>
      </c>
      <c r="P838" s="85">
        <v>25</v>
      </c>
      <c r="Q838" s="72">
        <f t="shared" si="76"/>
        <v>47105</v>
      </c>
      <c r="R838" s="115">
        <v>41586.370000000003</v>
      </c>
      <c r="S838" s="72">
        <f t="shared" si="77"/>
        <v>34078</v>
      </c>
      <c r="T838" s="140">
        <v>166714.78</v>
      </c>
      <c r="U838" s="73" t="s">
        <v>165</v>
      </c>
      <c r="V838" s="74" t="s">
        <v>267</v>
      </c>
    </row>
    <row r="839" spans="1:22">
      <c r="A839" s="85">
        <v>832</v>
      </c>
      <c r="B839" s="85" t="s">
        <v>935</v>
      </c>
      <c r="C839" s="139" t="s">
        <v>258</v>
      </c>
      <c r="D839" s="139" t="s">
        <v>1143</v>
      </c>
      <c r="E839" s="86" t="s">
        <v>1250</v>
      </c>
      <c r="F839" s="87">
        <v>45748</v>
      </c>
      <c r="G839" s="87">
        <v>45962</v>
      </c>
      <c r="H839" s="140">
        <v>40000</v>
      </c>
      <c r="I839" s="139">
        <v>442.65</v>
      </c>
      <c r="J839" s="88">
        <v>25</v>
      </c>
      <c r="K839" s="115">
        <v>1148</v>
      </c>
      <c r="L839" s="72">
        <f t="shared" si="72"/>
        <v>2839.9999999999995</v>
      </c>
      <c r="M839" s="72">
        <f t="shared" si="73"/>
        <v>520</v>
      </c>
      <c r="N839" s="74">
        <f t="shared" si="74"/>
        <v>1216</v>
      </c>
      <c r="O839" s="72">
        <f t="shared" si="75"/>
        <v>2836</v>
      </c>
      <c r="P839" s="85">
        <v>25</v>
      </c>
      <c r="Q839" s="72">
        <f t="shared" si="76"/>
        <v>8585</v>
      </c>
      <c r="R839" s="115">
        <v>2831.65</v>
      </c>
      <c r="S839" s="72">
        <f t="shared" si="77"/>
        <v>6196</v>
      </c>
      <c r="T839" s="140">
        <v>37168.35</v>
      </c>
      <c r="U839" s="73" t="s">
        <v>165</v>
      </c>
      <c r="V839" s="74" t="s">
        <v>266</v>
      </c>
    </row>
    <row r="840" spans="1:22">
      <c r="A840" s="85">
        <v>833</v>
      </c>
      <c r="B840" s="85" t="s">
        <v>630</v>
      </c>
      <c r="C840" s="139" t="s">
        <v>21</v>
      </c>
      <c r="D840" s="139" t="s">
        <v>1191</v>
      </c>
      <c r="E840" s="86" t="s">
        <v>1250</v>
      </c>
      <c r="F840" s="87">
        <v>45839</v>
      </c>
      <c r="G840" s="87">
        <v>46023</v>
      </c>
      <c r="H840" s="140">
        <v>20000</v>
      </c>
      <c r="I840" s="139">
        <v>0</v>
      </c>
      <c r="J840" s="88">
        <v>25</v>
      </c>
      <c r="K840" s="85">
        <v>574</v>
      </c>
      <c r="L840" s="72">
        <f t="shared" ref="L840:L903" si="78">H840*0.071</f>
        <v>1419.9999999999998</v>
      </c>
      <c r="M840" s="72">
        <f t="shared" ref="M840:M903" si="79">H840*0.013</f>
        <v>260</v>
      </c>
      <c r="N840" s="74">
        <f t="shared" ref="N840:N903" si="80">+H840*0.0304</f>
        <v>608</v>
      </c>
      <c r="O840" s="72">
        <f t="shared" ref="O840:O903" si="81">H840*0.0709</f>
        <v>1418</v>
      </c>
      <c r="P840" s="85">
        <v>25</v>
      </c>
      <c r="Q840" s="72">
        <f t="shared" ref="Q840:Q903" si="82">SUM(K840:P840)</f>
        <v>4305</v>
      </c>
      <c r="R840" s="115">
        <v>1207</v>
      </c>
      <c r="S840" s="72">
        <f t="shared" ref="S840:S903" si="83">L840+M840+O840</f>
        <v>3098</v>
      </c>
      <c r="T840" s="140">
        <v>18793</v>
      </c>
      <c r="U840" s="73" t="s">
        <v>165</v>
      </c>
      <c r="V840" s="74" t="s">
        <v>266</v>
      </c>
    </row>
    <row r="841" spans="1:22">
      <c r="A841" s="85">
        <v>834</v>
      </c>
      <c r="B841" s="85" t="s">
        <v>315</v>
      </c>
      <c r="C841" s="139" t="s">
        <v>79</v>
      </c>
      <c r="D841" s="139" t="s">
        <v>169</v>
      </c>
      <c r="E841" s="86" t="s">
        <v>1250</v>
      </c>
      <c r="F841" s="87">
        <v>45807</v>
      </c>
      <c r="G841" s="87">
        <v>45991</v>
      </c>
      <c r="H841" s="140">
        <v>51000</v>
      </c>
      <c r="I841" s="140">
        <v>1995.14</v>
      </c>
      <c r="J841" s="88">
        <v>25</v>
      </c>
      <c r="K841" s="115">
        <v>1463.7</v>
      </c>
      <c r="L841" s="72">
        <f t="shared" si="78"/>
        <v>3620.9999999999995</v>
      </c>
      <c r="M841" s="72">
        <f t="shared" si="79"/>
        <v>663</v>
      </c>
      <c r="N841" s="74">
        <f t="shared" si="80"/>
        <v>1550.4</v>
      </c>
      <c r="O841" s="72">
        <f t="shared" si="81"/>
        <v>3615.9</v>
      </c>
      <c r="P841" s="85">
        <v>25</v>
      </c>
      <c r="Q841" s="72">
        <f t="shared" si="82"/>
        <v>10939</v>
      </c>
      <c r="R841" s="115">
        <v>5034.24</v>
      </c>
      <c r="S841" s="72">
        <f t="shared" si="83"/>
        <v>7899.9</v>
      </c>
      <c r="T841" s="140">
        <v>45965.760000000002</v>
      </c>
      <c r="U841" s="73" t="s">
        <v>165</v>
      </c>
      <c r="V841" s="74" t="s">
        <v>266</v>
      </c>
    </row>
    <row r="842" spans="1:22">
      <c r="A842" s="85">
        <v>835</v>
      </c>
      <c r="B842" s="85" t="s">
        <v>658</v>
      </c>
      <c r="C842" s="139" t="s">
        <v>35</v>
      </c>
      <c r="D842" s="139" t="s">
        <v>1108</v>
      </c>
      <c r="E842" s="86" t="s">
        <v>1250</v>
      </c>
      <c r="F842" s="87">
        <v>45778</v>
      </c>
      <c r="G842" s="87">
        <v>45962</v>
      </c>
      <c r="H842" s="140">
        <v>45000</v>
      </c>
      <c r="I842" s="140">
        <v>1148.33</v>
      </c>
      <c r="J842" s="88">
        <v>25</v>
      </c>
      <c r="K842" s="115">
        <v>1291.5</v>
      </c>
      <c r="L842" s="72">
        <f t="shared" si="78"/>
        <v>3194.9999999999995</v>
      </c>
      <c r="M842" s="72">
        <f t="shared" si="79"/>
        <v>585</v>
      </c>
      <c r="N842" s="74">
        <f t="shared" si="80"/>
        <v>1368</v>
      </c>
      <c r="O842" s="72">
        <f t="shared" si="81"/>
        <v>3190.5</v>
      </c>
      <c r="P842" s="85">
        <v>25</v>
      </c>
      <c r="Q842" s="72">
        <f t="shared" si="82"/>
        <v>9655</v>
      </c>
      <c r="R842" s="115">
        <v>3832.83</v>
      </c>
      <c r="S842" s="72">
        <f t="shared" si="83"/>
        <v>6970.5</v>
      </c>
      <c r="T842" s="140">
        <v>41167.17</v>
      </c>
      <c r="U842" s="73" t="s">
        <v>165</v>
      </c>
      <c r="V842" s="74" t="s">
        <v>266</v>
      </c>
    </row>
    <row r="843" spans="1:22">
      <c r="A843" s="85">
        <v>836</v>
      </c>
      <c r="B843" s="85" t="s">
        <v>734</v>
      </c>
      <c r="C843" s="139" t="s">
        <v>54</v>
      </c>
      <c r="D843" s="139" t="s">
        <v>172</v>
      </c>
      <c r="E843" s="86" t="s">
        <v>1250</v>
      </c>
      <c r="F843" s="87">
        <v>45901</v>
      </c>
      <c r="G843" s="87">
        <v>46082</v>
      </c>
      <c r="H843" s="140">
        <v>65000</v>
      </c>
      <c r="I843" s="140">
        <v>4427.58</v>
      </c>
      <c r="J843" s="88">
        <v>25</v>
      </c>
      <c r="K843" s="115">
        <v>1865.5</v>
      </c>
      <c r="L843" s="72">
        <f t="shared" si="78"/>
        <v>4615</v>
      </c>
      <c r="M843" s="72">
        <f t="shared" si="79"/>
        <v>845</v>
      </c>
      <c r="N843" s="74">
        <f t="shared" si="80"/>
        <v>1976</v>
      </c>
      <c r="O843" s="72">
        <f t="shared" si="81"/>
        <v>4608.5</v>
      </c>
      <c r="P843" s="85">
        <v>25</v>
      </c>
      <c r="Q843" s="72">
        <f t="shared" si="82"/>
        <v>13935</v>
      </c>
      <c r="R843" s="115">
        <v>8294.08</v>
      </c>
      <c r="S843" s="72">
        <f t="shared" si="83"/>
        <v>10068.5</v>
      </c>
      <c r="T843" s="140">
        <v>56705.919999999998</v>
      </c>
      <c r="U843" s="73" t="s">
        <v>165</v>
      </c>
      <c r="V843" s="74" t="s">
        <v>266</v>
      </c>
    </row>
    <row r="844" spans="1:22">
      <c r="A844" s="85">
        <v>837</v>
      </c>
      <c r="B844" s="85" t="s">
        <v>593</v>
      </c>
      <c r="C844" s="139" t="s">
        <v>54</v>
      </c>
      <c r="D844" s="139" t="s">
        <v>1108</v>
      </c>
      <c r="E844" s="86" t="s">
        <v>1250</v>
      </c>
      <c r="F844" s="87">
        <v>45839</v>
      </c>
      <c r="G844" s="87">
        <v>46023</v>
      </c>
      <c r="H844" s="140">
        <v>100000</v>
      </c>
      <c r="I844" s="140">
        <v>12105.37</v>
      </c>
      <c r="J844" s="88">
        <v>25</v>
      </c>
      <c r="K844" s="115">
        <v>2870</v>
      </c>
      <c r="L844" s="72">
        <f t="shared" si="78"/>
        <v>7099.9999999999991</v>
      </c>
      <c r="M844" s="72">
        <f t="shared" si="79"/>
        <v>1300</v>
      </c>
      <c r="N844" s="74">
        <f t="shared" si="80"/>
        <v>3040</v>
      </c>
      <c r="O844" s="72">
        <f t="shared" si="81"/>
        <v>7090.0000000000009</v>
      </c>
      <c r="P844" s="85">
        <v>25</v>
      </c>
      <c r="Q844" s="72">
        <f t="shared" si="82"/>
        <v>21425</v>
      </c>
      <c r="R844" s="115">
        <v>18040.37</v>
      </c>
      <c r="S844" s="72">
        <f t="shared" si="83"/>
        <v>15490</v>
      </c>
      <c r="T844" s="140">
        <v>81959.63</v>
      </c>
      <c r="U844" s="73" t="s">
        <v>165</v>
      </c>
      <c r="V844" s="74" t="s">
        <v>266</v>
      </c>
    </row>
    <row r="845" spans="1:22">
      <c r="A845" s="85">
        <v>838</v>
      </c>
      <c r="B845" s="85" t="s">
        <v>1084</v>
      </c>
      <c r="C845" s="139" t="s">
        <v>20</v>
      </c>
      <c r="D845" s="139" t="s">
        <v>498</v>
      </c>
      <c r="E845" s="86" t="s">
        <v>1250</v>
      </c>
      <c r="F845" s="87">
        <v>45901</v>
      </c>
      <c r="G845" s="87">
        <v>46082</v>
      </c>
      <c r="H845" s="140">
        <v>60000</v>
      </c>
      <c r="I845" s="140">
        <v>3486.68</v>
      </c>
      <c r="J845" s="88">
        <v>25</v>
      </c>
      <c r="K845" s="115">
        <v>1722</v>
      </c>
      <c r="L845" s="72">
        <f t="shared" si="78"/>
        <v>4260</v>
      </c>
      <c r="M845" s="72">
        <f t="shared" si="79"/>
        <v>780</v>
      </c>
      <c r="N845" s="74">
        <f t="shared" si="80"/>
        <v>1824</v>
      </c>
      <c r="O845" s="72">
        <f t="shared" si="81"/>
        <v>4254</v>
      </c>
      <c r="P845" s="115">
        <v>5500.44</v>
      </c>
      <c r="Q845" s="72">
        <f t="shared" si="82"/>
        <v>18340.439999999999</v>
      </c>
      <c r="R845" s="115">
        <v>12533.12</v>
      </c>
      <c r="S845" s="72">
        <f t="shared" si="83"/>
        <v>9294</v>
      </c>
      <c r="T845" s="140">
        <v>49798.48</v>
      </c>
      <c r="U845" s="73" t="s">
        <v>165</v>
      </c>
      <c r="V845" s="74" t="s">
        <v>267</v>
      </c>
    </row>
    <row r="846" spans="1:22">
      <c r="A846" s="85">
        <v>839</v>
      </c>
      <c r="B846" s="85" t="s">
        <v>113</v>
      </c>
      <c r="C846" s="139" t="s">
        <v>80</v>
      </c>
      <c r="D846" s="139" t="s">
        <v>1102</v>
      </c>
      <c r="E846" s="86" t="s">
        <v>1250</v>
      </c>
      <c r="F846" s="87">
        <v>45778</v>
      </c>
      <c r="G846" s="87">
        <v>45962</v>
      </c>
      <c r="H846" s="140">
        <v>60000</v>
      </c>
      <c r="I846" s="140">
        <v>3486.68</v>
      </c>
      <c r="J846" s="88">
        <v>25</v>
      </c>
      <c r="K846" s="115">
        <v>1722</v>
      </c>
      <c r="L846" s="72">
        <f t="shared" si="78"/>
        <v>4260</v>
      </c>
      <c r="M846" s="72">
        <f t="shared" si="79"/>
        <v>780</v>
      </c>
      <c r="N846" s="74">
        <f t="shared" si="80"/>
        <v>1824</v>
      </c>
      <c r="O846" s="72">
        <f t="shared" si="81"/>
        <v>4254</v>
      </c>
      <c r="P846" s="85">
        <v>125</v>
      </c>
      <c r="Q846" s="72">
        <f t="shared" si="82"/>
        <v>12965</v>
      </c>
      <c r="R846" s="115">
        <v>7157.68</v>
      </c>
      <c r="S846" s="72">
        <f t="shared" si="83"/>
        <v>9294</v>
      </c>
      <c r="T846" s="140">
        <v>52842.32</v>
      </c>
      <c r="U846" s="73" t="s">
        <v>165</v>
      </c>
      <c r="V846" s="74" t="s">
        <v>266</v>
      </c>
    </row>
    <row r="847" spans="1:22">
      <c r="A847" s="85">
        <v>840</v>
      </c>
      <c r="B847" s="85" t="s">
        <v>78</v>
      </c>
      <c r="C847" s="139" t="s">
        <v>79</v>
      </c>
      <c r="D847" s="139" t="s">
        <v>1167</v>
      </c>
      <c r="E847" s="86" t="s">
        <v>1250</v>
      </c>
      <c r="F847" s="87">
        <v>45778</v>
      </c>
      <c r="G847" s="87">
        <v>45962</v>
      </c>
      <c r="H847" s="140">
        <v>90000</v>
      </c>
      <c r="I847" s="140">
        <v>9753.1200000000008</v>
      </c>
      <c r="J847" s="88">
        <v>25</v>
      </c>
      <c r="K847" s="115">
        <v>2583</v>
      </c>
      <c r="L847" s="72">
        <f t="shared" si="78"/>
        <v>6389.9999999999991</v>
      </c>
      <c r="M847" s="72">
        <f t="shared" si="79"/>
        <v>1170</v>
      </c>
      <c r="N847" s="74">
        <f t="shared" si="80"/>
        <v>2736</v>
      </c>
      <c r="O847" s="72">
        <f t="shared" si="81"/>
        <v>6381</v>
      </c>
      <c r="P847" s="115">
        <v>5532.52</v>
      </c>
      <c r="Q847" s="72">
        <f t="shared" si="82"/>
        <v>24792.52</v>
      </c>
      <c r="R847" s="115">
        <v>23857.67</v>
      </c>
      <c r="S847" s="72">
        <f t="shared" si="83"/>
        <v>13941</v>
      </c>
      <c r="T847" s="140">
        <v>73402.880000000005</v>
      </c>
      <c r="U847" s="73" t="s">
        <v>165</v>
      </c>
      <c r="V847" s="74" t="s">
        <v>266</v>
      </c>
    </row>
    <row r="848" spans="1:22">
      <c r="A848" s="85">
        <v>841</v>
      </c>
      <c r="B848" s="85" t="s">
        <v>353</v>
      </c>
      <c r="C848" s="139" t="s">
        <v>14</v>
      </c>
      <c r="D848" s="139" t="s">
        <v>1170</v>
      </c>
      <c r="E848" s="86" t="s">
        <v>1250</v>
      </c>
      <c r="F848" s="87">
        <v>45839</v>
      </c>
      <c r="G848" s="87">
        <v>46023</v>
      </c>
      <c r="H848" s="140">
        <v>30000</v>
      </c>
      <c r="I848" s="139">
        <v>0</v>
      </c>
      <c r="J848" s="88">
        <v>25</v>
      </c>
      <c r="K848" s="85">
        <v>861</v>
      </c>
      <c r="L848" s="72">
        <f t="shared" si="78"/>
        <v>2130</v>
      </c>
      <c r="M848" s="72">
        <f t="shared" si="79"/>
        <v>390</v>
      </c>
      <c r="N848" s="74">
        <f t="shared" si="80"/>
        <v>912</v>
      </c>
      <c r="O848" s="72">
        <f t="shared" si="81"/>
        <v>2127</v>
      </c>
      <c r="P848" s="85">
        <v>125</v>
      </c>
      <c r="Q848" s="72">
        <f t="shared" si="82"/>
        <v>6545</v>
      </c>
      <c r="R848" s="115">
        <v>1898</v>
      </c>
      <c r="S848" s="72">
        <f t="shared" si="83"/>
        <v>4647</v>
      </c>
      <c r="T848" s="140">
        <v>28102</v>
      </c>
      <c r="U848" s="73" t="s">
        <v>165</v>
      </c>
      <c r="V848" s="74" t="s">
        <v>266</v>
      </c>
    </row>
    <row r="849" spans="1:22">
      <c r="A849" s="85">
        <v>842</v>
      </c>
      <c r="B849" s="85" t="s">
        <v>641</v>
      </c>
      <c r="C849" s="139" t="s">
        <v>14</v>
      </c>
      <c r="D849" s="139" t="s">
        <v>1108</v>
      </c>
      <c r="E849" s="86" t="s">
        <v>1250</v>
      </c>
      <c r="F849" s="87">
        <v>45839</v>
      </c>
      <c r="G849" s="87">
        <v>46023</v>
      </c>
      <c r="H849" s="140">
        <v>50000</v>
      </c>
      <c r="I849" s="140">
        <v>1854</v>
      </c>
      <c r="J849" s="88">
        <v>25</v>
      </c>
      <c r="K849" s="115">
        <v>1435</v>
      </c>
      <c r="L849" s="72">
        <f t="shared" si="78"/>
        <v>3549.9999999999995</v>
      </c>
      <c r="M849" s="72">
        <f t="shared" si="79"/>
        <v>650</v>
      </c>
      <c r="N849" s="74">
        <f t="shared" si="80"/>
        <v>1520</v>
      </c>
      <c r="O849" s="72">
        <f t="shared" si="81"/>
        <v>3545.0000000000005</v>
      </c>
      <c r="P849" s="115">
        <v>6112</v>
      </c>
      <c r="Q849" s="72">
        <f t="shared" si="82"/>
        <v>16812</v>
      </c>
      <c r="R849" s="115">
        <v>10921</v>
      </c>
      <c r="S849" s="72">
        <f t="shared" si="83"/>
        <v>7745</v>
      </c>
      <c r="T849" s="140">
        <v>39079</v>
      </c>
      <c r="U849" s="73" t="s">
        <v>165</v>
      </c>
      <c r="V849" s="74" t="s">
        <v>266</v>
      </c>
    </row>
    <row r="850" spans="1:22">
      <c r="A850" s="85">
        <v>843</v>
      </c>
      <c r="B850" s="85" t="s">
        <v>568</v>
      </c>
      <c r="C850" s="139" t="s">
        <v>21</v>
      </c>
      <c r="D850" s="139" t="s">
        <v>170</v>
      </c>
      <c r="E850" s="86" t="s">
        <v>1250</v>
      </c>
      <c r="F850" s="87">
        <v>45778</v>
      </c>
      <c r="G850" s="87">
        <v>45962</v>
      </c>
      <c r="H850" s="140">
        <v>46000</v>
      </c>
      <c r="I850" s="140">
        <v>1289.46</v>
      </c>
      <c r="J850" s="88">
        <v>25</v>
      </c>
      <c r="K850" s="115">
        <v>1320.2</v>
      </c>
      <c r="L850" s="72">
        <f t="shared" si="78"/>
        <v>3265.9999999999995</v>
      </c>
      <c r="M850" s="72">
        <f t="shared" si="79"/>
        <v>598</v>
      </c>
      <c r="N850" s="74">
        <f t="shared" si="80"/>
        <v>1398.4</v>
      </c>
      <c r="O850" s="72">
        <f t="shared" si="81"/>
        <v>3261.4</v>
      </c>
      <c r="P850" s="85">
        <v>25</v>
      </c>
      <c r="Q850" s="72">
        <f t="shared" si="82"/>
        <v>9869</v>
      </c>
      <c r="R850" s="115">
        <v>4033.06</v>
      </c>
      <c r="S850" s="72">
        <f t="shared" si="83"/>
        <v>7125.4</v>
      </c>
      <c r="T850" s="140">
        <v>41966.94</v>
      </c>
      <c r="U850" s="73" t="s">
        <v>165</v>
      </c>
      <c r="V850" s="74" t="s">
        <v>266</v>
      </c>
    </row>
    <row r="851" spans="1:22">
      <c r="A851" s="85">
        <v>844</v>
      </c>
      <c r="B851" s="85" t="s">
        <v>389</v>
      </c>
      <c r="C851" s="139" t="s">
        <v>54</v>
      </c>
      <c r="D851" s="139" t="s">
        <v>169</v>
      </c>
      <c r="E851" s="86" t="s">
        <v>1250</v>
      </c>
      <c r="F851" s="87">
        <v>45778</v>
      </c>
      <c r="G851" s="87">
        <v>45962</v>
      </c>
      <c r="H851" s="140">
        <v>55000</v>
      </c>
      <c r="I851" s="140">
        <v>2559.6799999999998</v>
      </c>
      <c r="J851" s="88">
        <v>25</v>
      </c>
      <c r="K851" s="115">
        <v>1578.5</v>
      </c>
      <c r="L851" s="72">
        <f t="shared" si="78"/>
        <v>3904.9999999999995</v>
      </c>
      <c r="M851" s="72">
        <f t="shared" si="79"/>
        <v>715</v>
      </c>
      <c r="N851" s="74">
        <f t="shared" si="80"/>
        <v>1672</v>
      </c>
      <c r="O851" s="72">
        <f t="shared" si="81"/>
        <v>3899.5000000000005</v>
      </c>
      <c r="P851" s="115">
        <v>5668.02</v>
      </c>
      <c r="Q851" s="72">
        <f t="shared" si="82"/>
        <v>17438.02</v>
      </c>
      <c r="R851" s="115">
        <v>7335.18</v>
      </c>
      <c r="S851" s="72">
        <f t="shared" si="83"/>
        <v>8519.5</v>
      </c>
      <c r="T851" s="140">
        <v>47664.82</v>
      </c>
      <c r="U851" s="73" t="s">
        <v>165</v>
      </c>
      <c r="V851" s="74" t="s">
        <v>266</v>
      </c>
    </row>
    <row r="852" spans="1:22">
      <c r="A852" s="85">
        <v>845</v>
      </c>
      <c r="B852" s="85" t="s">
        <v>1267</v>
      </c>
      <c r="C852" s="139" t="s">
        <v>497</v>
      </c>
      <c r="D852" s="139" t="s">
        <v>743</v>
      </c>
      <c r="E852" s="86" t="s">
        <v>1250</v>
      </c>
      <c r="F852" s="87">
        <v>45809</v>
      </c>
      <c r="G852" s="87">
        <v>45992</v>
      </c>
      <c r="H852" s="140">
        <v>80000</v>
      </c>
      <c r="I852" s="140">
        <v>6564.09</v>
      </c>
      <c r="J852" s="88">
        <v>25</v>
      </c>
      <c r="K852" s="115">
        <v>2296</v>
      </c>
      <c r="L852" s="72">
        <f t="shared" si="78"/>
        <v>5679.9999999999991</v>
      </c>
      <c r="M852" s="72">
        <f t="shared" si="79"/>
        <v>1040</v>
      </c>
      <c r="N852" s="74">
        <f t="shared" si="80"/>
        <v>2432</v>
      </c>
      <c r="O852" s="72">
        <f t="shared" si="81"/>
        <v>5672</v>
      </c>
      <c r="P852" s="85">
        <v>25</v>
      </c>
      <c r="Q852" s="72">
        <f t="shared" si="82"/>
        <v>17145</v>
      </c>
      <c r="R852" s="115">
        <v>12153.87</v>
      </c>
      <c r="S852" s="72">
        <f t="shared" si="83"/>
        <v>12392</v>
      </c>
      <c r="T852" s="140">
        <v>65251.99</v>
      </c>
      <c r="U852" s="73" t="s">
        <v>165</v>
      </c>
      <c r="V852" s="74" t="s">
        <v>266</v>
      </c>
    </row>
    <row r="853" spans="1:22">
      <c r="A853" s="85">
        <v>846</v>
      </c>
      <c r="B853" s="85" t="s">
        <v>419</v>
      </c>
      <c r="C853" s="139" t="s">
        <v>380</v>
      </c>
      <c r="D853" s="139" t="s">
        <v>190</v>
      </c>
      <c r="E853" s="86" t="s">
        <v>1250</v>
      </c>
      <c r="F853" s="87">
        <v>45807</v>
      </c>
      <c r="G853" s="87">
        <v>45991</v>
      </c>
      <c r="H853" s="140">
        <v>46000</v>
      </c>
      <c r="I853" s="140">
        <v>1289.46</v>
      </c>
      <c r="J853" s="88">
        <v>25</v>
      </c>
      <c r="K853" s="115">
        <v>1320.2</v>
      </c>
      <c r="L853" s="72">
        <f t="shared" si="78"/>
        <v>3265.9999999999995</v>
      </c>
      <c r="M853" s="72">
        <f t="shared" si="79"/>
        <v>598</v>
      </c>
      <c r="N853" s="74">
        <f t="shared" si="80"/>
        <v>1398.4</v>
      </c>
      <c r="O853" s="72">
        <f t="shared" si="81"/>
        <v>3261.4</v>
      </c>
      <c r="P853" s="85">
        <v>25</v>
      </c>
      <c r="Q853" s="72">
        <f t="shared" si="82"/>
        <v>9869</v>
      </c>
      <c r="R853" s="115">
        <v>8884.77</v>
      </c>
      <c r="S853" s="72">
        <f t="shared" si="83"/>
        <v>7125.4</v>
      </c>
      <c r="T853" s="140">
        <v>41966.94</v>
      </c>
      <c r="U853" s="73" t="s">
        <v>165</v>
      </c>
      <c r="V853" s="74" t="s">
        <v>266</v>
      </c>
    </row>
    <row r="854" spans="1:22">
      <c r="A854" s="85">
        <v>847</v>
      </c>
      <c r="B854" s="85" t="s">
        <v>305</v>
      </c>
      <c r="C854" s="139" t="s">
        <v>21</v>
      </c>
      <c r="D854" s="139" t="s">
        <v>1180</v>
      </c>
      <c r="E854" s="86" t="s">
        <v>1250</v>
      </c>
      <c r="F854" s="87">
        <v>45778</v>
      </c>
      <c r="G854" s="87">
        <v>45962</v>
      </c>
      <c r="H854" s="140">
        <v>20000</v>
      </c>
      <c r="I854" s="139">
        <v>0</v>
      </c>
      <c r="J854" s="88">
        <v>25</v>
      </c>
      <c r="K854" s="85">
        <v>574</v>
      </c>
      <c r="L854" s="72">
        <f t="shared" si="78"/>
        <v>1419.9999999999998</v>
      </c>
      <c r="M854" s="72">
        <f t="shared" si="79"/>
        <v>260</v>
      </c>
      <c r="N854" s="74">
        <f t="shared" si="80"/>
        <v>608</v>
      </c>
      <c r="O854" s="72">
        <f t="shared" si="81"/>
        <v>1418</v>
      </c>
      <c r="P854" s="115">
        <v>1740.46</v>
      </c>
      <c r="Q854" s="72">
        <f t="shared" si="82"/>
        <v>6020.46</v>
      </c>
      <c r="R854" s="115">
        <v>4690.6000000000004</v>
      </c>
      <c r="S854" s="72">
        <f t="shared" si="83"/>
        <v>3098</v>
      </c>
      <c r="T854" s="140">
        <v>17077.54</v>
      </c>
      <c r="U854" s="73" t="s">
        <v>165</v>
      </c>
      <c r="V854" s="74" t="s">
        <v>266</v>
      </c>
    </row>
    <row r="855" spans="1:22">
      <c r="A855" s="85">
        <v>848</v>
      </c>
      <c r="B855" s="85" t="s">
        <v>887</v>
      </c>
      <c r="C855" s="139" t="s">
        <v>889</v>
      </c>
      <c r="D855" s="139" t="s">
        <v>369</v>
      </c>
      <c r="E855" s="86" t="s">
        <v>1250</v>
      </c>
      <c r="F855" s="87">
        <v>45839</v>
      </c>
      <c r="G855" s="87">
        <v>46023</v>
      </c>
      <c r="H855" s="140">
        <v>50000</v>
      </c>
      <c r="I855" s="140">
        <v>1854</v>
      </c>
      <c r="J855" s="88">
        <v>25</v>
      </c>
      <c r="K855" s="115">
        <v>1435</v>
      </c>
      <c r="L855" s="72">
        <f t="shared" si="78"/>
        <v>3549.9999999999995</v>
      </c>
      <c r="M855" s="72">
        <f t="shared" si="79"/>
        <v>650</v>
      </c>
      <c r="N855" s="74">
        <f t="shared" si="80"/>
        <v>1520</v>
      </c>
      <c r="O855" s="72">
        <f t="shared" si="81"/>
        <v>3545.0000000000005</v>
      </c>
      <c r="P855" s="85">
        <v>25</v>
      </c>
      <c r="Q855" s="72">
        <f t="shared" si="82"/>
        <v>10725</v>
      </c>
      <c r="R855" s="115">
        <v>4834</v>
      </c>
      <c r="S855" s="72">
        <f t="shared" si="83"/>
        <v>7745</v>
      </c>
      <c r="T855" s="140">
        <v>45166</v>
      </c>
      <c r="U855" s="73" t="s">
        <v>165</v>
      </c>
      <c r="V855" s="74" t="s">
        <v>266</v>
      </c>
    </row>
    <row r="856" spans="1:22">
      <c r="A856" s="85">
        <v>849</v>
      </c>
      <c r="B856" s="85" t="s">
        <v>936</v>
      </c>
      <c r="C856" s="139" t="s">
        <v>59</v>
      </c>
      <c r="D856" s="139" t="s">
        <v>1176</v>
      </c>
      <c r="E856" s="86" t="s">
        <v>1250</v>
      </c>
      <c r="F856" s="87">
        <v>45748</v>
      </c>
      <c r="G856" s="87">
        <v>45962</v>
      </c>
      <c r="H856" s="140">
        <v>60000</v>
      </c>
      <c r="I856" s="140">
        <v>3486.68</v>
      </c>
      <c r="J856" s="88">
        <v>25</v>
      </c>
      <c r="K856" s="115">
        <v>1722</v>
      </c>
      <c r="L856" s="72">
        <f t="shared" si="78"/>
        <v>4260</v>
      </c>
      <c r="M856" s="72">
        <f t="shared" si="79"/>
        <v>780</v>
      </c>
      <c r="N856" s="74">
        <f t="shared" si="80"/>
        <v>1824</v>
      </c>
      <c r="O856" s="72">
        <f t="shared" si="81"/>
        <v>4254</v>
      </c>
      <c r="P856" s="85">
        <v>25</v>
      </c>
      <c r="Q856" s="72">
        <f t="shared" si="82"/>
        <v>12865</v>
      </c>
      <c r="R856" s="115">
        <v>7057.68</v>
      </c>
      <c r="S856" s="72">
        <f t="shared" si="83"/>
        <v>9294</v>
      </c>
      <c r="T856" s="140">
        <v>52942.32</v>
      </c>
      <c r="U856" s="73" t="s">
        <v>165</v>
      </c>
      <c r="V856" s="74" t="s">
        <v>266</v>
      </c>
    </row>
    <row r="857" spans="1:22">
      <c r="A857" s="85">
        <v>850</v>
      </c>
      <c r="B857" s="85" t="s">
        <v>507</v>
      </c>
      <c r="C857" s="139" t="s">
        <v>7</v>
      </c>
      <c r="D857" s="139" t="s">
        <v>1136</v>
      </c>
      <c r="E857" s="86" t="s">
        <v>1250</v>
      </c>
      <c r="F857" s="87">
        <v>45778</v>
      </c>
      <c r="G857" s="87">
        <v>45962</v>
      </c>
      <c r="H857" s="140">
        <v>70000</v>
      </c>
      <c r="I857" s="140">
        <v>5368.48</v>
      </c>
      <c r="J857" s="88">
        <v>25</v>
      </c>
      <c r="K857" s="115">
        <v>2009</v>
      </c>
      <c r="L857" s="72">
        <f t="shared" si="78"/>
        <v>4970</v>
      </c>
      <c r="M857" s="72">
        <f t="shared" si="79"/>
        <v>910</v>
      </c>
      <c r="N857" s="74">
        <f t="shared" si="80"/>
        <v>2128</v>
      </c>
      <c r="O857" s="72">
        <f t="shared" si="81"/>
        <v>4963</v>
      </c>
      <c r="P857" s="85">
        <v>125</v>
      </c>
      <c r="Q857" s="72">
        <f t="shared" si="82"/>
        <v>15105</v>
      </c>
      <c r="R857" s="115">
        <v>9630.48</v>
      </c>
      <c r="S857" s="72">
        <f t="shared" si="83"/>
        <v>10843</v>
      </c>
      <c r="T857" s="140">
        <v>60369.52</v>
      </c>
      <c r="U857" s="73" t="s">
        <v>165</v>
      </c>
      <c r="V857" s="74" t="s">
        <v>266</v>
      </c>
    </row>
    <row r="858" spans="1:22">
      <c r="A858" s="85">
        <v>851</v>
      </c>
      <c r="B858" s="85" t="s">
        <v>888</v>
      </c>
      <c r="C858" s="139" t="s">
        <v>374</v>
      </c>
      <c r="D858" s="139" t="s">
        <v>172</v>
      </c>
      <c r="E858" s="86" t="s">
        <v>1250</v>
      </c>
      <c r="F858" s="87">
        <v>45839</v>
      </c>
      <c r="G858" s="87">
        <v>46023</v>
      </c>
      <c r="H858" s="140">
        <v>50000</v>
      </c>
      <c r="I858" s="140">
        <v>1854</v>
      </c>
      <c r="J858" s="88">
        <v>25</v>
      </c>
      <c r="K858" s="115">
        <v>1435</v>
      </c>
      <c r="L858" s="72">
        <f t="shared" si="78"/>
        <v>3549.9999999999995</v>
      </c>
      <c r="M858" s="72">
        <f t="shared" si="79"/>
        <v>650</v>
      </c>
      <c r="N858" s="74">
        <f t="shared" si="80"/>
        <v>1520</v>
      </c>
      <c r="O858" s="72">
        <f t="shared" si="81"/>
        <v>3545.0000000000005</v>
      </c>
      <c r="P858" s="85">
        <v>125</v>
      </c>
      <c r="Q858" s="72">
        <f t="shared" si="82"/>
        <v>10825</v>
      </c>
      <c r="R858" s="115">
        <v>4834</v>
      </c>
      <c r="S858" s="72">
        <f t="shared" si="83"/>
        <v>7745</v>
      </c>
      <c r="T858" s="140">
        <v>45066</v>
      </c>
      <c r="U858" s="73" t="s">
        <v>165</v>
      </c>
      <c r="V858" s="74" t="s">
        <v>267</v>
      </c>
    </row>
    <row r="859" spans="1:22">
      <c r="A859" s="85">
        <v>852</v>
      </c>
      <c r="B859" s="85" t="s">
        <v>569</v>
      </c>
      <c r="C859" s="139" t="s">
        <v>256</v>
      </c>
      <c r="D859" s="139" t="s">
        <v>691</v>
      </c>
      <c r="E859" s="86" t="s">
        <v>1250</v>
      </c>
      <c r="F859" s="87">
        <v>45807</v>
      </c>
      <c r="G859" s="87">
        <v>45991</v>
      </c>
      <c r="H859" s="140">
        <v>65000</v>
      </c>
      <c r="I859" s="140">
        <v>3741.39</v>
      </c>
      <c r="J859" s="88">
        <v>25</v>
      </c>
      <c r="K859" s="115">
        <v>1865.5</v>
      </c>
      <c r="L859" s="72">
        <f t="shared" si="78"/>
        <v>4615</v>
      </c>
      <c r="M859" s="72">
        <f t="shared" si="79"/>
        <v>845</v>
      </c>
      <c r="N859" s="74">
        <f t="shared" si="80"/>
        <v>1976</v>
      </c>
      <c r="O859" s="72">
        <f t="shared" si="81"/>
        <v>4608.5</v>
      </c>
      <c r="P859" s="115">
        <v>3555.92</v>
      </c>
      <c r="Q859" s="72">
        <f t="shared" si="82"/>
        <v>17465.919999999998</v>
      </c>
      <c r="R859" s="115">
        <v>11138.81</v>
      </c>
      <c r="S859" s="72">
        <f t="shared" si="83"/>
        <v>10068.5</v>
      </c>
      <c r="T859" s="140">
        <v>53861.19</v>
      </c>
      <c r="U859" s="73" t="s">
        <v>165</v>
      </c>
      <c r="V859" s="74" t="s">
        <v>266</v>
      </c>
    </row>
    <row r="860" spans="1:22">
      <c r="A860" s="85">
        <v>853</v>
      </c>
      <c r="B860" s="85" t="s">
        <v>397</v>
      </c>
      <c r="C860" s="139" t="s">
        <v>1299</v>
      </c>
      <c r="D860" s="139" t="s">
        <v>175</v>
      </c>
      <c r="E860" s="86" t="s">
        <v>1250</v>
      </c>
      <c r="F860" s="87">
        <v>45901</v>
      </c>
      <c r="G860" s="87">
        <v>46082</v>
      </c>
      <c r="H860" s="140">
        <v>65000</v>
      </c>
      <c r="I860" s="140">
        <v>4427.58</v>
      </c>
      <c r="J860" s="88">
        <v>25</v>
      </c>
      <c r="K860" s="115">
        <v>1865.5</v>
      </c>
      <c r="L860" s="72">
        <f t="shared" si="78"/>
        <v>4615</v>
      </c>
      <c r="M860" s="72">
        <f t="shared" si="79"/>
        <v>845</v>
      </c>
      <c r="N860" s="74">
        <f t="shared" si="80"/>
        <v>1976</v>
      </c>
      <c r="O860" s="72">
        <f t="shared" si="81"/>
        <v>4608.5</v>
      </c>
      <c r="P860" s="85">
        <v>25</v>
      </c>
      <c r="Q860" s="72">
        <f t="shared" si="82"/>
        <v>13935</v>
      </c>
      <c r="R860" s="115">
        <v>8294.08</v>
      </c>
      <c r="S860" s="72">
        <f t="shared" si="83"/>
        <v>10068.5</v>
      </c>
      <c r="T860" s="140">
        <v>56705.919999999998</v>
      </c>
      <c r="U860" s="73" t="s">
        <v>165</v>
      </c>
      <c r="V860" s="74" t="s">
        <v>266</v>
      </c>
    </row>
    <row r="861" spans="1:22">
      <c r="A861" s="85">
        <v>854</v>
      </c>
      <c r="B861" s="85" t="s">
        <v>1085</v>
      </c>
      <c r="C861" s="139" t="s">
        <v>1099</v>
      </c>
      <c r="D861" s="139" t="s">
        <v>182</v>
      </c>
      <c r="E861" s="86" t="s">
        <v>1250</v>
      </c>
      <c r="F861" s="87">
        <v>45901</v>
      </c>
      <c r="G861" s="87">
        <v>46082</v>
      </c>
      <c r="H861" s="140">
        <v>80000</v>
      </c>
      <c r="I861" s="140">
        <v>7400.87</v>
      </c>
      <c r="J861" s="88">
        <v>25</v>
      </c>
      <c r="K861" s="115">
        <v>2296</v>
      </c>
      <c r="L861" s="72">
        <f t="shared" si="78"/>
        <v>5679.9999999999991</v>
      </c>
      <c r="M861" s="72">
        <f t="shared" si="79"/>
        <v>1040</v>
      </c>
      <c r="N861" s="74">
        <f t="shared" si="80"/>
        <v>2432</v>
      </c>
      <c r="O861" s="72">
        <f t="shared" si="81"/>
        <v>5672</v>
      </c>
      <c r="P861" s="85">
        <v>125</v>
      </c>
      <c r="Q861" s="72">
        <f t="shared" si="82"/>
        <v>17245</v>
      </c>
      <c r="R861" s="115">
        <v>12153.87</v>
      </c>
      <c r="S861" s="72">
        <f t="shared" si="83"/>
        <v>12392</v>
      </c>
      <c r="T861" s="140">
        <v>62862.86</v>
      </c>
      <c r="U861" s="73" t="s">
        <v>165</v>
      </c>
      <c r="V861" s="74" t="s">
        <v>267</v>
      </c>
    </row>
    <row r="862" spans="1:22">
      <c r="A862" s="85">
        <v>855</v>
      </c>
      <c r="B862" s="85" t="s">
        <v>847</v>
      </c>
      <c r="C862" s="139" t="s">
        <v>6</v>
      </c>
      <c r="D862" s="139" t="s">
        <v>1192</v>
      </c>
      <c r="E862" s="86" t="s">
        <v>1250</v>
      </c>
      <c r="F862" s="87">
        <v>45839</v>
      </c>
      <c r="G862" s="87">
        <v>46023</v>
      </c>
      <c r="H862" s="140">
        <v>155000</v>
      </c>
      <c r="I862" s="140">
        <v>25042.74</v>
      </c>
      <c r="J862" s="88">
        <v>25</v>
      </c>
      <c r="K862" s="115">
        <v>4448.5</v>
      </c>
      <c r="L862" s="72">
        <f t="shared" si="78"/>
        <v>11004.999999999998</v>
      </c>
      <c r="M862" s="72">
        <f t="shared" si="79"/>
        <v>2015</v>
      </c>
      <c r="N862" s="74">
        <f t="shared" si="80"/>
        <v>4712</v>
      </c>
      <c r="O862" s="72">
        <f t="shared" si="81"/>
        <v>10989.5</v>
      </c>
      <c r="P862" s="85">
        <v>25</v>
      </c>
      <c r="Q862" s="72">
        <f t="shared" si="82"/>
        <v>33195</v>
      </c>
      <c r="R862" s="115">
        <v>31284.99</v>
      </c>
      <c r="S862" s="72">
        <f t="shared" si="83"/>
        <v>24009.5</v>
      </c>
      <c r="T862" s="140">
        <v>120771.76</v>
      </c>
      <c r="U862" s="73" t="s">
        <v>165</v>
      </c>
      <c r="V862" s="74" t="s">
        <v>266</v>
      </c>
    </row>
    <row r="863" spans="1:22">
      <c r="A863" s="85">
        <v>856</v>
      </c>
      <c r="B863" s="85" t="s">
        <v>317</v>
      </c>
      <c r="C863" s="139" t="s">
        <v>375</v>
      </c>
      <c r="D863" s="139" t="s">
        <v>178</v>
      </c>
      <c r="E863" s="86" t="s">
        <v>1250</v>
      </c>
      <c r="F863" s="87">
        <v>45778</v>
      </c>
      <c r="G863" s="87">
        <v>45962</v>
      </c>
      <c r="H863" s="140">
        <v>65000</v>
      </c>
      <c r="I863" s="140">
        <v>4427.58</v>
      </c>
      <c r="J863" s="88">
        <v>25</v>
      </c>
      <c r="K863" s="115">
        <v>1865.5</v>
      </c>
      <c r="L863" s="72">
        <f t="shared" si="78"/>
        <v>4615</v>
      </c>
      <c r="M863" s="72">
        <f t="shared" si="79"/>
        <v>845</v>
      </c>
      <c r="N863" s="74">
        <f t="shared" si="80"/>
        <v>1976</v>
      </c>
      <c r="O863" s="72">
        <f t="shared" si="81"/>
        <v>4608.5</v>
      </c>
      <c r="P863" s="85">
        <v>25</v>
      </c>
      <c r="Q863" s="72">
        <f t="shared" si="82"/>
        <v>13935</v>
      </c>
      <c r="R863" s="115">
        <v>10294.08</v>
      </c>
      <c r="S863" s="72">
        <f t="shared" si="83"/>
        <v>10068.5</v>
      </c>
      <c r="T863" s="140">
        <v>56705.919999999998</v>
      </c>
      <c r="U863" s="73" t="s">
        <v>165</v>
      </c>
      <c r="V863" s="74" t="s">
        <v>266</v>
      </c>
    </row>
    <row r="864" spans="1:22">
      <c r="A864" s="85">
        <v>857</v>
      </c>
      <c r="B864" s="85" t="s">
        <v>937</v>
      </c>
      <c r="C864" s="139" t="s">
        <v>6</v>
      </c>
      <c r="D864" s="139" t="s">
        <v>1254</v>
      </c>
      <c r="E864" s="86" t="s">
        <v>1250</v>
      </c>
      <c r="F864" s="87">
        <v>45748</v>
      </c>
      <c r="G864" s="87">
        <v>45962</v>
      </c>
      <c r="H864" s="140">
        <v>168000</v>
      </c>
      <c r="I864" s="140">
        <v>27671.8</v>
      </c>
      <c r="J864" s="88">
        <v>25</v>
      </c>
      <c r="K864" s="115">
        <v>4821.6000000000004</v>
      </c>
      <c r="L864" s="72">
        <f t="shared" si="78"/>
        <v>11927.999999999998</v>
      </c>
      <c r="M864" s="72">
        <f t="shared" si="79"/>
        <v>2184</v>
      </c>
      <c r="N864" s="74">
        <f t="shared" si="80"/>
        <v>5107.2</v>
      </c>
      <c r="O864" s="72">
        <f t="shared" si="81"/>
        <v>11911.2</v>
      </c>
      <c r="P864" s="115">
        <v>1740.46</v>
      </c>
      <c r="Q864" s="72">
        <f t="shared" si="82"/>
        <v>37692.46</v>
      </c>
      <c r="R864" s="115">
        <v>28439.85</v>
      </c>
      <c r="S864" s="72">
        <f t="shared" si="83"/>
        <v>26023.199999999997</v>
      </c>
      <c r="T864" s="140">
        <v>128658.94</v>
      </c>
      <c r="U864" s="73" t="s">
        <v>165</v>
      </c>
      <c r="V864" s="74" t="s">
        <v>267</v>
      </c>
    </row>
    <row r="865" spans="1:22">
      <c r="A865" s="85">
        <v>858</v>
      </c>
      <c r="B865" s="85" t="s">
        <v>29</v>
      </c>
      <c r="C865" s="139" t="s">
        <v>690</v>
      </c>
      <c r="D865" s="139" t="s">
        <v>559</v>
      </c>
      <c r="E865" s="86" t="s">
        <v>1250</v>
      </c>
      <c r="F865" s="87">
        <v>45807</v>
      </c>
      <c r="G865" s="87">
        <v>45991</v>
      </c>
      <c r="H865" s="140">
        <v>125000</v>
      </c>
      <c r="I865" s="140">
        <v>17985.990000000002</v>
      </c>
      <c r="J865" s="88">
        <v>25</v>
      </c>
      <c r="K865" s="115">
        <v>3587.5</v>
      </c>
      <c r="L865" s="72">
        <f t="shared" si="78"/>
        <v>8875</v>
      </c>
      <c r="M865" s="72">
        <f t="shared" si="79"/>
        <v>1625</v>
      </c>
      <c r="N865" s="74">
        <f t="shared" si="80"/>
        <v>3800</v>
      </c>
      <c r="O865" s="72">
        <f t="shared" si="81"/>
        <v>8862.5</v>
      </c>
      <c r="P865" s="115">
        <v>5378.03</v>
      </c>
      <c r="Q865" s="72">
        <f t="shared" si="82"/>
        <v>32128.03</v>
      </c>
      <c r="R865" s="115">
        <v>30751.52</v>
      </c>
      <c r="S865" s="72">
        <f t="shared" si="83"/>
        <v>19362.5</v>
      </c>
      <c r="T865" s="140">
        <v>97501.51</v>
      </c>
      <c r="U865" s="73" t="s">
        <v>165</v>
      </c>
      <c r="V865" s="74" t="s">
        <v>266</v>
      </c>
    </row>
    <row r="866" spans="1:22">
      <c r="A866" s="85">
        <v>859</v>
      </c>
      <c r="B866" s="139" t="s">
        <v>1329</v>
      </c>
      <c r="C866" s="139" t="s">
        <v>258</v>
      </c>
      <c r="D866" s="139" t="s">
        <v>559</v>
      </c>
      <c r="E866" s="86" t="s">
        <v>1250</v>
      </c>
      <c r="F866" s="87">
        <v>45901</v>
      </c>
      <c r="G866" s="87">
        <v>46082</v>
      </c>
      <c r="H866" s="140">
        <v>70000</v>
      </c>
      <c r="I866" s="140">
        <v>5368.48</v>
      </c>
      <c r="J866" s="88">
        <v>25</v>
      </c>
      <c r="K866" s="140">
        <v>2009</v>
      </c>
      <c r="L866" s="72">
        <f t="shared" si="78"/>
        <v>4970</v>
      </c>
      <c r="M866" s="72">
        <f t="shared" si="79"/>
        <v>910</v>
      </c>
      <c r="N866" s="74">
        <f t="shared" si="80"/>
        <v>2128</v>
      </c>
      <c r="O866" s="72">
        <f t="shared" si="81"/>
        <v>4963</v>
      </c>
      <c r="P866" s="85">
        <v>25</v>
      </c>
      <c r="Q866" s="72">
        <f t="shared" si="82"/>
        <v>15005</v>
      </c>
      <c r="R866" s="115">
        <v>12163.87</v>
      </c>
      <c r="S866" s="72">
        <f t="shared" si="83"/>
        <v>10843</v>
      </c>
      <c r="T866" s="140">
        <v>60469.52</v>
      </c>
      <c r="U866" s="73" t="s">
        <v>165</v>
      </c>
      <c r="V866" s="141" t="s">
        <v>267</v>
      </c>
    </row>
    <row r="867" spans="1:22">
      <c r="A867" s="85">
        <v>860</v>
      </c>
      <c r="B867" s="85" t="s">
        <v>1294</v>
      </c>
      <c r="C867" s="139" t="s">
        <v>6</v>
      </c>
      <c r="D867" s="139" t="s">
        <v>1337</v>
      </c>
      <c r="E867" s="86" t="s">
        <v>677</v>
      </c>
      <c r="F867" s="87">
        <v>45839</v>
      </c>
      <c r="G867" s="87">
        <v>46023</v>
      </c>
      <c r="H867" s="140">
        <v>145000</v>
      </c>
      <c r="I867" s="140">
        <v>22690.49</v>
      </c>
      <c r="J867" s="88">
        <v>25</v>
      </c>
      <c r="K867" s="115">
        <v>4161.5</v>
      </c>
      <c r="L867" s="72">
        <f t="shared" si="78"/>
        <v>10294.999999999998</v>
      </c>
      <c r="M867" s="72">
        <f t="shared" si="79"/>
        <v>1885</v>
      </c>
      <c r="N867" s="74">
        <f t="shared" si="80"/>
        <v>4408</v>
      </c>
      <c r="O867" s="72">
        <f t="shared" si="81"/>
        <v>10280.5</v>
      </c>
      <c r="P867" s="85">
        <v>25</v>
      </c>
      <c r="Q867" s="72">
        <f t="shared" si="82"/>
        <v>31055</v>
      </c>
      <c r="R867" s="115">
        <v>31284.99</v>
      </c>
      <c r="S867" s="72">
        <f t="shared" si="83"/>
        <v>22460.5</v>
      </c>
      <c r="T867" s="140">
        <v>113715.01</v>
      </c>
      <c r="U867" s="73" t="s">
        <v>165</v>
      </c>
      <c r="V867" s="74" t="s">
        <v>267</v>
      </c>
    </row>
    <row r="868" spans="1:22">
      <c r="A868" s="85">
        <v>861</v>
      </c>
      <c r="B868" s="85" t="s">
        <v>366</v>
      </c>
      <c r="C868" s="139" t="s">
        <v>380</v>
      </c>
      <c r="D868" s="139" t="s">
        <v>207</v>
      </c>
      <c r="E868" s="86" t="s">
        <v>1250</v>
      </c>
      <c r="F868" s="87">
        <v>45870</v>
      </c>
      <c r="G868" s="87">
        <v>46054</v>
      </c>
      <c r="H868" s="140">
        <v>50000</v>
      </c>
      <c r="I868" s="140">
        <v>1854</v>
      </c>
      <c r="J868" s="88">
        <v>25</v>
      </c>
      <c r="K868" s="115">
        <v>1435</v>
      </c>
      <c r="L868" s="72">
        <f t="shared" si="78"/>
        <v>3549.9999999999995</v>
      </c>
      <c r="M868" s="72">
        <f t="shared" si="79"/>
        <v>650</v>
      </c>
      <c r="N868" s="74">
        <f t="shared" si="80"/>
        <v>1520</v>
      </c>
      <c r="O868" s="72">
        <f t="shared" si="81"/>
        <v>3545.0000000000005</v>
      </c>
      <c r="P868" s="85">
        <v>25</v>
      </c>
      <c r="Q868" s="72">
        <f t="shared" si="82"/>
        <v>10725</v>
      </c>
      <c r="R868" s="115">
        <v>4834</v>
      </c>
      <c r="S868" s="72">
        <f t="shared" si="83"/>
        <v>7745</v>
      </c>
      <c r="T868" s="140">
        <v>45166</v>
      </c>
      <c r="U868" s="73" t="s">
        <v>165</v>
      </c>
      <c r="V868" s="74" t="s">
        <v>267</v>
      </c>
    </row>
    <row r="869" spans="1:22">
      <c r="A869" s="85">
        <v>862</v>
      </c>
      <c r="B869" s="85" t="s">
        <v>1315</v>
      </c>
      <c r="C869" s="139" t="s">
        <v>41</v>
      </c>
      <c r="D869" s="139" t="s">
        <v>1120</v>
      </c>
      <c r="E869" s="86" t="s">
        <v>638</v>
      </c>
      <c r="F869" s="87">
        <v>45870</v>
      </c>
      <c r="G869" s="87">
        <v>46054</v>
      </c>
      <c r="H869" s="140">
        <v>50000</v>
      </c>
      <c r="I869" s="140">
        <v>1854</v>
      </c>
      <c r="J869" s="88">
        <v>25</v>
      </c>
      <c r="K869" s="115">
        <v>1435</v>
      </c>
      <c r="L869" s="72">
        <f t="shared" si="78"/>
        <v>3549.9999999999995</v>
      </c>
      <c r="M869" s="72">
        <f t="shared" si="79"/>
        <v>650</v>
      </c>
      <c r="N869" s="74">
        <f t="shared" si="80"/>
        <v>1520</v>
      </c>
      <c r="O869" s="72">
        <f t="shared" si="81"/>
        <v>3545.0000000000005</v>
      </c>
      <c r="P869" s="85">
        <v>25</v>
      </c>
      <c r="Q869" s="72">
        <f t="shared" si="82"/>
        <v>10725</v>
      </c>
      <c r="R869" s="115">
        <v>4834</v>
      </c>
      <c r="S869" s="72">
        <f t="shared" si="83"/>
        <v>7745</v>
      </c>
      <c r="T869" s="140">
        <v>45166</v>
      </c>
      <c r="U869" s="73" t="s">
        <v>165</v>
      </c>
      <c r="V869" s="74" t="s">
        <v>267</v>
      </c>
    </row>
    <row r="870" spans="1:22">
      <c r="A870" s="85">
        <v>863</v>
      </c>
      <c r="B870" s="85" t="s">
        <v>282</v>
      </c>
      <c r="C870" s="139" t="s">
        <v>67</v>
      </c>
      <c r="D870" s="139" t="s">
        <v>1100</v>
      </c>
      <c r="E870" s="86" t="s">
        <v>1250</v>
      </c>
      <c r="F870" s="87">
        <v>45778</v>
      </c>
      <c r="G870" s="87">
        <v>45962</v>
      </c>
      <c r="H870" s="140">
        <v>25000</v>
      </c>
      <c r="I870" s="139">
        <v>0</v>
      </c>
      <c r="J870" s="88">
        <v>25</v>
      </c>
      <c r="K870" s="85">
        <v>717.5</v>
      </c>
      <c r="L870" s="72">
        <f t="shared" si="78"/>
        <v>1774.9999999999998</v>
      </c>
      <c r="M870" s="72">
        <f t="shared" si="79"/>
        <v>325</v>
      </c>
      <c r="N870" s="74">
        <f t="shared" si="80"/>
        <v>760</v>
      </c>
      <c r="O870" s="72">
        <f t="shared" si="81"/>
        <v>1772.5000000000002</v>
      </c>
      <c r="P870" s="85">
        <v>125</v>
      </c>
      <c r="Q870" s="72">
        <f t="shared" si="82"/>
        <v>5475</v>
      </c>
      <c r="R870" s="115">
        <v>1602.5</v>
      </c>
      <c r="S870" s="72">
        <f t="shared" si="83"/>
        <v>3872.5</v>
      </c>
      <c r="T870" s="140">
        <v>23397.5</v>
      </c>
      <c r="U870" s="73" t="s">
        <v>165</v>
      </c>
      <c r="V870" s="74" t="s">
        <v>266</v>
      </c>
    </row>
    <row r="871" spans="1:22">
      <c r="A871" s="85">
        <v>864</v>
      </c>
      <c r="B871" s="85" t="s">
        <v>301</v>
      </c>
      <c r="C871" s="139" t="s">
        <v>101</v>
      </c>
      <c r="D871" s="139" t="s">
        <v>1208</v>
      </c>
      <c r="E871" s="86" t="s">
        <v>1250</v>
      </c>
      <c r="F871" s="87">
        <v>45839</v>
      </c>
      <c r="G871" s="87">
        <v>46023</v>
      </c>
      <c r="H871" s="140">
        <v>20000</v>
      </c>
      <c r="I871" s="139">
        <v>0</v>
      </c>
      <c r="J871" s="88">
        <v>25</v>
      </c>
      <c r="K871" s="85">
        <v>574</v>
      </c>
      <c r="L871" s="72">
        <f t="shared" si="78"/>
        <v>1419.9999999999998</v>
      </c>
      <c r="M871" s="72">
        <f t="shared" si="79"/>
        <v>260</v>
      </c>
      <c r="N871" s="74">
        <f t="shared" si="80"/>
        <v>608</v>
      </c>
      <c r="O871" s="72">
        <f t="shared" si="81"/>
        <v>1418</v>
      </c>
      <c r="P871" s="85">
        <v>25</v>
      </c>
      <c r="Q871" s="72">
        <f t="shared" si="82"/>
        <v>4305</v>
      </c>
      <c r="R871" s="115">
        <v>1207</v>
      </c>
      <c r="S871" s="72">
        <f t="shared" si="83"/>
        <v>3098</v>
      </c>
      <c r="T871" s="140">
        <v>18793</v>
      </c>
      <c r="U871" s="73" t="s">
        <v>165</v>
      </c>
      <c r="V871" s="74" t="s">
        <v>266</v>
      </c>
    </row>
    <row r="872" spans="1:22">
      <c r="A872" s="85">
        <v>865</v>
      </c>
      <c r="B872" s="85" t="s">
        <v>1236</v>
      </c>
      <c r="C872" s="139" t="s">
        <v>6</v>
      </c>
      <c r="D872" s="139" t="s">
        <v>179</v>
      </c>
      <c r="E872" s="86" t="s">
        <v>677</v>
      </c>
      <c r="F872" s="87">
        <v>45748</v>
      </c>
      <c r="G872" s="87">
        <v>45962</v>
      </c>
      <c r="H872" s="140">
        <v>145000</v>
      </c>
      <c r="I872" s="140">
        <v>22261.63</v>
      </c>
      <c r="J872" s="88">
        <v>25</v>
      </c>
      <c r="K872" s="115">
        <v>4161.5</v>
      </c>
      <c r="L872" s="72">
        <f t="shared" si="78"/>
        <v>10294.999999999998</v>
      </c>
      <c r="M872" s="72">
        <f t="shared" si="79"/>
        <v>1885</v>
      </c>
      <c r="N872" s="74">
        <f t="shared" si="80"/>
        <v>4408</v>
      </c>
      <c r="O872" s="72">
        <f t="shared" si="81"/>
        <v>10280.5</v>
      </c>
      <c r="P872" s="85">
        <v>25</v>
      </c>
      <c r="Q872" s="72">
        <f t="shared" si="82"/>
        <v>31055</v>
      </c>
      <c r="R872" s="115">
        <v>31284.99</v>
      </c>
      <c r="S872" s="72">
        <f t="shared" si="83"/>
        <v>22460.5</v>
      </c>
      <c r="T872" s="140">
        <v>112428.41</v>
      </c>
      <c r="U872" s="73" t="s">
        <v>165</v>
      </c>
      <c r="V872" s="74" t="s">
        <v>267</v>
      </c>
    </row>
    <row r="873" spans="1:22">
      <c r="A873" s="85">
        <v>866</v>
      </c>
      <c r="B873" s="85" t="s">
        <v>631</v>
      </c>
      <c r="C873" s="139" t="s">
        <v>7</v>
      </c>
      <c r="D873" s="139" t="s">
        <v>370</v>
      </c>
      <c r="E873" s="86" t="s">
        <v>1250</v>
      </c>
      <c r="F873" s="87">
        <v>45839</v>
      </c>
      <c r="G873" s="87">
        <v>46023</v>
      </c>
      <c r="H873" s="140">
        <v>70000</v>
      </c>
      <c r="I873" s="140">
        <v>5025.38</v>
      </c>
      <c r="J873" s="88">
        <v>25</v>
      </c>
      <c r="K873" s="115">
        <v>2009</v>
      </c>
      <c r="L873" s="72">
        <f t="shared" si="78"/>
        <v>4970</v>
      </c>
      <c r="M873" s="72">
        <f t="shared" si="79"/>
        <v>910</v>
      </c>
      <c r="N873" s="74">
        <f t="shared" si="80"/>
        <v>2128</v>
      </c>
      <c r="O873" s="72">
        <f t="shared" si="81"/>
        <v>4963</v>
      </c>
      <c r="P873" s="115">
        <v>1740.46</v>
      </c>
      <c r="Q873" s="72">
        <f t="shared" si="82"/>
        <v>16720.46</v>
      </c>
      <c r="R873" s="115">
        <v>12902.84</v>
      </c>
      <c r="S873" s="72">
        <f t="shared" si="83"/>
        <v>10843</v>
      </c>
      <c r="T873" s="140">
        <v>59097.16</v>
      </c>
      <c r="U873" s="73" t="s">
        <v>165</v>
      </c>
      <c r="V873" s="74" t="s">
        <v>266</v>
      </c>
    </row>
    <row r="874" spans="1:22">
      <c r="A874" s="85">
        <v>867</v>
      </c>
      <c r="B874" s="85" t="s">
        <v>1002</v>
      </c>
      <c r="C874" s="139" t="s">
        <v>518</v>
      </c>
      <c r="D874" s="139" t="s">
        <v>1100</v>
      </c>
      <c r="E874" s="86" t="s">
        <v>1250</v>
      </c>
      <c r="F874" s="87">
        <v>45870</v>
      </c>
      <c r="G874" s="87">
        <v>46054</v>
      </c>
      <c r="H874" s="140">
        <v>46000</v>
      </c>
      <c r="I874" s="140">
        <v>1289.46</v>
      </c>
      <c r="J874" s="88">
        <v>25</v>
      </c>
      <c r="K874" s="115">
        <v>1320.2</v>
      </c>
      <c r="L874" s="72">
        <f t="shared" si="78"/>
        <v>3265.9999999999995</v>
      </c>
      <c r="M874" s="72">
        <f t="shared" si="79"/>
        <v>598</v>
      </c>
      <c r="N874" s="74">
        <f t="shared" si="80"/>
        <v>1398.4</v>
      </c>
      <c r="O874" s="72">
        <f t="shared" si="81"/>
        <v>3261.4</v>
      </c>
      <c r="P874" s="85">
        <v>25</v>
      </c>
      <c r="Q874" s="72">
        <f t="shared" si="82"/>
        <v>9869</v>
      </c>
      <c r="R874" s="115">
        <v>4033.06</v>
      </c>
      <c r="S874" s="72">
        <f t="shared" si="83"/>
        <v>7125.4</v>
      </c>
      <c r="T874" s="140">
        <v>41966.94</v>
      </c>
      <c r="U874" s="73" t="s">
        <v>165</v>
      </c>
      <c r="V874" s="74" t="s">
        <v>267</v>
      </c>
    </row>
    <row r="875" spans="1:22">
      <c r="A875" s="85">
        <v>868</v>
      </c>
      <c r="B875" s="85" t="s">
        <v>469</v>
      </c>
      <c r="C875" s="139" t="s">
        <v>54</v>
      </c>
      <c r="D875" s="139" t="s">
        <v>1104</v>
      </c>
      <c r="E875" s="86" t="s">
        <v>1250</v>
      </c>
      <c r="F875" s="87">
        <v>45778</v>
      </c>
      <c r="G875" s="87">
        <v>45962</v>
      </c>
      <c r="H875" s="140">
        <v>70000</v>
      </c>
      <c r="I875" s="140">
        <v>5368.48</v>
      </c>
      <c r="J875" s="88">
        <v>25</v>
      </c>
      <c r="K875" s="115">
        <v>2009</v>
      </c>
      <c r="L875" s="72">
        <f t="shared" si="78"/>
        <v>4970</v>
      </c>
      <c r="M875" s="72">
        <f t="shared" si="79"/>
        <v>910</v>
      </c>
      <c r="N875" s="74">
        <f t="shared" si="80"/>
        <v>2128</v>
      </c>
      <c r="O875" s="72">
        <f t="shared" si="81"/>
        <v>4963</v>
      </c>
      <c r="P875" s="85">
        <v>125</v>
      </c>
      <c r="Q875" s="72">
        <f t="shared" si="82"/>
        <v>15105</v>
      </c>
      <c r="R875" s="115">
        <v>9630.48</v>
      </c>
      <c r="S875" s="72">
        <f t="shared" si="83"/>
        <v>10843</v>
      </c>
      <c r="T875" s="140">
        <v>60369.52</v>
      </c>
      <c r="U875" s="73" t="s">
        <v>165</v>
      </c>
      <c r="V875" s="74" t="s">
        <v>266</v>
      </c>
    </row>
    <row r="876" spans="1:22">
      <c r="A876" s="85">
        <v>869</v>
      </c>
      <c r="B876" s="85" t="s">
        <v>312</v>
      </c>
      <c r="C876" s="139" t="s">
        <v>21</v>
      </c>
      <c r="D876" s="139" t="s">
        <v>1171</v>
      </c>
      <c r="E876" s="86" t="s">
        <v>1250</v>
      </c>
      <c r="F876" s="87">
        <v>45778</v>
      </c>
      <c r="G876" s="87">
        <v>45962</v>
      </c>
      <c r="H876" s="140">
        <v>20000</v>
      </c>
      <c r="I876" s="139">
        <v>0</v>
      </c>
      <c r="J876" s="88">
        <v>25</v>
      </c>
      <c r="K876" s="85">
        <v>574</v>
      </c>
      <c r="L876" s="72">
        <f t="shared" si="78"/>
        <v>1419.9999999999998</v>
      </c>
      <c r="M876" s="72">
        <f t="shared" si="79"/>
        <v>260</v>
      </c>
      <c r="N876" s="74">
        <f t="shared" si="80"/>
        <v>608</v>
      </c>
      <c r="O876" s="72">
        <f t="shared" si="81"/>
        <v>1418</v>
      </c>
      <c r="P876" s="85">
        <v>25</v>
      </c>
      <c r="Q876" s="72">
        <f t="shared" si="82"/>
        <v>4305</v>
      </c>
      <c r="R876" s="115">
        <v>1207</v>
      </c>
      <c r="S876" s="72">
        <f t="shared" si="83"/>
        <v>3098</v>
      </c>
      <c r="T876" s="140">
        <v>18793</v>
      </c>
      <c r="U876" s="73" t="s">
        <v>165</v>
      </c>
      <c r="V876" s="74" t="s">
        <v>266</v>
      </c>
    </row>
    <row r="877" spans="1:22">
      <c r="A877" s="85">
        <v>870</v>
      </c>
      <c r="B877" s="85" t="s">
        <v>254</v>
      </c>
      <c r="C877" s="139" t="s">
        <v>21</v>
      </c>
      <c r="D877" s="139" t="s">
        <v>1170</v>
      </c>
      <c r="E877" s="86" t="s">
        <v>1250</v>
      </c>
      <c r="F877" s="87">
        <v>45839</v>
      </c>
      <c r="G877" s="87">
        <v>46023</v>
      </c>
      <c r="H877" s="140">
        <v>20000</v>
      </c>
      <c r="I877" s="139">
        <v>0</v>
      </c>
      <c r="J877" s="88">
        <v>25</v>
      </c>
      <c r="K877" s="85">
        <v>574</v>
      </c>
      <c r="L877" s="72">
        <f t="shared" si="78"/>
        <v>1419.9999999999998</v>
      </c>
      <c r="M877" s="72">
        <f t="shared" si="79"/>
        <v>260</v>
      </c>
      <c r="N877" s="74">
        <f t="shared" si="80"/>
        <v>608</v>
      </c>
      <c r="O877" s="72">
        <f t="shared" si="81"/>
        <v>1418</v>
      </c>
      <c r="P877" s="115">
        <v>1840.46</v>
      </c>
      <c r="Q877" s="72">
        <f t="shared" si="82"/>
        <v>6120.46</v>
      </c>
      <c r="R877" s="115">
        <v>3022.46</v>
      </c>
      <c r="S877" s="72">
        <f t="shared" si="83"/>
        <v>3098</v>
      </c>
      <c r="T877" s="140">
        <v>16977.54</v>
      </c>
      <c r="U877" s="73" t="s">
        <v>165</v>
      </c>
      <c r="V877" s="74" t="s">
        <v>266</v>
      </c>
    </row>
    <row r="878" spans="1:22">
      <c r="A878" s="85">
        <v>871</v>
      </c>
      <c r="B878" s="85" t="s">
        <v>678</v>
      </c>
      <c r="C878" s="139" t="s">
        <v>67</v>
      </c>
      <c r="D878" s="139" t="s">
        <v>1155</v>
      </c>
      <c r="E878" s="86" t="s">
        <v>1250</v>
      </c>
      <c r="F878" s="87">
        <v>45807</v>
      </c>
      <c r="G878" s="87">
        <v>45991</v>
      </c>
      <c r="H878" s="140">
        <v>50000</v>
      </c>
      <c r="I878" s="140">
        <v>1854</v>
      </c>
      <c r="J878" s="88">
        <v>25</v>
      </c>
      <c r="K878" s="115">
        <v>1435</v>
      </c>
      <c r="L878" s="72">
        <f t="shared" si="78"/>
        <v>3549.9999999999995</v>
      </c>
      <c r="M878" s="72">
        <f t="shared" si="79"/>
        <v>650</v>
      </c>
      <c r="N878" s="74">
        <f t="shared" si="80"/>
        <v>1520</v>
      </c>
      <c r="O878" s="72">
        <f t="shared" si="81"/>
        <v>3545.0000000000005</v>
      </c>
      <c r="P878" s="85">
        <v>25</v>
      </c>
      <c r="Q878" s="72">
        <f t="shared" si="82"/>
        <v>10725</v>
      </c>
      <c r="R878" s="115">
        <v>4834</v>
      </c>
      <c r="S878" s="72">
        <f t="shared" si="83"/>
        <v>7745</v>
      </c>
      <c r="T878" s="140">
        <v>45166</v>
      </c>
      <c r="U878" s="73" t="s">
        <v>165</v>
      </c>
      <c r="V878" s="74" t="s">
        <v>266</v>
      </c>
    </row>
    <row r="879" spans="1:22">
      <c r="A879" s="85">
        <v>872</v>
      </c>
      <c r="B879" s="85" t="s">
        <v>324</v>
      </c>
      <c r="C879" s="139" t="s">
        <v>101</v>
      </c>
      <c r="D879" s="139" t="s">
        <v>1133</v>
      </c>
      <c r="E879" s="86" t="s">
        <v>1250</v>
      </c>
      <c r="F879" s="87">
        <v>45807</v>
      </c>
      <c r="G879" s="87">
        <v>45991</v>
      </c>
      <c r="H879" s="140">
        <v>20000</v>
      </c>
      <c r="I879" s="139">
        <v>0</v>
      </c>
      <c r="J879" s="88">
        <v>25</v>
      </c>
      <c r="K879" s="85">
        <v>574</v>
      </c>
      <c r="L879" s="72">
        <f t="shared" si="78"/>
        <v>1419.9999999999998</v>
      </c>
      <c r="M879" s="72">
        <f t="shared" si="79"/>
        <v>260</v>
      </c>
      <c r="N879" s="74">
        <f t="shared" si="80"/>
        <v>608</v>
      </c>
      <c r="O879" s="72">
        <f t="shared" si="81"/>
        <v>1418</v>
      </c>
      <c r="P879" s="85">
        <v>25</v>
      </c>
      <c r="Q879" s="72">
        <f t="shared" si="82"/>
        <v>4305</v>
      </c>
      <c r="R879" s="115">
        <v>1207</v>
      </c>
      <c r="S879" s="72">
        <f t="shared" si="83"/>
        <v>3098</v>
      </c>
      <c r="T879" s="140">
        <v>18793</v>
      </c>
      <c r="U879" s="73" t="s">
        <v>165</v>
      </c>
      <c r="V879" s="74" t="s">
        <v>266</v>
      </c>
    </row>
    <row r="880" spans="1:22">
      <c r="A880" s="85">
        <v>873</v>
      </c>
      <c r="B880" s="85" t="s">
        <v>780</v>
      </c>
      <c r="C880" s="139" t="s">
        <v>61</v>
      </c>
      <c r="D880" s="139" t="s">
        <v>184</v>
      </c>
      <c r="E880" s="86" t="s">
        <v>1250</v>
      </c>
      <c r="F880" s="87">
        <v>45807</v>
      </c>
      <c r="G880" s="87">
        <v>45991</v>
      </c>
      <c r="H880" s="140">
        <v>57000</v>
      </c>
      <c r="I880" s="140">
        <v>2922.14</v>
      </c>
      <c r="J880" s="88">
        <v>25</v>
      </c>
      <c r="K880" s="115">
        <v>1635.9</v>
      </c>
      <c r="L880" s="72">
        <f t="shared" si="78"/>
        <v>4046.9999999999995</v>
      </c>
      <c r="M880" s="72">
        <f t="shared" si="79"/>
        <v>741</v>
      </c>
      <c r="N880" s="74">
        <f t="shared" si="80"/>
        <v>1732.8</v>
      </c>
      <c r="O880" s="72">
        <f t="shared" si="81"/>
        <v>4041.3</v>
      </c>
      <c r="P880" s="115">
        <v>3025</v>
      </c>
      <c r="Q880" s="72">
        <f t="shared" si="82"/>
        <v>15223</v>
      </c>
      <c r="R880" s="115">
        <v>8521.92</v>
      </c>
      <c r="S880" s="72">
        <f t="shared" si="83"/>
        <v>8829.2999999999993</v>
      </c>
      <c r="T880" s="140">
        <v>44048.86</v>
      </c>
      <c r="U880" s="73" t="s">
        <v>165</v>
      </c>
      <c r="V880" s="74" t="s">
        <v>267</v>
      </c>
    </row>
    <row r="881" spans="1:22">
      <c r="A881" s="85">
        <v>874</v>
      </c>
      <c r="B881" s="85" t="s">
        <v>1086</v>
      </c>
      <c r="C881" s="139" t="s">
        <v>6</v>
      </c>
      <c r="D881" s="139" t="s">
        <v>1148</v>
      </c>
      <c r="E881" s="86" t="s">
        <v>1250</v>
      </c>
      <c r="F881" s="87">
        <v>45901</v>
      </c>
      <c r="G881" s="87">
        <v>46082</v>
      </c>
      <c r="H881" s="140">
        <v>168000</v>
      </c>
      <c r="I881" s="140">
        <v>28100.67</v>
      </c>
      <c r="J881" s="88">
        <v>25</v>
      </c>
      <c r="K881" s="115">
        <v>4821.6000000000004</v>
      </c>
      <c r="L881" s="72">
        <f t="shared" si="78"/>
        <v>11927.999999999998</v>
      </c>
      <c r="M881" s="72">
        <f t="shared" si="79"/>
        <v>2184</v>
      </c>
      <c r="N881" s="74">
        <f t="shared" si="80"/>
        <v>5107.2</v>
      </c>
      <c r="O881" s="72">
        <f t="shared" si="81"/>
        <v>11911.2</v>
      </c>
      <c r="P881" s="85">
        <v>25</v>
      </c>
      <c r="Q881" s="72">
        <f t="shared" si="82"/>
        <v>35977</v>
      </c>
      <c r="R881" s="115">
        <v>38054.47</v>
      </c>
      <c r="S881" s="72">
        <f t="shared" si="83"/>
        <v>26023.199999999997</v>
      </c>
      <c r="T881" s="140">
        <v>129945.53</v>
      </c>
      <c r="U881" s="73" t="s">
        <v>165</v>
      </c>
      <c r="V881" s="74" t="s">
        <v>267</v>
      </c>
    </row>
    <row r="882" spans="1:22">
      <c r="A882" s="85">
        <v>875</v>
      </c>
      <c r="B882" s="85" t="s">
        <v>1003</v>
      </c>
      <c r="C882" s="139" t="s">
        <v>258</v>
      </c>
      <c r="D882" s="139" t="s">
        <v>171</v>
      </c>
      <c r="E882" s="86" t="s">
        <v>1250</v>
      </c>
      <c r="F882" s="87">
        <v>45870</v>
      </c>
      <c r="G882" s="87">
        <v>46054</v>
      </c>
      <c r="H882" s="140">
        <v>80000</v>
      </c>
      <c r="I882" s="140">
        <v>7400.87</v>
      </c>
      <c r="J882" s="88">
        <v>25</v>
      </c>
      <c r="K882" s="115">
        <v>2296</v>
      </c>
      <c r="L882" s="72">
        <f t="shared" si="78"/>
        <v>5679.9999999999991</v>
      </c>
      <c r="M882" s="72">
        <f t="shared" si="79"/>
        <v>1040</v>
      </c>
      <c r="N882" s="74">
        <f t="shared" si="80"/>
        <v>2432</v>
      </c>
      <c r="O882" s="72">
        <f t="shared" si="81"/>
        <v>5672</v>
      </c>
      <c r="P882" s="115">
        <v>2938.12</v>
      </c>
      <c r="Q882" s="72">
        <f t="shared" si="82"/>
        <v>20058.12</v>
      </c>
      <c r="R882" s="115">
        <v>12153.87</v>
      </c>
      <c r="S882" s="72">
        <f t="shared" si="83"/>
        <v>12392</v>
      </c>
      <c r="T882" s="140">
        <v>59850.879999999997</v>
      </c>
      <c r="U882" s="73" t="s">
        <v>165</v>
      </c>
      <c r="V882" s="74" t="s">
        <v>267</v>
      </c>
    </row>
    <row r="883" spans="1:22">
      <c r="A883" s="85">
        <v>876</v>
      </c>
      <c r="B883" s="85" t="s">
        <v>343</v>
      </c>
      <c r="C883" s="139" t="s">
        <v>21</v>
      </c>
      <c r="D883" s="139" t="s">
        <v>1128</v>
      </c>
      <c r="E883" s="86" t="s">
        <v>1250</v>
      </c>
      <c r="F883" s="87">
        <v>45807</v>
      </c>
      <c r="G883" s="87">
        <v>45991</v>
      </c>
      <c r="H883" s="140">
        <v>20000</v>
      </c>
      <c r="I883" s="139">
        <v>0</v>
      </c>
      <c r="J883" s="88">
        <v>25</v>
      </c>
      <c r="K883" s="85">
        <v>574</v>
      </c>
      <c r="L883" s="72">
        <f t="shared" si="78"/>
        <v>1419.9999999999998</v>
      </c>
      <c r="M883" s="72">
        <f t="shared" si="79"/>
        <v>260</v>
      </c>
      <c r="N883" s="74">
        <f t="shared" si="80"/>
        <v>608</v>
      </c>
      <c r="O883" s="72">
        <f t="shared" si="81"/>
        <v>1418</v>
      </c>
      <c r="P883" s="85">
        <v>125</v>
      </c>
      <c r="Q883" s="72">
        <f t="shared" si="82"/>
        <v>4405</v>
      </c>
      <c r="R883" s="115">
        <v>1917.82</v>
      </c>
      <c r="S883" s="72">
        <f t="shared" si="83"/>
        <v>3098</v>
      </c>
      <c r="T883" s="140">
        <v>18693</v>
      </c>
      <c r="U883" s="73" t="s">
        <v>165</v>
      </c>
      <c r="V883" s="74" t="s">
        <v>266</v>
      </c>
    </row>
    <row r="884" spans="1:22">
      <c r="A884" s="85">
        <v>877</v>
      </c>
      <c r="B884" s="85" t="s">
        <v>68</v>
      </c>
      <c r="C884" s="139" t="s">
        <v>5</v>
      </c>
      <c r="D884" s="139" t="s">
        <v>1187</v>
      </c>
      <c r="E884" s="86" t="s">
        <v>1250</v>
      </c>
      <c r="F884" s="87">
        <v>45839</v>
      </c>
      <c r="G884" s="87">
        <v>46023</v>
      </c>
      <c r="H884" s="140">
        <v>160000</v>
      </c>
      <c r="I884" s="140">
        <v>26218.87</v>
      </c>
      <c r="J884" s="88">
        <v>25</v>
      </c>
      <c r="K884" s="115">
        <v>4592</v>
      </c>
      <c r="L884" s="72">
        <f t="shared" si="78"/>
        <v>11359.999999999998</v>
      </c>
      <c r="M884" s="72">
        <f t="shared" si="79"/>
        <v>2080</v>
      </c>
      <c r="N884" s="74">
        <f t="shared" si="80"/>
        <v>4864</v>
      </c>
      <c r="O884" s="72">
        <f t="shared" si="81"/>
        <v>11344</v>
      </c>
      <c r="P884" s="85">
        <v>25</v>
      </c>
      <c r="Q884" s="72">
        <f t="shared" si="82"/>
        <v>34265</v>
      </c>
      <c r="R884" s="115">
        <v>35699.870000000003</v>
      </c>
      <c r="S884" s="72">
        <f t="shared" si="83"/>
        <v>24784</v>
      </c>
      <c r="T884" s="140">
        <v>124300.13</v>
      </c>
      <c r="U884" s="73" t="s">
        <v>165</v>
      </c>
      <c r="V884" s="74" t="s">
        <v>266</v>
      </c>
    </row>
    <row r="885" spans="1:22">
      <c r="A885" s="85">
        <v>878</v>
      </c>
      <c r="B885" s="85" t="s">
        <v>938</v>
      </c>
      <c r="C885" s="139" t="s">
        <v>54</v>
      </c>
      <c r="D885" s="139" t="s">
        <v>1187</v>
      </c>
      <c r="E885" s="86" t="s">
        <v>1250</v>
      </c>
      <c r="F885" s="87">
        <v>45748</v>
      </c>
      <c r="G885" s="87">
        <v>45962</v>
      </c>
      <c r="H885" s="140">
        <v>95000</v>
      </c>
      <c r="I885" s="140">
        <v>10929.24</v>
      </c>
      <c r="J885" s="88">
        <v>25</v>
      </c>
      <c r="K885" s="115">
        <v>2726.5</v>
      </c>
      <c r="L885" s="72">
        <f t="shared" si="78"/>
        <v>6744.9999999999991</v>
      </c>
      <c r="M885" s="72">
        <f t="shared" si="79"/>
        <v>1235</v>
      </c>
      <c r="N885" s="74">
        <f t="shared" si="80"/>
        <v>2888</v>
      </c>
      <c r="O885" s="72">
        <f t="shared" si="81"/>
        <v>6735.5</v>
      </c>
      <c r="P885" s="115">
        <v>12171.21</v>
      </c>
      <c r="Q885" s="72">
        <f t="shared" si="82"/>
        <v>32501.21</v>
      </c>
      <c r="R885" s="115">
        <v>22463.94</v>
      </c>
      <c r="S885" s="72">
        <f t="shared" si="83"/>
        <v>14715.5</v>
      </c>
      <c r="T885" s="140">
        <v>64962.15</v>
      </c>
      <c r="U885" s="73" t="s">
        <v>165</v>
      </c>
      <c r="V885" s="74" t="s">
        <v>266</v>
      </c>
    </row>
    <row r="886" spans="1:22">
      <c r="A886" s="85">
        <v>879</v>
      </c>
      <c r="B886" s="85" t="s">
        <v>470</v>
      </c>
      <c r="C886" s="139" t="s">
        <v>21</v>
      </c>
      <c r="D886" s="139" t="s">
        <v>1136</v>
      </c>
      <c r="E886" s="86" t="s">
        <v>1250</v>
      </c>
      <c r="F886" s="87">
        <v>45839</v>
      </c>
      <c r="G886" s="87">
        <v>46023</v>
      </c>
      <c r="H886" s="140">
        <v>20000</v>
      </c>
      <c r="I886" s="139">
        <v>0</v>
      </c>
      <c r="J886" s="88">
        <v>25</v>
      </c>
      <c r="K886" s="85">
        <v>574</v>
      </c>
      <c r="L886" s="72">
        <f t="shared" si="78"/>
        <v>1419.9999999999998</v>
      </c>
      <c r="M886" s="72">
        <f t="shared" si="79"/>
        <v>260</v>
      </c>
      <c r="N886" s="74">
        <f t="shared" si="80"/>
        <v>608</v>
      </c>
      <c r="O886" s="72">
        <f t="shared" si="81"/>
        <v>1418</v>
      </c>
      <c r="P886" s="85">
        <v>125</v>
      </c>
      <c r="Q886" s="72">
        <f t="shared" si="82"/>
        <v>4405</v>
      </c>
      <c r="R886" s="115">
        <v>1307</v>
      </c>
      <c r="S886" s="72">
        <f t="shared" si="83"/>
        <v>3098</v>
      </c>
      <c r="T886" s="140">
        <v>18693</v>
      </c>
      <c r="U886" s="73" t="s">
        <v>165</v>
      </c>
      <c r="V886" s="74" t="s">
        <v>267</v>
      </c>
    </row>
    <row r="887" spans="1:22">
      <c r="A887" s="85">
        <v>880</v>
      </c>
      <c r="B887" s="139" t="s">
        <v>1330</v>
      </c>
      <c r="C887" s="139" t="s">
        <v>518</v>
      </c>
      <c r="D887" s="139" t="s">
        <v>1143</v>
      </c>
      <c r="E887" s="86" t="s">
        <v>1250</v>
      </c>
      <c r="F887" s="87">
        <v>45901</v>
      </c>
      <c r="G887" s="87">
        <v>46082</v>
      </c>
      <c r="H887" s="140">
        <v>50000</v>
      </c>
      <c r="I887" s="140">
        <v>1854</v>
      </c>
      <c r="J887" s="88">
        <v>25</v>
      </c>
      <c r="K887" s="140">
        <v>1435</v>
      </c>
      <c r="L887" s="72">
        <f t="shared" si="78"/>
        <v>3549.9999999999995</v>
      </c>
      <c r="M887" s="72">
        <f t="shared" si="79"/>
        <v>650</v>
      </c>
      <c r="N887" s="74">
        <f t="shared" si="80"/>
        <v>1520</v>
      </c>
      <c r="O887" s="72">
        <f t="shared" si="81"/>
        <v>3545.0000000000005</v>
      </c>
      <c r="P887" s="85">
        <v>25</v>
      </c>
      <c r="Q887" s="72">
        <f t="shared" si="82"/>
        <v>10725</v>
      </c>
      <c r="R887" s="115">
        <v>12164.87</v>
      </c>
      <c r="S887" s="72">
        <f t="shared" si="83"/>
        <v>7745</v>
      </c>
      <c r="T887" s="140">
        <v>45166</v>
      </c>
      <c r="U887" s="73" t="s">
        <v>165</v>
      </c>
      <c r="V887" s="141" t="s">
        <v>266</v>
      </c>
    </row>
    <row r="888" spans="1:22">
      <c r="A888" s="85">
        <v>881</v>
      </c>
      <c r="B888" s="85" t="s">
        <v>453</v>
      </c>
      <c r="C888" s="139" t="s">
        <v>67</v>
      </c>
      <c r="D888" s="139" t="s">
        <v>167</v>
      </c>
      <c r="E888" s="86" t="s">
        <v>1250</v>
      </c>
      <c r="F888" s="87">
        <v>45778</v>
      </c>
      <c r="G888" s="87">
        <v>45962</v>
      </c>
      <c r="H888" s="140">
        <v>25000</v>
      </c>
      <c r="I888" s="139">
        <v>0</v>
      </c>
      <c r="J888" s="88">
        <v>25</v>
      </c>
      <c r="K888" s="85">
        <v>717.5</v>
      </c>
      <c r="L888" s="72">
        <f t="shared" si="78"/>
        <v>1774.9999999999998</v>
      </c>
      <c r="M888" s="72">
        <f t="shared" si="79"/>
        <v>325</v>
      </c>
      <c r="N888" s="74">
        <f t="shared" si="80"/>
        <v>760</v>
      </c>
      <c r="O888" s="72">
        <f t="shared" si="81"/>
        <v>1772.5000000000002</v>
      </c>
      <c r="P888" s="115">
        <v>5032.5200000000004</v>
      </c>
      <c r="Q888" s="72">
        <f t="shared" si="82"/>
        <v>10382.52</v>
      </c>
      <c r="R888" s="115">
        <v>7394.09</v>
      </c>
      <c r="S888" s="72">
        <f t="shared" si="83"/>
        <v>3872.5</v>
      </c>
      <c r="T888" s="140">
        <v>16469.77</v>
      </c>
      <c r="U888" s="73" t="s">
        <v>165</v>
      </c>
      <c r="V888" s="74" t="s">
        <v>267</v>
      </c>
    </row>
    <row r="889" spans="1:22">
      <c r="A889" s="85">
        <v>882</v>
      </c>
      <c r="B889" s="85" t="s">
        <v>56</v>
      </c>
      <c r="C889" s="139" t="s">
        <v>23</v>
      </c>
      <c r="D889" s="139" t="s">
        <v>1115</v>
      </c>
      <c r="E889" s="86" t="s">
        <v>1250</v>
      </c>
      <c r="F889" s="87">
        <v>45839</v>
      </c>
      <c r="G889" s="87">
        <v>46023</v>
      </c>
      <c r="H889" s="140">
        <v>20000</v>
      </c>
      <c r="I889" s="139">
        <v>0</v>
      </c>
      <c r="J889" s="88">
        <v>25</v>
      </c>
      <c r="K889" s="85">
        <v>574</v>
      </c>
      <c r="L889" s="72">
        <f t="shared" si="78"/>
        <v>1419.9999999999998</v>
      </c>
      <c r="M889" s="72">
        <f t="shared" si="79"/>
        <v>260</v>
      </c>
      <c r="N889" s="74">
        <f t="shared" si="80"/>
        <v>608</v>
      </c>
      <c r="O889" s="72">
        <f t="shared" si="81"/>
        <v>1418</v>
      </c>
      <c r="P889" s="85">
        <v>25</v>
      </c>
      <c r="Q889" s="72">
        <f t="shared" si="82"/>
        <v>4305</v>
      </c>
      <c r="R889" s="115">
        <v>1207</v>
      </c>
      <c r="S889" s="72">
        <f t="shared" si="83"/>
        <v>3098</v>
      </c>
      <c r="T889" s="140">
        <v>18793</v>
      </c>
      <c r="U889" s="73" t="s">
        <v>165</v>
      </c>
      <c r="V889" s="74" t="s">
        <v>266</v>
      </c>
    </row>
    <row r="890" spans="1:22">
      <c r="A890" s="85">
        <v>883</v>
      </c>
      <c r="B890" s="85" t="s">
        <v>735</v>
      </c>
      <c r="C890" s="139" t="s">
        <v>41</v>
      </c>
      <c r="D890" s="139" t="s">
        <v>1119</v>
      </c>
      <c r="E890" s="86" t="s">
        <v>1250</v>
      </c>
      <c r="F890" s="87">
        <v>45778</v>
      </c>
      <c r="G890" s="87">
        <v>45962</v>
      </c>
      <c r="H890" s="140">
        <v>65000</v>
      </c>
      <c r="I890" s="140">
        <v>4427.58</v>
      </c>
      <c r="J890" s="88">
        <v>25</v>
      </c>
      <c r="K890" s="115">
        <v>1865.5</v>
      </c>
      <c r="L890" s="72">
        <f t="shared" si="78"/>
        <v>4615</v>
      </c>
      <c r="M890" s="72">
        <f t="shared" si="79"/>
        <v>845</v>
      </c>
      <c r="N890" s="74">
        <f t="shared" si="80"/>
        <v>1976</v>
      </c>
      <c r="O890" s="72">
        <f t="shared" si="81"/>
        <v>4608.5</v>
      </c>
      <c r="P890" s="115">
        <v>5025</v>
      </c>
      <c r="Q890" s="72">
        <f t="shared" si="82"/>
        <v>18935</v>
      </c>
      <c r="R890" s="115">
        <v>13294.08</v>
      </c>
      <c r="S890" s="72">
        <f t="shared" si="83"/>
        <v>10068.5</v>
      </c>
      <c r="T890" s="140">
        <v>51705.919999999998</v>
      </c>
      <c r="U890" s="73" t="s">
        <v>165</v>
      </c>
      <c r="V890" s="74" t="s">
        <v>267</v>
      </c>
    </row>
    <row r="891" spans="1:22">
      <c r="A891" s="85">
        <v>884</v>
      </c>
      <c r="B891" s="85" t="s">
        <v>47</v>
      </c>
      <c r="C891" s="139" t="s">
        <v>48</v>
      </c>
      <c r="D891" s="139" t="s">
        <v>1155</v>
      </c>
      <c r="E891" s="86" t="s">
        <v>1250</v>
      </c>
      <c r="F891" s="87">
        <v>45807</v>
      </c>
      <c r="G891" s="87">
        <v>45991</v>
      </c>
      <c r="H891" s="140">
        <v>12500</v>
      </c>
      <c r="I891" s="139">
        <v>0</v>
      </c>
      <c r="J891" s="88">
        <v>25</v>
      </c>
      <c r="K891" s="85">
        <v>358.75</v>
      </c>
      <c r="L891" s="72">
        <f t="shared" si="78"/>
        <v>887.49999999999989</v>
      </c>
      <c r="M891" s="72">
        <f t="shared" si="79"/>
        <v>162.5</v>
      </c>
      <c r="N891" s="74">
        <f t="shared" si="80"/>
        <v>380</v>
      </c>
      <c r="O891" s="72">
        <f t="shared" si="81"/>
        <v>886.25000000000011</v>
      </c>
      <c r="P891" s="85">
        <v>25</v>
      </c>
      <c r="Q891" s="72">
        <f t="shared" si="82"/>
        <v>2700</v>
      </c>
      <c r="R891" s="115">
        <v>763.75</v>
      </c>
      <c r="S891" s="72">
        <f t="shared" si="83"/>
        <v>1936.25</v>
      </c>
      <c r="T891" s="140">
        <v>11736.25</v>
      </c>
      <c r="U891" s="73" t="s">
        <v>165</v>
      </c>
      <c r="V891" s="74" t="s">
        <v>267</v>
      </c>
    </row>
    <row r="892" spans="1:22">
      <c r="A892" s="85">
        <v>885</v>
      </c>
      <c r="B892" s="85" t="s">
        <v>803</v>
      </c>
      <c r="C892" s="139" t="s">
        <v>62</v>
      </c>
      <c r="D892" s="139" t="s">
        <v>1129</v>
      </c>
      <c r="E892" s="86" t="s">
        <v>1250</v>
      </c>
      <c r="F892" s="87">
        <v>45778</v>
      </c>
      <c r="G892" s="87">
        <v>45962</v>
      </c>
      <c r="H892" s="140">
        <v>40000</v>
      </c>
      <c r="I892" s="139">
        <v>442.65</v>
      </c>
      <c r="J892" s="88">
        <v>25</v>
      </c>
      <c r="K892" s="115">
        <v>1148</v>
      </c>
      <c r="L892" s="72">
        <f t="shared" si="78"/>
        <v>2839.9999999999995</v>
      </c>
      <c r="M892" s="72">
        <f t="shared" si="79"/>
        <v>520</v>
      </c>
      <c r="N892" s="74">
        <f t="shared" si="80"/>
        <v>1216</v>
      </c>
      <c r="O892" s="72">
        <f t="shared" si="81"/>
        <v>2836</v>
      </c>
      <c r="P892" s="85">
        <v>25</v>
      </c>
      <c r="Q892" s="72">
        <f t="shared" si="82"/>
        <v>8585</v>
      </c>
      <c r="R892" s="115">
        <v>2831.65</v>
      </c>
      <c r="S892" s="72">
        <f t="shared" si="83"/>
        <v>6196</v>
      </c>
      <c r="T892" s="140">
        <v>37168.35</v>
      </c>
      <c r="U892" s="73" t="s">
        <v>165</v>
      </c>
      <c r="V892" s="74" t="s">
        <v>266</v>
      </c>
    </row>
    <row r="893" spans="1:22">
      <c r="A893" s="85">
        <v>886</v>
      </c>
      <c r="B893" s="85" t="s">
        <v>1004</v>
      </c>
      <c r="C893" s="139" t="s">
        <v>59</v>
      </c>
      <c r="D893" s="139" t="s">
        <v>178</v>
      </c>
      <c r="E893" s="86" t="s">
        <v>1250</v>
      </c>
      <c r="F893" s="87">
        <v>45870</v>
      </c>
      <c r="G893" s="87">
        <v>46054</v>
      </c>
      <c r="H893" s="140">
        <v>52000</v>
      </c>
      <c r="I893" s="140">
        <v>2136.27</v>
      </c>
      <c r="J893" s="88">
        <v>25</v>
      </c>
      <c r="K893" s="115">
        <v>1492.4</v>
      </c>
      <c r="L893" s="72">
        <f t="shared" si="78"/>
        <v>3691.9999999999995</v>
      </c>
      <c r="M893" s="72">
        <f t="shared" si="79"/>
        <v>676</v>
      </c>
      <c r="N893" s="74">
        <f t="shared" si="80"/>
        <v>1580.8</v>
      </c>
      <c r="O893" s="72">
        <f t="shared" si="81"/>
        <v>3686.8</v>
      </c>
      <c r="P893" s="85">
        <v>25</v>
      </c>
      <c r="Q893" s="72">
        <f t="shared" si="82"/>
        <v>11153</v>
      </c>
      <c r="R893" s="115">
        <v>5234.47</v>
      </c>
      <c r="S893" s="72">
        <f t="shared" si="83"/>
        <v>8054.8</v>
      </c>
      <c r="T893" s="140">
        <v>46765.53</v>
      </c>
      <c r="U893" s="73" t="s">
        <v>165</v>
      </c>
      <c r="V893" s="74" t="s">
        <v>267</v>
      </c>
    </row>
    <row r="894" spans="1:22">
      <c r="A894" s="85">
        <v>887</v>
      </c>
      <c r="B894" s="85" t="s">
        <v>632</v>
      </c>
      <c r="C894" s="139" t="s">
        <v>35</v>
      </c>
      <c r="D894" s="139" t="s">
        <v>633</v>
      </c>
      <c r="E894" s="86" t="s">
        <v>1250</v>
      </c>
      <c r="F894" s="87">
        <v>45839</v>
      </c>
      <c r="G894" s="87">
        <v>46023</v>
      </c>
      <c r="H894" s="140">
        <v>75000</v>
      </c>
      <c r="I894" s="140">
        <v>5966.28</v>
      </c>
      <c r="J894" s="88">
        <v>25</v>
      </c>
      <c r="K894" s="115">
        <v>2152.5</v>
      </c>
      <c r="L894" s="72">
        <f t="shared" si="78"/>
        <v>5324.9999999999991</v>
      </c>
      <c r="M894" s="72">
        <f t="shared" si="79"/>
        <v>975</v>
      </c>
      <c r="N894" s="74">
        <f t="shared" si="80"/>
        <v>2280</v>
      </c>
      <c r="O894" s="72">
        <f t="shared" si="81"/>
        <v>5317.5</v>
      </c>
      <c r="P894" s="115">
        <v>1840.46</v>
      </c>
      <c r="Q894" s="72">
        <f t="shared" si="82"/>
        <v>17890.46</v>
      </c>
      <c r="R894" s="115">
        <v>12239.24</v>
      </c>
      <c r="S894" s="72">
        <f t="shared" si="83"/>
        <v>11617.5</v>
      </c>
      <c r="T894" s="140">
        <v>62760.76</v>
      </c>
      <c r="U894" s="73" t="s">
        <v>165</v>
      </c>
      <c r="V894" s="74" t="s">
        <v>266</v>
      </c>
    </row>
    <row r="895" spans="1:22">
      <c r="A895" s="85">
        <v>888</v>
      </c>
      <c r="B895" s="85" t="s">
        <v>512</v>
      </c>
      <c r="C895" s="139" t="s">
        <v>258</v>
      </c>
      <c r="D895" s="139" t="s">
        <v>171</v>
      </c>
      <c r="E895" s="86" t="s">
        <v>1250</v>
      </c>
      <c r="F895" s="87">
        <v>45807</v>
      </c>
      <c r="G895" s="87">
        <v>45991</v>
      </c>
      <c r="H895" s="140">
        <v>95000</v>
      </c>
      <c r="I895" s="140">
        <v>10929.24</v>
      </c>
      <c r="J895" s="88">
        <v>25</v>
      </c>
      <c r="K895" s="115">
        <v>2726.5</v>
      </c>
      <c r="L895" s="72">
        <f t="shared" si="78"/>
        <v>6744.9999999999991</v>
      </c>
      <c r="M895" s="72">
        <f t="shared" si="79"/>
        <v>1235</v>
      </c>
      <c r="N895" s="74">
        <f t="shared" si="80"/>
        <v>2888</v>
      </c>
      <c r="O895" s="72">
        <f t="shared" si="81"/>
        <v>6735.5</v>
      </c>
      <c r="P895" s="115">
        <v>39861.51</v>
      </c>
      <c r="Q895" s="72">
        <f t="shared" si="82"/>
        <v>60191.51</v>
      </c>
      <c r="R895" s="115">
        <v>52738.05</v>
      </c>
      <c r="S895" s="72">
        <f t="shared" si="83"/>
        <v>14715.5</v>
      </c>
      <c r="T895" s="140">
        <v>50022.7</v>
      </c>
      <c r="U895" s="73" t="s">
        <v>165</v>
      </c>
      <c r="V895" s="74" t="s">
        <v>267</v>
      </c>
    </row>
    <row r="896" spans="1:22">
      <c r="A896" s="85">
        <v>889</v>
      </c>
      <c r="B896" s="85" t="s">
        <v>359</v>
      </c>
      <c r="C896" s="139" t="s">
        <v>54</v>
      </c>
      <c r="D896" s="139" t="s">
        <v>175</v>
      </c>
      <c r="E896" s="86" t="s">
        <v>1250</v>
      </c>
      <c r="F896" s="87">
        <v>45778</v>
      </c>
      <c r="G896" s="87">
        <v>45962</v>
      </c>
      <c r="H896" s="140">
        <v>55000</v>
      </c>
      <c r="I896" s="140">
        <v>2559.6799999999998</v>
      </c>
      <c r="J896" s="88">
        <v>25</v>
      </c>
      <c r="K896" s="115">
        <v>1578.5</v>
      </c>
      <c r="L896" s="72">
        <f t="shared" si="78"/>
        <v>3904.9999999999995</v>
      </c>
      <c r="M896" s="72">
        <f t="shared" si="79"/>
        <v>715</v>
      </c>
      <c r="N896" s="74">
        <f t="shared" si="80"/>
        <v>1672</v>
      </c>
      <c r="O896" s="72">
        <f t="shared" si="81"/>
        <v>3899.5000000000005</v>
      </c>
      <c r="P896" s="85">
        <v>25</v>
      </c>
      <c r="Q896" s="72">
        <f t="shared" si="82"/>
        <v>11795</v>
      </c>
      <c r="R896" s="115">
        <v>5835.18</v>
      </c>
      <c r="S896" s="72">
        <f t="shared" si="83"/>
        <v>8519.5</v>
      </c>
      <c r="T896" s="140">
        <v>49164.82</v>
      </c>
      <c r="U896" s="73" t="s">
        <v>165</v>
      </c>
      <c r="V896" s="74" t="s">
        <v>267</v>
      </c>
    </row>
    <row r="897" spans="1:22">
      <c r="A897" s="85">
        <v>890</v>
      </c>
      <c r="B897" s="85" t="s">
        <v>308</v>
      </c>
      <c r="C897" s="139" t="s">
        <v>54</v>
      </c>
      <c r="D897" s="139" t="s">
        <v>1106</v>
      </c>
      <c r="E897" s="86" t="s">
        <v>1250</v>
      </c>
      <c r="F897" s="87">
        <v>45870</v>
      </c>
      <c r="G897" s="87">
        <v>46054</v>
      </c>
      <c r="H897" s="140">
        <v>60000</v>
      </c>
      <c r="I897" s="140">
        <v>3486.68</v>
      </c>
      <c r="J897" s="88">
        <v>25</v>
      </c>
      <c r="K897" s="115">
        <v>1722</v>
      </c>
      <c r="L897" s="72">
        <f t="shared" si="78"/>
        <v>4260</v>
      </c>
      <c r="M897" s="72">
        <f t="shared" si="79"/>
        <v>780</v>
      </c>
      <c r="N897" s="74">
        <f t="shared" si="80"/>
        <v>1824</v>
      </c>
      <c r="O897" s="72">
        <f t="shared" si="81"/>
        <v>4254</v>
      </c>
      <c r="P897" s="85">
        <v>125</v>
      </c>
      <c r="Q897" s="72">
        <f t="shared" si="82"/>
        <v>12965</v>
      </c>
      <c r="R897" s="115">
        <v>7157.68</v>
      </c>
      <c r="S897" s="72">
        <f t="shared" si="83"/>
        <v>9294</v>
      </c>
      <c r="T897" s="140">
        <v>50842.32</v>
      </c>
      <c r="U897" s="73" t="s">
        <v>165</v>
      </c>
      <c r="V897" s="74" t="s">
        <v>266</v>
      </c>
    </row>
    <row r="898" spans="1:22">
      <c r="A898" s="85">
        <v>891</v>
      </c>
      <c r="B898" s="85" t="s">
        <v>634</v>
      </c>
      <c r="C898" s="139" t="s">
        <v>635</v>
      </c>
      <c r="D898" s="139" t="s">
        <v>184</v>
      </c>
      <c r="E898" s="86" t="s">
        <v>1250</v>
      </c>
      <c r="F898" s="87">
        <v>45870</v>
      </c>
      <c r="G898" s="87">
        <v>46054</v>
      </c>
      <c r="H898" s="140">
        <v>90000</v>
      </c>
      <c r="I898" s="140">
        <v>9753.1200000000008</v>
      </c>
      <c r="J898" s="88">
        <v>25</v>
      </c>
      <c r="K898" s="115">
        <v>2583</v>
      </c>
      <c r="L898" s="72">
        <f t="shared" si="78"/>
        <v>6389.9999999999991</v>
      </c>
      <c r="M898" s="72">
        <f t="shared" si="79"/>
        <v>1170</v>
      </c>
      <c r="N898" s="74">
        <f t="shared" si="80"/>
        <v>2736</v>
      </c>
      <c r="O898" s="72">
        <f t="shared" si="81"/>
        <v>6381</v>
      </c>
      <c r="P898" s="85">
        <v>25</v>
      </c>
      <c r="Q898" s="72">
        <f t="shared" si="82"/>
        <v>19285</v>
      </c>
      <c r="R898" s="115">
        <v>18141.57</v>
      </c>
      <c r="S898" s="72">
        <f t="shared" si="83"/>
        <v>13941</v>
      </c>
      <c r="T898" s="140">
        <v>74902.880000000005</v>
      </c>
      <c r="U898" s="73" t="s">
        <v>165</v>
      </c>
      <c r="V898" s="74" t="s">
        <v>266</v>
      </c>
    </row>
    <row r="899" spans="1:22">
      <c r="A899" s="85">
        <v>892</v>
      </c>
      <c r="B899" s="85" t="s">
        <v>1087</v>
      </c>
      <c r="C899" s="139" t="s">
        <v>61</v>
      </c>
      <c r="D899" s="139" t="s">
        <v>184</v>
      </c>
      <c r="E899" s="86" t="s">
        <v>1250</v>
      </c>
      <c r="F899" s="87">
        <v>45901</v>
      </c>
      <c r="G899" s="87">
        <v>46082</v>
      </c>
      <c r="H899" s="140">
        <v>60000</v>
      </c>
      <c r="I899" s="140">
        <v>3486.68</v>
      </c>
      <c r="J899" s="88">
        <v>25</v>
      </c>
      <c r="K899" s="115">
        <v>1722</v>
      </c>
      <c r="L899" s="72">
        <f t="shared" si="78"/>
        <v>4260</v>
      </c>
      <c r="M899" s="72">
        <f t="shared" si="79"/>
        <v>780</v>
      </c>
      <c r="N899" s="74">
        <f t="shared" si="80"/>
        <v>1824</v>
      </c>
      <c r="O899" s="72">
        <f t="shared" si="81"/>
        <v>4254</v>
      </c>
      <c r="P899" s="85">
        <v>125</v>
      </c>
      <c r="Q899" s="72">
        <f t="shared" si="82"/>
        <v>12965</v>
      </c>
      <c r="R899" s="115">
        <v>7057.68</v>
      </c>
      <c r="S899" s="72">
        <f t="shared" si="83"/>
        <v>9294</v>
      </c>
      <c r="T899" s="140">
        <v>52842.32</v>
      </c>
      <c r="U899" s="73" t="s">
        <v>165</v>
      </c>
      <c r="V899" s="74" t="s">
        <v>267</v>
      </c>
    </row>
    <row r="900" spans="1:22">
      <c r="A900" s="85">
        <v>893</v>
      </c>
      <c r="B900" s="85" t="s">
        <v>1248</v>
      </c>
      <c r="C900" s="139" t="s">
        <v>1241</v>
      </c>
      <c r="D900" s="139" t="s">
        <v>1103</v>
      </c>
      <c r="E900" s="86" t="s">
        <v>1250</v>
      </c>
      <c r="F900" s="87">
        <v>45809</v>
      </c>
      <c r="G900" s="87">
        <v>45992</v>
      </c>
      <c r="H900" s="140">
        <v>95000</v>
      </c>
      <c r="I900" s="140">
        <v>10929.24</v>
      </c>
      <c r="J900" s="88">
        <v>25</v>
      </c>
      <c r="K900" s="115">
        <v>2726.5</v>
      </c>
      <c r="L900" s="72">
        <f t="shared" si="78"/>
        <v>6744.9999999999991</v>
      </c>
      <c r="M900" s="72">
        <f t="shared" si="79"/>
        <v>1235</v>
      </c>
      <c r="N900" s="74">
        <f t="shared" si="80"/>
        <v>2888</v>
      </c>
      <c r="O900" s="72">
        <f t="shared" si="81"/>
        <v>6735.5</v>
      </c>
      <c r="P900" s="85">
        <v>25</v>
      </c>
      <c r="Q900" s="72">
        <f t="shared" si="82"/>
        <v>20355</v>
      </c>
      <c r="R900" s="115">
        <v>16568.740000000002</v>
      </c>
      <c r="S900" s="72">
        <f t="shared" si="83"/>
        <v>14715.5</v>
      </c>
      <c r="T900" s="140">
        <v>78431.259999999995</v>
      </c>
      <c r="U900" s="73" t="s">
        <v>165</v>
      </c>
      <c r="V900" s="74" t="s">
        <v>266</v>
      </c>
    </row>
    <row r="901" spans="1:22">
      <c r="A901" s="85">
        <v>894</v>
      </c>
      <c r="B901" s="85" t="s">
        <v>1268</v>
      </c>
      <c r="C901" s="139" t="s">
        <v>262</v>
      </c>
      <c r="D901" s="139" t="s">
        <v>180</v>
      </c>
      <c r="E901" s="86" t="s">
        <v>1250</v>
      </c>
      <c r="F901" s="87">
        <v>45809</v>
      </c>
      <c r="G901" s="87">
        <v>45992</v>
      </c>
      <c r="H901" s="140">
        <v>80000</v>
      </c>
      <c r="I901" s="140">
        <v>7400.87</v>
      </c>
      <c r="J901" s="88">
        <v>25</v>
      </c>
      <c r="K901" s="115">
        <v>2296</v>
      </c>
      <c r="L901" s="72">
        <f t="shared" si="78"/>
        <v>5679.9999999999991</v>
      </c>
      <c r="M901" s="72">
        <f t="shared" si="79"/>
        <v>1040</v>
      </c>
      <c r="N901" s="74">
        <f t="shared" si="80"/>
        <v>2432</v>
      </c>
      <c r="O901" s="72">
        <f t="shared" si="81"/>
        <v>5672</v>
      </c>
      <c r="P901" s="85">
        <v>25</v>
      </c>
      <c r="Q901" s="72">
        <f t="shared" si="82"/>
        <v>17145</v>
      </c>
      <c r="R901" s="115">
        <v>12153.87</v>
      </c>
      <c r="S901" s="72">
        <f t="shared" si="83"/>
        <v>12392</v>
      </c>
      <c r="T901" s="140">
        <v>62746.13</v>
      </c>
      <c r="U901" s="73" t="s">
        <v>165</v>
      </c>
      <c r="V901" s="74" t="s">
        <v>266</v>
      </c>
    </row>
    <row r="902" spans="1:22">
      <c r="A902" s="85">
        <v>895</v>
      </c>
      <c r="B902" s="85" t="s">
        <v>848</v>
      </c>
      <c r="C902" s="139" t="s">
        <v>6</v>
      </c>
      <c r="D902" s="139" t="s">
        <v>168</v>
      </c>
      <c r="E902" s="86" t="s">
        <v>1250</v>
      </c>
      <c r="F902" s="87">
        <v>45901</v>
      </c>
      <c r="G902" s="87">
        <v>46082</v>
      </c>
      <c r="H902" s="140">
        <v>155000</v>
      </c>
      <c r="I902" s="140">
        <v>24613.88</v>
      </c>
      <c r="J902" s="88">
        <v>25</v>
      </c>
      <c r="K902" s="115">
        <v>4448.5</v>
      </c>
      <c r="L902" s="72">
        <f t="shared" si="78"/>
        <v>11004.999999999998</v>
      </c>
      <c r="M902" s="72">
        <f t="shared" si="79"/>
        <v>2015</v>
      </c>
      <c r="N902" s="74">
        <f t="shared" si="80"/>
        <v>4712</v>
      </c>
      <c r="O902" s="72">
        <f t="shared" si="81"/>
        <v>10989.5</v>
      </c>
      <c r="P902" s="115">
        <v>1740.46</v>
      </c>
      <c r="Q902" s="72">
        <f t="shared" si="82"/>
        <v>34910.46</v>
      </c>
      <c r="R902" s="115">
        <v>32571.59</v>
      </c>
      <c r="S902" s="72">
        <f t="shared" si="83"/>
        <v>24009.5</v>
      </c>
      <c r="T902" s="140">
        <v>119485.16</v>
      </c>
      <c r="U902" s="73" t="s">
        <v>165</v>
      </c>
      <c r="V902" s="74" t="s">
        <v>266</v>
      </c>
    </row>
    <row r="903" spans="1:22">
      <c r="A903" s="85">
        <v>896</v>
      </c>
      <c r="B903" s="85" t="s">
        <v>1088</v>
      </c>
      <c r="C903" s="139" t="s">
        <v>20</v>
      </c>
      <c r="D903" s="139" t="s">
        <v>181</v>
      </c>
      <c r="E903" s="86" t="s">
        <v>1250</v>
      </c>
      <c r="F903" s="87">
        <v>45901</v>
      </c>
      <c r="G903" s="87">
        <v>46082</v>
      </c>
      <c r="H903" s="140">
        <v>60000</v>
      </c>
      <c r="I903" s="140">
        <v>3486.68</v>
      </c>
      <c r="J903" s="88">
        <v>25</v>
      </c>
      <c r="K903" s="115">
        <v>1722</v>
      </c>
      <c r="L903" s="72">
        <f t="shared" si="78"/>
        <v>4260</v>
      </c>
      <c r="M903" s="72">
        <f t="shared" si="79"/>
        <v>780</v>
      </c>
      <c r="N903" s="74">
        <f t="shared" si="80"/>
        <v>1824</v>
      </c>
      <c r="O903" s="72">
        <f t="shared" si="81"/>
        <v>4254</v>
      </c>
      <c r="P903" s="85">
        <v>125</v>
      </c>
      <c r="Q903" s="72">
        <f t="shared" si="82"/>
        <v>12965</v>
      </c>
      <c r="R903" s="115">
        <v>7157.68</v>
      </c>
      <c r="S903" s="72">
        <f t="shared" si="83"/>
        <v>9294</v>
      </c>
      <c r="T903" s="140">
        <v>52842.32</v>
      </c>
      <c r="U903" s="73" t="s">
        <v>165</v>
      </c>
      <c r="V903" s="74" t="s">
        <v>267</v>
      </c>
    </row>
    <row r="904" spans="1:22">
      <c r="A904" s="85">
        <v>897</v>
      </c>
      <c r="B904" s="85" t="s">
        <v>1005</v>
      </c>
      <c r="C904" s="139" t="s">
        <v>258</v>
      </c>
      <c r="D904" s="139" t="s">
        <v>892</v>
      </c>
      <c r="E904" s="86" t="s">
        <v>1250</v>
      </c>
      <c r="F904" s="87">
        <v>45870</v>
      </c>
      <c r="G904" s="87">
        <v>46054</v>
      </c>
      <c r="H904" s="140">
        <v>80000</v>
      </c>
      <c r="I904" s="140">
        <v>7400.87</v>
      </c>
      <c r="J904" s="88">
        <v>25</v>
      </c>
      <c r="K904" s="115">
        <v>2296</v>
      </c>
      <c r="L904" s="72">
        <f t="shared" ref="L904:L967" si="84">H904*0.071</f>
        <v>5679.9999999999991</v>
      </c>
      <c r="M904" s="72">
        <f t="shared" ref="M904:M967" si="85">H904*0.013</f>
        <v>1040</v>
      </c>
      <c r="N904" s="74">
        <f t="shared" ref="N904:N967" si="86">+H904*0.0304</f>
        <v>2432</v>
      </c>
      <c r="O904" s="72">
        <f t="shared" ref="O904:O967" si="87">H904*0.0709</f>
        <v>5672</v>
      </c>
      <c r="P904" s="85">
        <v>25</v>
      </c>
      <c r="Q904" s="72">
        <f t="shared" ref="Q904:Q967" si="88">SUM(K904:P904)</f>
        <v>17145</v>
      </c>
      <c r="R904" s="115">
        <v>12153.87</v>
      </c>
      <c r="S904" s="72">
        <f t="shared" ref="S904:S967" si="89">L904+M904+O904</f>
        <v>12392</v>
      </c>
      <c r="T904" s="140">
        <v>67846.13</v>
      </c>
      <c r="U904" s="73" t="s">
        <v>165</v>
      </c>
      <c r="V904" s="74" t="s">
        <v>267</v>
      </c>
    </row>
    <row r="905" spans="1:22">
      <c r="A905" s="85">
        <v>898</v>
      </c>
      <c r="B905" s="85" t="s">
        <v>1316</v>
      </c>
      <c r="C905" s="139" t="s">
        <v>62</v>
      </c>
      <c r="D905" s="139" t="s">
        <v>1120</v>
      </c>
      <c r="E905" s="86" t="s">
        <v>1250</v>
      </c>
      <c r="F905" s="87">
        <v>45870</v>
      </c>
      <c r="G905" s="87">
        <v>46054</v>
      </c>
      <c r="H905" s="140">
        <v>40000</v>
      </c>
      <c r="I905" s="139">
        <v>442.65</v>
      </c>
      <c r="J905" s="88">
        <v>25</v>
      </c>
      <c r="K905" s="115">
        <v>1148</v>
      </c>
      <c r="L905" s="72">
        <f t="shared" si="84"/>
        <v>2839.9999999999995</v>
      </c>
      <c r="M905" s="72">
        <f t="shared" si="85"/>
        <v>520</v>
      </c>
      <c r="N905" s="74">
        <f t="shared" si="86"/>
        <v>1216</v>
      </c>
      <c r="O905" s="72">
        <f t="shared" si="87"/>
        <v>2836</v>
      </c>
      <c r="P905" s="85">
        <v>25</v>
      </c>
      <c r="Q905" s="72">
        <f t="shared" si="88"/>
        <v>8585</v>
      </c>
      <c r="R905" s="115">
        <v>2831.65</v>
      </c>
      <c r="S905" s="72">
        <f t="shared" si="89"/>
        <v>6196</v>
      </c>
      <c r="T905" s="140">
        <v>37168.35</v>
      </c>
      <c r="U905" s="73" t="s">
        <v>165</v>
      </c>
      <c r="V905" s="74" t="s">
        <v>267</v>
      </c>
    </row>
    <row r="906" spans="1:22">
      <c r="A906" s="85">
        <v>899</v>
      </c>
      <c r="B906" s="85" t="s">
        <v>788</v>
      </c>
      <c r="C906" s="139" t="s">
        <v>374</v>
      </c>
      <c r="D906" s="139" t="s">
        <v>1108</v>
      </c>
      <c r="E906" s="86" t="s">
        <v>1250</v>
      </c>
      <c r="F906" s="87">
        <v>45778</v>
      </c>
      <c r="G906" s="87">
        <v>45962</v>
      </c>
      <c r="H906" s="140">
        <v>30000</v>
      </c>
      <c r="I906" s="139">
        <v>0</v>
      </c>
      <c r="J906" s="88">
        <v>25</v>
      </c>
      <c r="K906" s="85">
        <v>861</v>
      </c>
      <c r="L906" s="72">
        <f t="shared" si="84"/>
        <v>2130</v>
      </c>
      <c r="M906" s="72">
        <f t="shared" si="85"/>
        <v>390</v>
      </c>
      <c r="N906" s="74">
        <f t="shared" si="86"/>
        <v>912</v>
      </c>
      <c r="O906" s="72">
        <f t="shared" si="87"/>
        <v>2127</v>
      </c>
      <c r="P906" s="85">
        <v>25</v>
      </c>
      <c r="Q906" s="72">
        <f t="shared" si="88"/>
        <v>6445</v>
      </c>
      <c r="R906" s="115">
        <v>1798</v>
      </c>
      <c r="S906" s="72">
        <f t="shared" si="89"/>
        <v>4647</v>
      </c>
      <c r="T906" s="140">
        <v>28202</v>
      </c>
      <c r="U906" s="73" t="s">
        <v>165</v>
      </c>
      <c r="V906" s="74" t="s">
        <v>266</v>
      </c>
    </row>
    <row r="907" spans="1:22">
      <c r="A907" s="85">
        <v>900</v>
      </c>
      <c r="B907" s="85" t="s">
        <v>12</v>
      </c>
      <c r="C907" s="139" t="s">
        <v>13</v>
      </c>
      <c r="D907" s="139" t="s">
        <v>189</v>
      </c>
      <c r="E907" s="86" t="s">
        <v>1250</v>
      </c>
      <c r="F907" s="87">
        <v>45839</v>
      </c>
      <c r="G907" s="87">
        <v>46023</v>
      </c>
      <c r="H907" s="140">
        <v>90000</v>
      </c>
      <c r="I907" s="140">
        <v>9324.25</v>
      </c>
      <c r="J907" s="88">
        <v>25</v>
      </c>
      <c r="K907" s="115">
        <v>2583</v>
      </c>
      <c r="L907" s="72">
        <f t="shared" si="84"/>
        <v>6389.9999999999991</v>
      </c>
      <c r="M907" s="72">
        <f t="shared" si="85"/>
        <v>1170</v>
      </c>
      <c r="N907" s="74">
        <f t="shared" si="86"/>
        <v>2736</v>
      </c>
      <c r="O907" s="72">
        <f t="shared" si="87"/>
        <v>6381</v>
      </c>
      <c r="P907" s="115">
        <v>2401.46</v>
      </c>
      <c r="Q907" s="72">
        <f t="shared" si="88"/>
        <v>21661.46</v>
      </c>
      <c r="R907" s="115">
        <v>17044.71</v>
      </c>
      <c r="S907" s="72">
        <f t="shared" si="89"/>
        <v>13941</v>
      </c>
      <c r="T907" s="140">
        <v>72955.289999999994</v>
      </c>
      <c r="U907" s="73" t="s">
        <v>165</v>
      </c>
      <c r="V907" s="74" t="s">
        <v>267</v>
      </c>
    </row>
    <row r="908" spans="1:22">
      <c r="A908" s="85">
        <v>901</v>
      </c>
      <c r="B908" s="85" t="s">
        <v>341</v>
      </c>
      <c r="C908" s="139" t="s">
        <v>21</v>
      </c>
      <c r="D908" s="139" t="s">
        <v>1116</v>
      </c>
      <c r="E908" s="86" t="s">
        <v>1250</v>
      </c>
      <c r="F908" s="87">
        <v>45901</v>
      </c>
      <c r="G908" s="87">
        <v>46082</v>
      </c>
      <c r="H908" s="140">
        <v>20000</v>
      </c>
      <c r="I908" s="139">
        <v>0</v>
      </c>
      <c r="J908" s="88">
        <v>25</v>
      </c>
      <c r="K908" s="85">
        <v>574</v>
      </c>
      <c r="L908" s="72">
        <f t="shared" si="84"/>
        <v>1419.9999999999998</v>
      </c>
      <c r="M908" s="72">
        <f t="shared" si="85"/>
        <v>260</v>
      </c>
      <c r="N908" s="74">
        <f t="shared" si="86"/>
        <v>608</v>
      </c>
      <c r="O908" s="72">
        <f t="shared" si="87"/>
        <v>1418</v>
      </c>
      <c r="P908" s="85">
        <v>25</v>
      </c>
      <c r="Q908" s="72">
        <f t="shared" si="88"/>
        <v>4305</v>
      </c>
      <c r="R908" s="115">
        <v>1207</v>
      </c>
      <c r="S908" s="72">
        <f t="shared" si="89"/>
        <v>3098</v>
      </c>
      <c r="T908" s="140">
        <v>18793</v>
      </c>
      <c r="U908" s="73" t="s">
        <v>165</v>
      </c>
      <c r="V908" s="74" t="s">
        <v>266</v>
      </c>
    </row>
    <row r="909" spans="1:22">
      <c r="A909" s="85">
        <v>902</v>
      </c>
      <c r="B909" s="85" t="s">
        <v>300</v>
      </c>
      <c r="C909" s="139" t="s">
        <v>61</v>
      </c>
      <c r="D909" s="139" t="s">
        <v>1164</v>
      </c>
      <c r="E909" s="86" t="s">
        <v>1250</v>
      </c>
      <c r="F909" s="87">
        <v>45870</v>
      </c>
      <c r="G909" s="87">
        <v>46054</v>
      </c>
      <c r="H909" s="140">
        <v>35000</v>
      </c>
      <c r="I909" s="139">
        <v>0</v>
      </c>
      <c r="J909" s="88">
        <v>25</v>
      </c>
      <c r="K909" s="115">
        <v>1004.5</v>
      </c>
      <c r="L909" s="72">
        <f t="shared" si="84"/>
        <v>2485</v>
      </c>
      <c r="M909" s="72">
        <f t="shared" si="85"/>
        <v>455</v>
      </c>
      <c r="N909" s="74">
        <f t="shared" si="86"/>
        <v>1064</v>
      </c>
      <c r="O909" s="72">
        <f t="shared" si="87"/>
        <v>2481.5</v>
      </c>
      <c r="P909" s="85">
        <v>25</v>
      </c>
      <c r="Q909" s="72">
        <f t="shared" si="88"/>
        <v>7515</v>
      </c>
      <c r="R909" s="115">
        <v>1254.28</v>
      </c>
      <c r="S909" s="72">
        <f t="shared" si="89"/>
        <v>5421.5</v>
      </c>
      <c r="T909" s="140">
        <v>32906.5</v>
      </c>
      <c r="U909" s="73" t="s">
        <v>165</v>
      </c>
      <c r="V909" s="74" t="s">
        <v>266</v>
      </c>
    </row>
    <row r="910" spans="1:22">
      <c r="A910" s="85">
        <v>903</v>
      </c>
      <c r="B910" s="85" t="s">
        <v>939</v>
      </c>
      <c r="C910" s="139" t="s">
        <v>13</v>
      </c>
      <c r="D910" s="139" t="s">
        <v>184</v>
      </c>
      <c r="E910" s="86" t="s">
        <v>1250</v>
      </c>
      <c r="F910" s="87">
        <v>45748</v>
      </c>
      <c r="G910" s="87">
        <v>45962</v>
      </c>
      <c r="H910" s="140">
        <v>80000</v>
      </c>
      <c r="I910" s="140">
        <v>7400.87</v>
      </c>
      <c r="J910" s="88">
        <v>25</v>
      </c>
      <c r="K910" s="115">
        <v>2296</v>
      </c>
      <c r="L910" s="72">
        <f t="shared" si="84"/>
        <v>5679.9999999999991</v>
      </c>
      <c r="M910" s="72">
        <f t="shared" si="85"/>
        <v>1040</v>
      </c>
      <c r="N910" s="74">
        <f t="shared" si="86"/>
        <v>2432</v>
      </c>
      <c r="O910" s="72">
        <f t="shared" si="87"/>
        <v>5672</v>
      </c>
      <c r="P910" s="115">
        <v>2125</v>
      </c>
      <c r="Q910" s="72">
        <f t="shared" si="88"/>
        <v>19245</v>
      </c>
      <c r="R910" s="115">
        <v>12153.87</v>
      </c>
      <c r="S910" s="72">
        <f t="shared" si="89"/>
        <v>12392</v>
      </c>
      <c r="T910" s="140">
        <v>65746.13</v>
      </c>
      <c r="U910" s="73" t="s">
        <v>165</v>
      </c>
      <c r="V910" s="74" t="s">
        <v>267</v>
      </c>
    </row>
    <row r="911" spans="1:22">
      <c r="A911" s="85">
        <v>904</v>
      </c>
      <c r="B911" s="85" t="s">
        <v>244</v>
      </c>
      <c r="C911" s="139" t="s">
        <v>21</v>
      </c>
      <c r="D911" s="139" t="s">
        <v>1110</v>
      </c>
      <c r="E911" s="86" t="s">
        <v>1250</v>
      </c>
      <c r="F911" s="87">
        <v>45870</v>
      </c>
      <c r="G911" s="87">
        <v>46054</v>
      </c>
      <c r="H911" s="140">
        <v>20000</v>
      </c>
      <c r="I911" s="139">
        <v>0</v>
      </c>
      <c r="J911" s="88">
        <v>25</v>
      </c>
      <c r="K911" s="85">
        <v>574</v>
      </c>
      <c r="L911" s="72">
        <f t="shared" si="84"/>
        <v>1419.9999999999998</v>
      </c>
      <c r="M911" s="72">
        <f t="shared" si="85"/>
        <v>260</v>
      </c>
      <c r="N911" s="74">
        <f t="shared" si="86"/>
        <v>608</v>
      </c>
      <c r="O911" s="72">
        <f t="shared" si="87"/>
        <v>1418</v>
      </c>
      <c r="P911" s="85">
        <v>125</v>
      </c>
      <c r="Q911" s="72">
        <f t="shared" si="88"/>
        <v>4405</v>
      </c>
      <c r="R911" s="115">
        <v>1307</v>
      </c>
      <c r="S911" s="72">
        <f t="shared" si="89"/>
        <v>3098</v>
      </c>
      <c r="T911" s="140">
        <v>18693</v>
      </c>
      <c r="U911" s="73" t="s">
        <v>165</v>
      </c>
      <c r="V911" s="74" t="s">
        <v>266</v>
      </c>
    </row>
    <row r="912" spans="1:22">
      <c r="A912" s="85">
        <v>905</v>
      </c>
      <c r="B912" s="85" t="s">
        <v>689</v>
      </c>
      <c r="C912" s="139" t="s">
        <v>20</v>
      </c>
      <c r="D912" s="139" t="s">
        <v>498</v>
      </c>
      <c r="E912" s="86" t="s">
        <v>1250</v>
      </c>
      <c r="F912" s="87">
        <v>45839</v>
      </c>
      <c r="G912" s="87">
        <v>46023</v>
      </c>
      <c r="H912" s="140">
        <v>60000</v>
      </c>
      <c r="I912" s="140">
        <v>3486.68</v>
      </c>
      <c r="J912" s="88">
        <v>25</v>
      </c>
      <c r="K912" s="115">
        <v>1722</v>
      </c>
      <c r="L912" s="72">
        <f t="shared" si="84"/>
        <v>4260</v>
      </c>
      <c r="M912" s="72">
        <f t="shared" si="85"/>
        <v>780</v>
      </c>
      <c r="N912" s="74">
        <f t="shared" si="86"/>
        <v>1824</v>
      </c>
      <c r="O912" s="72">
        <f t="shared" si="87"/>
        <v>4254</v>
      </c>
      <c r="P912" s="85">
        <v>25</v>
      </c>
      <c r="Q912" s="72">
        <f t="shared" si="88"/>
        <v>12865</v>
      </c>
      <c r="R912" s="115">
        <v>4834</v>
      </c>
      <c r="S912" s="72">
        <f t="shared" si="89"/>
        <v>9294</v>
      </c>
      <c r="T912" s="140">
        <v>52942.32</v>
      </c>
      <c r="U912" s="73" t="s">
        <v>165</v>
      </c>
      <c r="V912" s="74" t="s">
        <v>267</v>
      </c>
    </row>
    <row r="913" spans="1:22">
      <c r="A913" s="85">
        <v>906</v>
      </c>
      <c r="B913" s="85" t="s">
        <v>137</v>
      </c>
      <c r="C913" s="139" t="s">
        <v>101</v>
      </c>
      <c r="D913" s="139" t="s">
        <v>1106</v>
      </c>
      <c r="E913" s="86" t="s">
        <v>1250</v>
      </c>
      <c r="F913" s="87">
        <v>45870</v>
      </c>
      <c r="G913" s="87">
        <v>46054</v>
      </c>
      <c r="H913" s="140">
        <v>20000</v>
      </c>
      <c r="I913" s="139">
        <v>0</v>
      </c>
      <c r="J913" s="88">
        <v>25</v>
      </c>
      <c r="K913" s="85">
        <v>574</v>
      </c>
      <c r="L913" s="72">
        <f t="shared" si="84"/>
        <v>1419.9999999999998</v>
      </c>
      <c r="M913" s="72">
        <f t="shared" si="85"/>
        <v>260</v>
      </c>
      <c r="N913" s="74">
        <f t="shared" si="86"/>
        <v>608</v>
      </c>
      <c r="O913" s="72">
        <f t="shared" si="87"/>
        <v>1418</v>
      </c>
      <c r="P913" s="85">
        <v>125</v>
      </c>
      <c r="Q913" s="72">
        <f t="shared" si="88"/>
        <v>4405</v>
      </c>
      <c r="R913" s="115">
        <v>1207</v>
      </c>
      <c r="S913" s="72">
        <f t="shared" si="89"/>
        <v>3098</v>
      </c>
      <c r="T913" s="140">
        <v>18693</v>
      </c>
      <c r="U913" s="73" t="s">
        <v>165</v>
      </c>
      <c r="V913" s="74" t="s">
        <v>267</v>
      </c>
    </row>
    <row r="914" spans="1:22">
      <c r="A914" s="85">
        <v>907</v>
      </c>
      <c r="B914" s="85" t="s">
        <v>420</v>
      </c>
      <c r="C914" s="139" t="s">
        <v>41</v>
      </c>
      <c r="D914" s="139" t="s">
        <v>1143</v>
      </c>
      <c r="E914" s="86" t="s">
        <v>1250</v>
      </c>
      <c r="F914" s="87">
        <v>45870</v>
      </c>
      <c r="G914" s="87">
        <v>46054</v>
      </c>
      <c r="H914" s="140">
        <v>58000</v>
      </c>
      <c r="I914" s="140">
        <v>3110.32</v>
      </c>
      <c r="J914" s="88">
        <v>25</v>
      </c>
      <c r="K914" s="115">
        <v>1664.6</v>
      </c>
      <c r="L914" s="72">
        <f t="shared" si="84"/>
        <v>4118</v>
      </c>
      <c r="M914" s="72">
        <f t="shared" si="85"/>
        <v>754</v>
      </c>
      <c r="N914" s="74">
        <f t="shared" si="86"/>
        <v>1763.2</v>
      </c>
      <c r="O914" s="72">
        <f t="shared" si="87"/>
        <v>4112.2</v>
      </c>
      <c r="P914" s="85">
        <v>25</v>
      </c>
      <c r="Q914" s="72">
        <f t="shared" si="88"/>
        <v>12437</v>
      </c>
      <c r="R914" s="115">
        <v>6563.12</v>
      </c>
      <c r="S914" s="72">
        <f t="shared" si="89"/>
        <v>8984.2000000000007</v>
      </c>
      <c r="T914" s="140">
        <v>51436.88</v>
      </c>
      <c r="U914" s="73" t="s">
        <v>165</v>
      </c>
      <c r="V914" s="74" t="s">
        <v>267</v>
      </c>
    </row>
    <row r="915" spans="1:22">
      <c r="A915" s="85">
        <v>908</v>
      </c>
      <c r="B915" s="85" t="s">
        <v>1089</v>
      </c>
      <c r="C915" s="139" t="s">
        <v>54</v>
      </c>
      <c r="D915" s="139" t="s">
        <v>172</v>
      </c>
      <c r="E915" s="86" t="s">
        <v>1250</v>
      </c>
      <c r="F915" s="87">
        <v>45901</v>
      </c>
      <c r="G915" s="87">
        <v>46082</v>
      </c>
      <c r="H915" s="140">
        <v>95000</v>
      </c>
      <c r="I915" s="140">
        <v>10929.24</v>
      </c>
      <c r="J915" s="88">
        <v>25</v>
      </c>
      <c r="K915" s="115">
        <v>2726.5</v>
      </c>
      <c r="L915" s="72">
        <f t="shared" si="84"/>
        <v>6744.9999999999991</v>
      </c>
      <c r="M915" s="72">
        <f t="shared" si="85"/>
        <v>1235</v>
      </c>
      <c r="N915" s="74">
        <f t="shared" si="86"/>
        <v>2888</v>
      </c>
      <c r="O915" s="72">
        <f t="shared" si="87"/>
        <v>6735.5</v>
      </c>
      <c r="P915" s="85">
        <v>25</v>
      </c>
      <c r="Q915" s="72">
        <f t="shared" si="88"/>
        <v>20355</v>
      </c>
      <c r="R915" s="115">
        <v>16568.740000000002</v>
      </c>
      <c r="S915" s="72">
        <f t="shared" si="89"/>
        <v>14715.5</v>
      </c>
      <c r="T915" s="140">
        <v>72331.259999999995</v>
      </c>
      <c r="U915" s="73" t="s">
        <v>165</v>
      </c>
      <c r="V915" s="74" t="s">
        <v>266</v>
      </c>
    </row>
    <row r="916" spans="1:22">
      <c r="A916" s="85">
        <v>909</v>
      </c>
      <c r="B916" s="85" t="s">
        <v>594</v>
      </c>
      <c r="C916" s="139" t="s">
        <v>54</v>
      </c>
      <c r="D916" s="139" t="s">
        <v>1108</v>
      </c>
      <c r="E916" s="86" t="s">
        <v>1250</v>
      </c>
      <c r="F916" s="87">
        <v>45870</v>
      </c>
      <c r="G916" s="87">
        <v>46054</v>
      </c>
      <c r="H916" s="140">
        <v>75000</v>
      </c>
      <c r="I916" s="140">
        <v>6309.38</v>
      </c>
      <c r="J916" s="88">
        <v>25</v>
      </c>
      <c r="K916" s="115">
        <v>2152.5</v>
      </c>
      <c r="L916" s="72">
        <f t="shared" si="84"/>
        <v>5324.9999999999991</v>
      </c>
      <c r="M916" s="72">
        <f t="shared" si="85"/>
        <v>975</v>
      </c>
      <c r="N916" s="74">
        <f t="shared" si="86"/>
        <v>2280</v>
      </c>
      <c r="O916" s="72">
        <f t="shared" si="87"/>
        <v>5317.5</v>
      </c>
      <c r="P916" s="85">
        <v>25</v>
      </c>
      <c r="Q916" s="72">
        <f t="shared" si="88"/>
        <v>16075</v>
      </c>
      <c r="R916" s="115">
        <v>10766.88</v>
      </c>
      <c r="S916" s="72">
        <f t="shared" si="89"/>
        <v>11617.5</v>
      </c>
      <c r="T916" s="140">
        <v>64233.120000000003</v>
      </c>
      <c r="U916" s="73" t="s">
        <v>165</v>
      </c>
      <c r="V916" s="74" t="s">
        <v>266</v>
      </c>
    </row>
    <row r="917" spans="1:22">
      <c r="A917" s="85">
        <v>910</v>
      </c>
      <c r="B917" s="85" t="s">
        <v>421</v>
      </c>
      <c r="C917" s="139" t="s">
        <v>21</v>
      </c>
      <c r="D917" s="139" t="s">
        <v>1110</v>
      </c>
      <c r="E917" s="86" t="s">
        <v>1250</v>
      </c>
      <c r="F917" s="87">
        <v>45839</v>
      </c>
      <c r="G917" s="87">
        <v>46023</v>
      </c>
      <c r="H917" s="140">
        <v>20000</v>
      </c>
      <c r="I917" s="139">
        <v>0</v>
      </c>
      <c r="J917" s="88">
        <v>25</v>
      </c>
      <c r="K917" s="85">
        <v>574</v>
      </c>
      <c r="L917" s="72">
        <f t="shared" si="84"/>
        <v>1419.9999999999998</v>
      </c>
      <c r="M917" s="72">
        <f t="shared" si="85"/>
        <v>260</v>
      </c>
      <c r="N917" s="74">
        <f t="shared" si="86"/>
        <v>608</v>
      </c>
      <c r="O917" s="72">
        <f t="shared" si="87"/>
        <v>1418</v>
      </c>
      <c r="P917" s="85">
        <v>125</v>
      </c>
      <c r="Q917" s="72">
        <f t="shared" si="88"/>
        <v>4405</v>
      </c>
      <c r="R917" s="115">
        <v>1307</v>
      </c>
      <c r="S917" s="72">
        <f t="shared" si="89"/>
        <v>3098</v>
      </c>
      <c r="T917" s="140">
        <v>18693</v>
      </c>
      <c r="U917" s="73" t="s">
        <v>165</v>
      </c>
      <c r="V917" s="74" t="s">
        <v>266</v>
      </c>
    </row>
    <row r="918" spans="1:22">
      <c r="A918" s="85">
        <v>911</v>
      </c>
      <c r="B918" s="85" t="s">
        <v>1317</v>
      </c>
      <c r="C918" s="139" t="s">
        <v>54</v>
      </c>
      <c r="D918" s="139" t="s">
        <v>1148</v>
      </c>
      <c r="E918" s="86" t="s">
        <v>1250</v>
      </c>
      <c r="F918" s="87">
        <v>45870</v>
      </c>
      <c r="G918" s="87">
        <v>46054</v>
      </c>
      <c r="H918" s="140">
        <v>229035.5</v>
      </c>
      <c r="I918" s="140">
        <v>42551.13</v>
      </c>
      <c r="J918" s="88">
        <v>25</v>
      </c>
      <c r="K918" s="115">
        <v>6573.32</v>
      </c>
      <c r="L918" s="72">
        <f t="shared" si="84"/>
        <v>16261.520499999999</v>
      </c>
      <c r="M918" s="72">
        <f t="shared" si="85"/>
        <v>2977.4614999999999</v>
      </c>
      <c r="N918" s="74">
        <f t="shared" si="86"/>
        <v>6962.6791999999996</v>
      </c>
      <c r="O918" s="72">
        <f t="shared" si="87"/>
        <v>16238.616950000001</v>
      </c>
      <c r="P918" s="85">
        <v>25</v>
      </c>
      <c r="Q918" s="72">
        <f t="shared" si="88"/>
        <v>49038.598150000005</v>
      </c>
      <c r="R918" s="115">
        <v>55738.59</v>
      </c>
      <c r="S918" s="72">
        <f t="shared" si="89"/>
        <v>35477.59895</v>
      </c>
      <c r="T918" s="140">
        <v>173296.91</v>
      </c>
      <c r="U918" s="73" t="s">
        <v>165</v>
      </c>
      <c r="V918" s="74" t="s">
        <v>266</v>
      </c>
    </row>
    <row r="919" spans="1:22">
      <c r="A919" s="85">
        <v>912</v>
      </c>
      <c r="B919" s="85" t="s">
        <v>804</v>
      </c>
      <c r="C919" s="139" t="s">
        <v>373</v>
      </c>
      <c r="D919" s="139" t="s">
        <v>1186</v>
      </c>
      <c r="E919" s="86" t="s">
        <v>1250</v>
      </c>
      <c r="F919" s="87">
        <v>45839</v>
      </c>
      <c r="G919" s="87">
        <v>46023</v>
      </c>
      <c r="H919" s="140">
        <v>40000</v>
      </c>
      <c r="I919" s="139">
        <v>442.65</v>
      </c>
      <c r="J919" s="88">
        <v>25</v>
      </c>
      <c r="K919" s="115">
        <v>1148</v>
      </c>
      <c r="L919" s="72">
        <f t="shared" si="84"/>
        <v>2839.9999999999995</v>
      </c>
      <c r="M919" s="72">
        <f t="shared" si="85"/>
        <v>520</v>
      </c>
      <c r="N919" s="74">
        <f t="shared" si="86"/>
        <v>1216</v>
      </c>
      <c r="O919" s="72">
        <f t="shared" si="87"/>
        <v>2836</v>
      </c>
      <c r="P919" s="85">
        <v>25</v>
      </c>
      <c r="Q919" s="72">
        <f t="shared" si="88"/>
        <v>8585</v>
      </c>
      <c r="R919" s="115">
        <v>2831.65</v>
      </c>
      <c r="S919" s="72">
        <f t="shared" si="89"/>
        <v>6196</v>
      </c>
      <c r="T919" s="140">
        <v>37168.35</v>
      </c>
      <c r="U919" s="73" t="s">
        <v>165</v>
      </c>
      <c r="V919" s="74" t="s">
        <v>266</v>
      </c>
    </row>
    <row r="920" spans="1:22">
      <c r="A920" s="85">
        <v>913</v>
      </c>
      <c r="B920" s="85" t="s">
        <v>235</v>
      </c>
      <c r="C920" s="139" t="s">
        <v>21</v>
      </c>
      <c r="D920" s="139" t="s">
        <v>1208</v>
      </c>
      <c r="E920" s="86" t="s">
        <v>1250</v>
      </c>
      <c r="F920" s="87">
        <v>45870</v>
      </c>
      <c r="G920" s="87">
        <v>46054</v>
      </c>
      <c r="H920" s="140">
        <v>20000</v>
      </c>
      <c r="I920" s="139">
        <v>0</v>
      </c>
      <c r="J920" s="88">
        <v>25</v>
      </c>
      <c r="K920" s="85">
        <v>574</v>
      </c>
      <c r="L920" s="72">
        <f t="shared" si="84"/>
        <v>1419.9999999999998</v>
      </c>
      <c r="M920" s="72">
        <f t="shared" si="85"/>
        <v>260</v>
      </c>
      <c r="N920" s="74">
        <f t="shared" si="86"/>
        <v>608</v>
      </c>
      <c r="O920" s="72">
        <f t="shared" si="87"/>
        <v>1418</v>
      </c>
      <c r="P920" s="85">
        <v>725</v>
      </c>
      <c r="Q920" s="72">
        <f t="shared" si="88"/>
        <v>5005</v>
      </c>
      <c r="R920" s="115">
        <v>1907</v>
      </c>
      <c r="S920" s="72">
        <f t="shared" si="89"/>
        <v>3098</v>
      </c>
      <c r="T920" s="140">
        <v>18093</v>
      </c>
      <c r="U920" s="73" t="s">
        <v>165</v>
      </c>
      <c r="V920" s="74" t="s">
        <v>266</v>
      </c>
    </row>
    <row r="921" spans="1:22">
      <c r="A921" s="85">
        <v>914</v>
      </c>
      <c r="B921" s="85" t="s">
        <v>542</v>
      </c>
      <c r="C921" s="139" t="s">
        <v>54</v>
      </c>
      <c r="D921" s="139" t="s">
        <v>175</v>
      </c>
      <c r="E921" s="86" t="s">
        <v>1250</v>
      </c>
      <c r="F921" s="87">
        <v>45901</v>
      </c>
      <c r="G921" s="87">
        <v>46082</v>
      </c>
      <c r="H921" s="140">
        <v>55000</v>
      </c>
      <c r="I921" s="140">
        <v>2302.36</v>
      </c>
      <c r="J921" s="88">
        <v>25</v>
      </c>
      <c r="K921" s="115">
        <v>1578.5</v>
      </c>
      <c r="L921" s="72">
        <f t="shared" si="84"/>
        <v>3904.9999999999995</v>
      </c>
      <c r="M921" s="72">
        <f t="shared" si="85"/>
        <v>715</v>
      </c>
      <c r="N921" s="74">
        <f t="shared" si="86"/>
        <v>1672</v>
      </c>
      <c r="O921" s="72">
        <f t="shared" si="87"/>
        <v>3899.5000000000005</v>
      </c>
      <c r="P921" s="115">
        <v>1740.46</v>
      </c>
      <c r="Q921" s="72">
        <f t="shared" si="88"/>
        <v>13510.46</v>
      </c>
      <c r="R921" s="115">
        <v>7293.32</v>
      </c>
      <c r="S921" s="72">
        <f t="shared" si="89"/>
        <v>8519.5</v>
      </c>
      <c r="T921" s="140">
        <v>47706.68</v>
      </c>
      <c r="U921" s="73" t="s">
        <v>165</v>
      </c>
      <c r="V921" s="74" t="s">
        <v>266</v>
      </c>
    </row>
    <row r="922" spans="1:22">
      <c r="A922" s="85">
        <v>915</v>
      </c>
      <c r="B922" s="85" t="s">
        <v>849</v>
      </c>
      <c r="C922" s="139" t="s">
        <v>1012</v>
      </c>
      <c r="D922" s="139" t="s">
        <v>1013</v>
      </c>
      <c r="E922" s="86" t="s">
        <v>1250</v>
      </c>
      <c r="F922" s="87">
        <v>45839</v>
      </c>
      <c r="G922" s="87">
        <v>46023</v>
      </c>
      <c r="H922" s="140">
        <v>145000</v>
      </c>
      <c r="I922" s="140">
        <v>22690.49</v>
      </c>
      <c r="J922" s="88">
        <v>25</v>
      </c>
      <c r="K922" s="115">
        <v>4161.5</v>
      </c>
      <c r="L922" s="72">
        <f t="shared" si="84"/>
        <v>10294.999999999998</v>
      </c>
      <c r="M922" s="72">
        <f t="shared" si="85"/>
        <v>1885</v>
      </c>
      <c r="N922" s="74">
        <f t="shared" si="86"/>
        <v>4408</v>
      </c>
      <c r="O922" s="72">
        <f t="shared" si="87"/>
        <v>10280.5</v>
      </c>
      <c r="P922" s="115">
        <v>15025</v>
      </c>
      <c r="Q922" s="72">
        <f t="shared" si="88"/>
        <v>46055</v>
      </c>
      <c r="R922" s="115">
        <v>12153.87</v>
      </c>
      <c r="S922" s="72">
        <f t="shared" si="89"/>
        <v>22460.5</v>
      </c>
      <c r="T922" s="140">
        <v>56715.01</v>
      </c>
      <c r="U922" s="73" t="s">
        <v>165</v>
      </c>
      <c r="V922" s="74" t="s">
        <v>266</v>
      </c>
    </row>
    <row r="923" spans="1:22">
      <c r="A923" s="85">
        <v>916</v>
      </c>
      <c r="B923" s="85" t="s">
        <v>493</v>
      </c>
      <c r="C923" s="139" t="s">
        <v>1251</v>
      </c>
      <c r="D923" s="139" t="s">
        <v>1104</v>
      </c>
      <c r="E923" s="86" t="s">
        <v>1250</v>
      </c>
      <c r="F923" s="87">
        <v>45839</v>
      </c>
      <c r="G923" s="87">
        <v>46023</v>
      </c>
      <c r="H923" s="140">
        <v>45000</v>
      </c>
      <c r="I923" s="140">
        <v>1148.33</v>
      </c>
      <c r="J923" s="88">
        <v>25</v>
      </c>
      <c r="K923" s="115">
        <v>1291.5</v>
      </c>
      <c r="L923" s="72">
        <f t="shared" si="84"/>
        <v>3194.9999999999995</v>
      </c>
      <c r="M923" s="72">
        <f t="shared" si="85"/>
        <v>585</v>
      </c>
      <c r="N923" s="74">
        <f t="shared" si="86"/>
        <v>1368</v>
      </c>
      <c r="O923" s="72">
        <f t="shared" si="87"/>
        <v>3190.5</v>
      </c>
      <c r="P923" s="85">
        <v>25</v>
      </c>
      <c r="Q923" s="72">
        <f t="shared" si="88"/>
        <v>9655</v>
      </c>
      <c r="R923" s="115">
        <v>3832.83</v>
      </c>
      <c r="S923" s="72">
        <f t="shared" si="89"/>
        <v>6970.5</v>
      </c>
      <c r="T923" s="140">
        <v>41167.17</v>
      </c>
      <c r="U923" s="73" t="s">
        <v>165</v>
      </c>
      <c r="V923" s="74" t="s">
        <v>266</v>
      </c>
    </row>
    <row r="924" spans="1:22">
      <c r="A924" s="85">
        <v>917</v>
      </c>
      <c r="B924" s="85" t="s">
        <v>471</v>
      </c>
      <c r="C924" s="139" t="s">
        <v>770</v>
      </c>
      <c r="D924" s="139" t="s">
        <v>1104</v>
      </c>
      <c r="E924" s="86" t="s">
        <v>1250</v>
      </c>
      <c r="F924" s="87">
        <v>45778</v>
      </c>
      <c r="G924" s="87">
        <v>45962</v>
      </c>
      <c r="H924" s="140">
        <v>160000</v>
      </c>
      <c r="I924" s="140">
        <v>6567.23</v>
      </c>
      <c r="J924" s="88">
        <v>25</v>
      </c>
      <c r="K924" s="115">
        <v>4592</v>
      </c>
      <c r="L924" s="72">
        <f t="shared" si="84"/>
        <v>11359.999999999998</v>
      </c>
      <c r="M924" s="72">
        <f t="shared" si="85"/>
        <v>2080</v>
      </c>
      <c r="N924" s="74">
        <f t="shared" si="86"/>
        <v>4864</v>
      </c>
      <c r="O924" s="72">
        <f t="shared" si="87"/>
        <v>11344</v>
      </c>
      <c r="P924" s="85">
        <v>125</v>
      </c>
      <c r="Q924" s="72">
        <f t="shared" si="88"/>
        <v>34365</v>
      </c>
      <c r="R924" s="115">
        <v>35699.870000000003</v>
      </c>
      <c r="S924" s="72">
        <f t="shared" si="89"/>
        <v>24784</v>
      </c>
      <c r="T924" s="140">
        <v>143851.76999999999</v>
      </c>
      <c r="U924" s="73" t="s">
        <v>165</v>
      </c>
      <c r="V924" s="74" t="s">
        <v>266</v>
      </c>
    </row>
    <row r="925" spans="1:22">
      <c r="A925" s="85">
        <v>918</v>
      </c>
      <c r="B925" s="85" t="s">
        <v>434</v>
      </c>
      <c r="C925" s="139" t="s">
        <v>54</v>
      </c>
      <c r="D925" s="139" t="s">
        <v>189</v>
      </c>
      <c r="E925" s="86" t="s">
        <v>1250</v>
      </c>
      <c r="F925" s="87">
        <v>45839</v>
      </c>
      <c r="G925" s="87">
        <v>46023</v>
      </c>
      <c r="H925" s="140">
        <v>95000</v>
      </c>
      <c r="I925" s="140">
        <v>10929.24</v>
      </c>
      <c r="J925" s="88">
        <v>25</v>
      </c>
      <c r="K925" s="115">
        <v>2726.5</v>
      </c>
      <c r="L925" s="72">
        <f t="shared" si="84"/>
        <v>6744.9999999999991</v>
      </c>
      <c r="M925" s="72">
        <f t="shared" si="85"/>
        <v>1235</v>
      </c>
      <c r="N925" s="74">
        <f t="shared" si="86"/>
        <v>2888</v>
      </c>
      <c r="O925" s="72">
        <f t="shared" si="87"/>
        <v>6735.5</v>
      </c>
      <c r="P925" s="85">
        <v>125</v>
      </c>
      <c r="Q925" s="72">
        <f t="shared" si="88"/>
        <v>20455</v>
      </c>
      <c r="R925" s="115">
        <v>16668.740000000002</v>
      </c>
      <c r="S925" s="72">
        <f t="shared" si="89"/>
        <v>14715.5</v>
      </c>
      <c r="T925" s="140">
        <v>78331.259999999995</v>
      </c>
      <c r="U925" s="73" t="s">
        <v>165</v>
      </c>
      <c r="V925" s="74" t="s">
        <v>266</v>
      </c>
    </row>
    <row r="926" spans="1:22">
      <c r="A926" s="85">
        <v>919</v>
      </c>
      <c r="B926" s="85" t="s">
        <v>454</v>
      </c>
      <c r="C926" s="139" t="s">
        <v>54</v>
      </c>
      <c r="D926" s="139" t="s">
        <v>175</v>
      </c>
      <c r="E926" s="86" t="s">
        <v>1250</v>
      </c>
      <c r="F926" s="87">
        <v>45839</v>
      </c>
      <c r="G926" s="87">
        <v>46023</v>
      </c>
      <c r="H926" s="140">
        <v>55000</v>
      </c>
      <c r="I926" s="140">
        <v>2559.6799999999998</v>
      </c>
      <c r="J926" s="88">
        <v>25</v>
      </c>
      <c r="K926" s="115">
        <v>1578.5</v>
      </c>
      <c r="L926" s="72">
        <f t="shared" si="84"/>
        <v>3904.9999999999995</v>
      </c>
      <c r="M926" s="72">
        <f t="shared" si="85"/>
        <v>715</v>
      </c>
      <c r="N926" s="74">
        <f t="shared" si="86"/>
        <v>1672</v>
      </c>
      <c r="O926" s="72">
        <f t="shared" si="87"/>
        <v>3899.5000000000005</v>
      </c>
      <c r="P926" s="85">
        <v>25</v>
      </c>
      <c r="Q926" s="72">
        <f t="shared" si="88"/>
        <v>11795</v>
      </c>
      <c r="R926" s="115">
        <v>5835.18</v>
      </c>
      <c r="S926" s="72">
        <f t="shared" si="89"/>
        <v>8519.5</v>
      </c>
      <c r="T926" s="140">
        <v>49164.82</v>
      </c>
      <c r="U926" s="73" t="s">
        <v>165</v>
      </c>
      <c r="V926" s="74" t="s">
        <v>267</v>
      </c>
    </row>
    <row r="927" spans="1:22">
      <c r="A927" s="85">
        <v>920</v>
      </c>
      <c r="B927" s="85" t="s">
        <v>472</v>
      </c>
      <c r="C927" s="139" t="s">
        <v>257</v>
      </c>
      <c r="D927" s="139" t="s">
        <v>1104</v>
      </c>
      <c r="E927" s="86" t="s">
        <v>1250</v>
      </c>
      <c r="F927" s="87">
        <v>45778</v>
      </c>
      <c r="G927" s="87">
        <v>45962</v>
      </c>
      <c r="H927" s="140">
        <v>50000</v>
      </c>
      <c r="I927" s="140">
        <v>1854</v>
      </c>
      <c r="J927" s="88">
        <v>25</v>
      </c>
      <c r="K927" s="115">
        <v>1435</v>
      </c>
      <c r="L927" s="72">
        <f t="shared" si="84"/>
        <v>3549.9999999999995</v>
      </c>
      <c r="M927" s="72">
        <f t="shared" si="85"/>
        <v>650</v>
      </c>
      <c r="N927" s="74">
        <f t="shared" si="86"/>
        <v>1520</v>
      </c>
      <c r="O927" s="72">
        <f t="shared" si="87"/>
        <v>3545.0000000000005</v>
      </c>
      <c r="P927" s="85">
        <v>125</v>
      </c>
      <c r="Q927" s="72">
        <f t="shared" si="88"/>
        <v>10825</v>
      </c>
      <c r="R927" s="115">
        <v>4934</v>
      </c>
      <c r="S927" s="72">
        <f t="shared" si="89"/>
        <v>7745</v>
      </c>
      <c r="T927" s="140">
        <v>45066</v>
      </c>
      <c r="U927" s="73" t="s">
        <v>165</v>
      </c>
      <c r="V927" s="74" t="s">
        <v>267</v>
      </c>
    </row>
    <row r="928" spans="1:22">
      <c r="A928" s="85">
        <v>921</v>
      </c>
      <c r="B928" s="85" t="s">
        <v>1090</v>
      </c>
      <c r="C928" s="139" t="s">
        <v>374</v>
      </c>
      <c r="D928" s="139" t="s">
        <v>1105</v>
      </c>
      <c r="E928" s="86" t="s">
        <v>1250</v>
      </c>
      <c r="F928" s="87">
        <v>45901</v>
      </c>
      <c r="G928" s="87">
        <v>46082</v>
      </c>
      <c r="H928" s="140">
        <v>60000</v>
      </c>
      <c r="I928" s="140">
        <v>3486.68</v>
      </c>
      <c r="J928" s="88">
        <v>25</v>
      </c>
      <c r="K928" s="115">
        <v>1722</v>
      </c>
      <c r="L928" s="72">
        <f t="shared" si="84"/>
        <v>4260</v>
      </c>
      <c r="M928" s="72">
        <f t="shared" si="85"/>
        <v>780</v>
      </c>
      <c r="N928" s="74">
        <f t="shared" si="86"/>
        <v>1824</v>
      </c>
      <c r="O928" s="72">
        <f t="shared" si="87"/>
        <v>4254</v>
      </c>
      <c r="P928" s="85">
        <v>25</v>
      </c>
      <c r="Q928" s="72">
        <f t="shared" si="88"/>
        <v>12865</v>
      </c>
      <c r="R928" s="115">
        <v>7057.68</v>
      </c>
      <c r="S928" s="72">
        <f t="shared" si="89"/>
        <v>9294</v>
      </c>
      <c r="T928" s="140">
        <v>52942.32</v>
      </c>
      <c r="U928" s="73" t="s">
        <v>165</v>
      </c>
      <c r="V928" s="74" t="s">
        <v>266</v>
      </c>
    </row>
    <row r="929" spans="1:22">
      <c r="A929" s="85">
        <v>922</v>
      </c>
      <c r="B929" s="85" t="s">
        <v>386</v>
      </c>
      <c r="C929" s="139" t="s">
        <v>79</v>
      </c>
      <c r="D929" s="139" t="s">
        <v>1209</v>
      </c>
      <c r="E929" s="86" t="s">
        <v>1250</v>
      </c>
      <c r="F929" s="87">
        <v>45778</v>
      </c>
      <c r="G929" s="87">
        <v>45962</v>
      </c>
      <c r="H929" s="140">
        <v>60000</v>
      </c>
      <c r="I929" s="140">
        <v>3486.68</v>
      </c>
      <c r="J929" s="88">
        <v>25</v>
      </c>
      <c r="K929" s="115">
        <v>1722</v>
      </c>
      <c r="L929" s="72">
        <f t="shared" si="84"/>
        <v>4260</v>
      </c>
      <c r="M929" s="72">
        <f t="shared" si="85"/>
        <v>780</v>
      </c>
      <c r="N929" s="74">
        <f t="shared" si="86"/>
        <v>1824</v>
      </c>
      <c r="O929" s="72">
        <f t="shared" si="87"/>
        <v>4254</v>
      </c>
      <c r="P929" s="85">
        <v>25</v>
      </c>
      <c r="Q929" s="72">
        <f t="shared" si="88"/>
        <v>12865</v>
      </c>
      <c r="R929" s="115">
        <v>7057.68</v>
      </c>
      <c r="S929" s="72">
        <f t="shared" si="89"/>
        <v>9294</v>
      </c>
      <c r="T929" s="140">
        <v>52942.32</v>
      </c>
      <c r="U929" s="73" t="s">
        <v>165</v>
      </c>
      <c r="V929" s="74" t="s">
        <v>266</v>
      </c>
    </row>
    <row r="930" spans="1:22">
      <c r="A930" s="85">
        <v>923</v>
      </c>
      <c r="B930" s="85" t="s">
        <v>736</v>
      </c>
      <c r="C930" s="139" t="s">
        <v>374</v>
      </c>
      <c r="D930" s="139" t="s">
        <v>1108</v>
      </c>
      <c r="E930" s="86" t="s">
        <v>1250</v>
      </c>
      <c r="F930" s="87">
        <v>45839</v>
      </c>
      <c r="G930" s="87">
        <v>46023</v>
      </c>
      <c r="H930" s="140">
        <v>30000</v>
      </c>
      <c r="I930" s="139">
        <v>0</v>
      </c>
      <c r="J930" s="88">
        <v>25</v>
      </c>
      <c r="K930" s="85">
        <v>861</v>
      </c>
      <c r="L930" s="72">
        <f t="shared" si="84"/>
        <v>2130</v>
      </c>
      <c r="M930" s="72">
        <f t="shared" si="85"/>
        <v>390</v>
      </c>
      <c r="N930" s="74">
        <f t="shared" si="86"/>
        <v>912</v>
      </c>
      <c r="O930" s="72">
        <f t="shared" si="87"/>
        <v>2127</v>
      </c>
      <c r="P930" s="85">
        <v>25</v>
      </c>
      <c r="Q930" s="72">
        <f t="shared" si="88"/>
        <v>6445</v>
      </c>
      <c r="R930" s="115">
        <v>1798</v>
      </c>
      <c r="S930" s="72">
        <f t="shared" si="89"/>
        <v>4647</v>
      </c>
      <c r="T930" s="140">
        <v>28202</v>
      </c>
      <c r="U930" s="73" t="s">
        <v>165</v>
      </c>
      <c r="V930" s="74" t="s">
        <v>266</v>
      </c>
    </row>
    <row r="931" spans="1:22">
      <c r="A931" s="85">
        <v>924</v>
      </c>
      <c r="B931" s="85" t="s">
        <v>940</v>
      </c>
      <c r="C931" s="139" t="s">
        <v>21</v>
      </c>
      <c r="D931" s="139" t="s">
        <v>170</v>
      </c>
      <c r="E931" s="86" t="s">
        <v>1250</v>
      </c>
      <c r="F931" s="87">
        <v>45748</v>
      </c>
      <c r="G931" s="87">
        <v>45962</v>
      </c>
      <c r="H931" s="140">
        <v>20000</v>
      </c>
      <c r="I931" s="139">
        <v>0</v>
      </c>
      <c r="J931" s="88">
        <v>25</v>
      </c>
      <c r="K931" s="85">
        <v>574</v>
      </c>
      <c r="L931" s="72">
        <f t="shared" si="84"/>
        <v>1419.9999999999998</v>
      </c>
      <c r="M931" s="72">
        <f t="shared" si="85"/>
        <v>260</v>
      </c>
      <c r="N931" s="74">
        <f t="shared" si="86"/>
        <v>608</v>
      </c>
      <c r="O931" s="72">
        <f t="shared" si="87"/>
        <v>1418</v>
      </c>
      <c r="P931" s="85">
        <v>25</v>
      </c>
      <c r="Q931" s="72">
        <f t="shared" si="88"/>
        <v>4305</v>
      </c>
      <c r="R931" s="115">
        <v>1207</v>
      </c>
      <c r="S931" s="72">
        <f t="shared" si="89"/>
        <v>3098</v>
      </c>
      <c r="T931" s="140">
        <v>18793</v>
      </c>
      <c r="U931" s="73" t="s">
        <v>165</v>
      </c>
      <c r="V931" s="74" t="s">
        <v>266</v>
      </c>
    </row>
    <row r="932" spans="1:22">
      <c r="A932" s="85">
        <v>925</v>
      </c>
      <c r="B932" s="139" t="s">
        <v>1331</v>
      </c>
      <c r="C932" s="139" t="s">
        <v>17</v>
      </c>
      <c r="D932" s="139" t="s">
        <v>1108</v>
      </c>
      <c r="E932" s="86" t="s">
        <v>1250</v>
      </c>
      <c r="F932" s="87">
        <v>45901</v>
      </c>
      <c r="G932" s="87">
        <v>46082</v>
      </c>
      <c r="H932" s="140">
        <v>35000</v>
      </c>
      <c r="I932" s="139">
        <v>0</v>
      </c>
      <c r="J932" s="88">
        <v>25</v>
      </c>
      <c r="K932" s="140">
        <v>1004.5</v>
      </c>
      <c r="L932" s="72">
        <f t="shared" si="84"/>
        <v>2485</v>
      </c>
      <c r="M932" s="72">
        <f t="shared" si="85"/>
        <v>455</v>
      </c>
      <c r="N932" s="74">
        <f t="shared" si="86"/>
        <v>1064</v>
      </c>
      <c r="O932" s="72">
        <f t="shared" si="87"/>
        <v>2481.5</v>
      </c>
      <c r="P932" s="85">
        <v>25</v>
      </c>
      <c r="Q932" s="72">
        <f t="shared" si="88"/>
        <v>7515</v>
      </c>
      <c r="R932" s="115">
        <v>12165.87</v>
      </c>
      <c r="S932" s="72">
        <f t="shared" si="89"/>
        <v>5421.5</v>
      </c>
      <c r="T932" s="140">
        <v>32906.5</v>
      </c>
      <c r="U932" s="73" t="s">
        <v>165</v>
      </c>
      <c r="V932" s="141" t="s">
        <v>266</v>
      </c>
    </row>
    <row r="933" spans="1:22">
      <c r="A933" s="85">
        <v>926</v>
      </c>
      <c r="B933" s="85" t="s">
        <v>543</v>
      </c>
      <c r="C933" s="139" t="s">
        <v>21</v>
      </c>
      <c r="D933" s="139" t="s">
        <v>1130</v>
      </c>
      <c r="E933" s="86" t="s">
        <v>1250</v>
      </c>
      <c r="F933" s="87">
        <v>45807</v>
      </c>
      <c r="G933" s="87">
        <v>45991</v>
      </c>
      <c r="H933" s="140">
        <v>20000</v>
      </c>
      <c r="I933" s="139">
        <v>0</v>
      </c>
      <c r="J933" s="88">
        <v>25</v>
      </c>
      <c r="K933" s="85">
        <v>574</v>
      </c>
      <c r="L933" s="72">
        <f t="shared" si="84"/>
        <v>1419.9999999999998</v>
      </c>
      <c r="M933" s="72">
        <f t="shared" si="85"/>
        <v>260</v>
      </c>
      <c r="N933" s="74">
        <f t="shared" si="86"/>
        <v>608</v>
      </c>
      <c r="O933" s="72">
        <f t="shared" si="87"/>
        <v>1418</v>
      </c>
      <c r="P933" s="85">
        <v>25</v>
      </c>
      <c r="Q933" s="72">
        <f t="shared" si="88"/>
        <v>4305</v>
      </c>
      <c r="R933" s="115">
        <v>1207</v>
      </c>
      <c r="S933" s="72">
        <f t="shared" si="89"/>
        <v>3098</v>
      </c>
      <c r="T933" s="140">
        <v>18793</v>
      </c>
      <c r="U933" s="73" t="s">
        <v>165</v>
      </c>
      <c r="V933" s="74" t="s">
        <v>266</v>
      </c>
    </row>
    <row r="934" spans="1:22">
      <c r="A934" s="85">
        <v>927</v>
      </c>
      <c r="B934" s="85" t="s">
        <v>455</v>
      </c>
      <c r="C934" s="139" t="s">
        <v>21</v>
      </c>
      <c r="D934" s="139" t="s">
        <v>1110</v>
      </c>
      <c r="E934" s="86" t="s">
        <v>1250</v>
      </c>
      <c r="F934" s="87">
        <v>45839</v>
      </c>
      <c r="G934" s="87">
        <v>46023</v>
      </c>
      <c r="H934" s="140">
        <v>20000</v>
      </c>
      <c r="I934" s="139">
        <v>0</v>
      </c>
      <c r="J934" s="88">
        <v>25</v>
      </c>
      <c r="K934" s="85">
        <v>574</v>
      </c>
      <c r="L934" s="72">
        <f t="shared" si="84"/>
        <v>1419.9999999999998</v>
      </c>
      <c r="M934" s="72">
        <f t="shared" si="85"/>
        <v>260</v>
      </c>
      <c r="N934" s="74">
        <f t="shared" si="86"/>
        <v>608</v>
      </c>
      <c r="O934" s="72">
        <f t="shared" si="87"/>
        <v>1418</v>
      </c>
      <c r="P934" s="85">
        <v>125</v>
      </c>
      <c r="Q934" s="72">
        <f t="shared" si="88"/>
        <v>4405</v>
      </c>
      <c r="R934" s="115">
        <v>1307</v>
      </c>
      <c r="S934" s="72">
        <f t="shared" si="89"/>
        <v>3098</v>
      </c>
      <c r="T934" s="140">
        <v>18693</v>
      </c>
      <c r="U934" s="73" t="s">
        <v>165</v>
      </c>
      <c r="V934" s="74" t="s">
        <v>266</v>
      </c>
    </row>
    <row r="935" spans="1:22">
      <c r="A935" s="85">
        <v>928</v>
      </c>
      <c r="B935" s="139" t="s">
        <v>1332</v>
      </c>
      <c r="C935" s="139" t="s">
        <v>62</v>
      </c>
      <c r="D935" s="139" t="s">
        <v>1166</v>
      </c>
      <c r="E935" s="86" t="s">
        <v>1250</v>
      </c>
      <c r="F935" s="87">
        <v>45901</v>
      </c>
      <c r="G935" s="87">
        <v>46082</v>
      </c>
      <c r="H935" s="140">
        <v>32500</v>
      </c>
      <c r="I935" s="139">
        <v>0</v>
      </c>
      <c r="J935" s="88">
        <v>25</v>
      </c>
      <c r="K935" s="139">
        <v>932.75</v>
      </c>
      <c r="L935" s="72">
        <f t="shared" si="84"/>
        <v>2307.5</v>
      </c>
      <c r="M935" s="72">
        <f t="shared" si="85"/>
        <v>422.5</v>
      </c>
      <c r="N935" s="74">
        <f t="shared" si="86"/>
        <v>988</v>
      </c>
      <c r="O935" s="72">
        <f t="shared" si="87"/>
        <v>2304.25</v>
      </c>
      <c r="P935" s="85">
        <v>25</v>
      </c>
      <c r="Q935" s="72">
        <f t="shared" si="88"/>
        <v>6980</v>
      </c>
      <c r="R935" s="115">
        <v>12166.87</v>
      </c>
      <c r="S935" s="72">
        <f t="shared" si="89"/>
        <v>5034.25</v>
      </c>
      <c r="T935" s="140">
        <v>30554.25</v>
      </c>
      <c r="U935" s="73" t="s">
        <v>165</v>
      </c>
      <c r="V935" s="141" t="s">
        <v>266</v>
      </c>
    </row>
    <row r="936" spans="1:22">
      <c r="A936" s="85">
        <v>929</v>
      </c>
      <c r="B936" s="85" t="s">
        <v>143</v>
      </c>
      <c r="C936" s="139" t="s">
        <v>21</v>
      </c>
      <c r="D936" s="139" t="s">
        <v>1110</v>
      </c>
      <c r="E936" s="86" t="s">
        <v>1250</v>
      </c>
      <c r="F936" s="87">
        <v>45870</v>
      </c>
      <c r="G936" s="87">
        <v>46054</v>
      </c>
      <c r="H936" s="140">
        <v>20000</v>
      </c>
      <c r="I936" s="139">
        <v>0</v>
      </c>
      <c r="J936" s="88">
        <v>25</v>
      </c>
      <c r="K936" s="85">
        <v>574</v>
      </c>
      <c r="L936" s="72">
        <f t="shared" si="84"/>
        <v>1419.9999999999998</v>
      </c>
      <c r="M936" s="72">
        <f t="shared" si="85"/>
        <v>260</v>
      </c>
      <c r="N936" s="74">
        <f t="shared" si="86"/>
        <v>608</v>
      </c>
      <c r="O936" s="72">
        <f t="shared" si="87"/>
        <v>1418</v>
      </c>
      <c r="P936" s="85">
        <v>25</v>
      </c>
      <c r="Q936" s="72">
        <f t="shared" si="88"/>
        <v>4305</v>
      </c>
      <c r="R936" s="115">
        <v>1207</v>
      </c>
      <c r="S936" s="72">
        <f t="shared" si="89"/>
        <v>3098</v>
      </c>
      <c r="T936" s="140">
        <v>18793</v>
      </c>
      <c r="U936" s="73" t="s">
        <v>165</v>
      </c>
      <c r="V936" s="74" t="s">
        <v>266</v>
      </c>
    </row>
    <row r="937" spans="1:22">
      <c r="A937" s="85">
        <v>930</v>
      </c>
      <c r="B937" s="85" t="s">
        <v>513</v>
      </c>
      <c r="C937" s="139" t="s">
        <v>51</v>
      </c>
      <c r="D937" s="139" t="s">
        <v>183</v>
      </c>
      <c r="E937" s="86" t="s">
        <v>1250</v>
      </c>
      <c r="F937" s="87">
        <v>45839</v>
      </c>
      <c r="G937" s="87">
        <v>46023</v>
      </c>
      <c r="H937" s="140">
        <v>50000</v>
      </c>
      <c r="I937" s="140">
        <v>1854</v>
      </c>
      <c r="J937" s="88">
        <v>25</v>
      </c>
      <c r="K937" s="115">
        <v>1435</v>
      </c>
      <c r="L937" s="72">
        <f t="shared" si="84"/>
        <v>3549.9999999999995</v>
      </c>
      <c r="M937" s="72">
        <f t="shared" si="85"/>
        <v>650</v>
      </c>
      <c r="N937" s="74">
        <f t="shared" si="86"/>
        <v>1520</v>
      </c>
      <c r="O937" s="72">
        <f t="shared" si="87"/>
        <v>3545.0000000000005</v>
      </c>
      <c r="P937" s="115">
        <v>14166.59</v>
      </c>
      <c r="Q937" s="72">
        <f t="shared" si="88"/>
        <v>24866.59</v>
      </c>
      <c r="R937" s="115">
        <v>18975.59</v>
      </c>
      <c r="S937" s="72">
        <f t="shared" si="89"/>
        <v>7745</v>
      </c>
      <c r="T937" s="140">
        <v>31024.41</v>
      </c>
      <c r="U937" s="73" t="s">
        <v>165</v>
      </c>
      <c r="V937" s="74" t="s">
        <v>266</v>
      </c>
    </row>
    <row r="938" spans="1:22">
      <c r="A938" s="85">
        <v>931</v>
      </c>
      <c r="B938" s="85" t="s">
        <v>1318</v>
      </c>
      <c r="C938" s="139" t="s">
        <v>13</v>
      </c>
      <c r="D938" s="139" t="s">
        <v>189</v>
      </c>
      <c r="E938" s="86" t="s">
        <v>1250</v>
      </c>
      <c r="F938" s="87">
        <v>45870</v>
      </c>
      <c r="G938" s="87">
        <v>46054</v>
      </c>
      <c r="H938" s="140">
        <v>70000</v>
      </c>
      <c r="I938" s="140">
        <v>5368.48</v>
      </c>
      <c r="J938" s="88">
        <v>25</v>
      </c>
      <c r="K938" s="115">
        <v>2009</v>
      </c>
      <c r="L938" s="72">
        <f t="shared" si="84"/>
        <v>4970</v>
      </c>
      <c r="M938" s="72">
        <f t="shared" si="85"/>
        <v>910</v>
      </c>
      <c r="N938" s="74">
        <f t="shared" si="86"/>
        <v>2128</v>
      </c>
      <c r="O938" s="72">
        <f t="shared" si="87"/>
        <v>4963</v>
      </c>
      <c r="P938" s="85">
        <v>25</v>
      </c>
      <c r="Q938" s="72">
        <f t="shared" si="88"/>
        <v>15005</v>
      </c>
      <c r="R938" s="115">
        <v>9530.48</v>
      </c>
      <c r="S938" s="72">
        <f t="shared" si="89"/>
        <v>10843</v>
      </c>
      <c r="T938" s="140">
        <v>60369.52</v>
      </c>
      <c r="U938" s="73" t="s">
        <v>165</v>
      </c>
      <c r="V938" s="74" t="s">
        <v>267</v>
      </c>
    </row>
    <row r="939" spans="1:22">
      <c r="A939" s="85">
        <v>932</v>
      </c>
      <c r="B939" s="85" t="s">
        <v>76</v>
      </c>
      <c r="C939" s="139" t="s">
        <v>67</v>
      </c>
      <c r="D939" s="139" t="s">
        <v>166</v>
      </c>
      <c r="E939" s="86" t="s">
        <v>1250</v>
      </c>
      <c r="F939" s="87">
        <v>45870</v>
      </c>
      <c r="G939" s="87">
        <v>46054</v>
      </c>
      <c r="H939" s="140">
        <v>45000</v>
      </c>
      <c r="I939" s="140">
        <v>1148.33</v>
      </c>
      <c r="J939" s="88">
        <v>25</v>
      </c>
      <c r="K939" s="115">
        <v>1291.5</v>
      </c>
      <c r="L939" s="72">
        <f t="shared" si="84"/>
        <v>3194.9999999999995</v>
      </c>
      <c r="M939" s="72">
        <f t="shared" si="85"/>
        <v>585</v>
      </c>
      <c r="N939" s="74">
        <f t="shared" si="86"/>
        <v>1368</v>
      </c>
      <c r="O939" s="72">
        <f t="shared" si="87"/>
        <v>3190.5</v>
      </c>
      <c r="P939" s="85">
        <v>125</v>
      </c>
      <c r="Q939" s="72">
        <f t="shared" si="88"/>
        <v>9755</v>
      </c>
      <c r="R939" s="115">
        <v>1602.5</v>
      </c>
      <c r="S939" s="72">
        <f t="shared" si="89"/>
        <v>6970.5</v>
      </c>
      <c r="T939" s="140">
        <v>39567.17</v>
      </c>
      <c r="U939" s="73" t="s">
        <v>165</v>
      </c>
      <c r="V939" s="74" t="s">
        <v>267</v>
      </c>
    </row>
    <row r="940" spans="1:22">
      <c r="A940" s="85">
        <v>933</v>
      </c>
      <c r="B940" s="85" t="s">
        <v>494</v>
      </c>
      <c r="C940" s="139" t="s">
        <v>405</v>
      </c>
      <c r="D940" s="139" t="s">
        <v>1100</v>
      </c>
      <c r="E940" s="86" t="s">
        <v>1250</v>
      </c>
      <c r="F940" s="87">
        <v>45778</v>
      </c>
      <c r="G940" s="87">
        <v>45962</v>
      </c>
      <c r="H940" s="140">
        <v>80000</v>
      </c>
      <c r="I940" s="140">
        <v>7400.87</v>
      </c>
      <c r="J940" s="88">
        <v>25</v>
      </c>
      <c r="K940" s="115">
        <v>2296</v>
      </c>
      <c r="L940" s="72">
        <f t="shared" si="84"/>
        <v>5679.9999999999991</v>
      </c>
      <c r="M940" s="72">
        <f t="shared" si="85"/>
        <v>1040</v>
      </c>
      <c r="N940" s="74">
        <f t="shared" si="86"/>
        <v>2432</v>
      </c>
      <c r="O940" s="72">
        <f t="shared" si="87"/>
        <v>5672</v>
      </c>
      <c r="P940" s="85">
        <v>125</v>
      </c>
      <c r="Q940" s="72">
        <f t="shared" si="88"/>
        <v>17245</v>
      </c>
      <c r="R940" s="115">
        <v>12253.87</v>
      </c>
      <c r="S940" s="72">
        <f t="shared" si="89"/>
        <v>12392</v>
      </c>
      <c r="T940" s="140">
        <v>67746.13</v>
      </c>
      <c r="U940" s="73" t="s">
        <v>165</v>
      </c>
      <c r="V940" s="74" t="s">
        <v>266</v>
      </c>
    </row>
    <row r="941" spans="1:22" ht="18.75" customHeight="1">
      <c r="A941" s="85">
        <v>934</v>
      </c>
      <c r="B941" s="85" t="s">
        <v>1295</v>
      </c>
      <c r="C941" s="139" t="s">
        <v>1096</v>
      </c>
      <c r="D941" s="139" t="s">
        <v>174</v>
      </c>
      <c r="E941" s="86" t="s">
        <v>1250</v>
      </c>
      <c r="F941" s="87">
        <v>45839</v>
      </c>
      <c r="G941" s="87">
        <v>46023</v>
      </c>
      <c r="H941" s="140">
        <v>57000</v>
      </c>
      <c r="I941" s="140">
        <v>2922.14</v>
      </c>
      <c r="J941" s="88">
        <v>25</v>
      </c>
      <c r="K941" s="115">
        <v>1635.9</v>
      </c>
      <c r="L941" s="72">
        <f t="shared" si="84"/>
        <v>4046.9999999999995</v>
      </c>
      <c r="M941" s="72">
        <f t="shared" si="85"/>
        <v>741</v>
      </c>
      <c r="N941" s="74">
        <f t="shared" si="86"/>
        <v>1732.8</v>
      </c>
      <c r="O941" s="72">
        <f t="shared" si="87"/>
        <v>4041.3</v>
      </c>
      <c r="P941" s="85">
        <v>25</v>
      </c>
      <c r="Q941" s="72">
        <f t="shared" si="88"/>
        <v>12223</v>
      </c>
      <c r="R941" s="115">
        <v>6315.84</v>
      </c>
      <c r="S941" s="72">
        <f t="shared" si="89"/>
        <v>8829.2999999999993</v>
      </c>
      <c r="T941" s="140">
        <v>50684.160000000003</v>
      </c>
      <c r="U941" s="73" t="s">
        <v>165</v>
      </c>
      <c r="V941" s="74" t="s">
        <v>266</v>
      </c>
    </row>
    <row r="942" spans="1:22" ht="16.5" customHeight="1">
      <c r="A942" s="85">
        <v>935</v>
      </c>
      <c r="B942" s="85" t="s">
        <v>766</v>
      </c>
      <c r="C942" s="139" t="s">
        <v>374</v>
      </c>
      <c r="D942" s="139" t="s">
        <v>1108</v>
      </c>
      <c r="E942" s="86" t="s">
        <v>1250</v>
      </c>
      <c r="F942" s="87">
        <v>45839</v>
      </c>
      <c r="G942" s="87">
        <v>46023</v>
      </c>
      <c r="H942" s="140">
        <v>20000</v>
      </c>
      <c r="I942" s="139">
        <v>0</v>
      </c>
      <c r="J942" s="88">
        <v>25</v>
      </c>
      <c r="K942" s="85">
        <v>574</v>
      </c>
      <c r="L942" s="72">
        <f t="shared" si="84"/>
        <v>1419.9999999999998</v>
      </c>
      <c r="M942" s="72">
        <f t="shared" si="85"/>
        <v>260</v>
      </c>
      <c r="N942" s="74">
        <f t="shared" si="86"/>
        <v>608</v>
      </c>
      <c r="O942" s="72">
        <f t="shared" si="87"/>
        <v>1418</v>
      </c>
      <c r="P942" s="85">
        <v>25</v>
      </c>
      <c r="Q942" s="72">
        <f t="shared" si="88"/>
        <v>4305</v>
      </c>
      <c r="R942" s="115">
        <v>1207</v>
      </c>
      <c r="S942" s="72">
        <f t="shared" si="89"/>
        <v>3098</v>
      </c>
      <c r="T942" s="140">
        <v>18793</v>
      </c>
      <c r="U942" s="73" t="s">
        <v>165</v>
      </c>
      <c r="V942" s="74" t="s">
        <v>267</v>
      </c>
    </row>
    <row r="943" spans="1:22">
      <c r="A943" s="85">
        <v>936</v>
      </c>
      <c r="B943" s="85" t="s">
        <v>1249</v>
      </c>
      <c r="C943" s="139" t="s">
        <v>1241</v>
      </c>
      <c r="D943" s="139" t="s">
        <v>1103</v>
      </c>
      <c r="E943" s="86" t="s">
        <v>1250</v>
      </c>
      <c r="F943" s="87">
        <v>45809</v>
      </c>
      <c r="G943" s="87">
        <v>45992</v>
      </c>
      <c r="H943" s="140">
        <v>95000</v>
      </c>
      <c r="I943" s="140">
        <v>10929.24</v>
      </c>
      <c r="J943" s="88">
        <v>25</v>
      </c>
      <c r="K943" s="115">
        <v>2726.5</v>
      </c>
      <c r="L943" s="72">
        <f t="shared" si="84"/>
        <v>6744.9999999999991</v>
      </c>
      <c r="M943" s="72">
        <f t="shared" si="85"/>
        <v>1235</v>
      </c>
      <c r="N943" s="74">
        <f t="shared" si="86"/>
        <v>2888</v>
      </c>
      <c r="O943" s="72">
        <f t="shared" si="87"/>
        <v>6735.5</v>
      </c>
      <c r="P943" s="85">
        <v>25</v>
      </c>
      <c r="Q943" s="72">
        <f t="shared" si="88"/>
        <v>20355</v>
      </c>
      <c r="R943" s="115">
        <v>16568.740000000002</v>
      </c>
      <c r="S943" s="72">
        <f t="shared" si="89"/>
        <v>14715.5</v>
      </c>
      <c r="T943" s="140">
        <v>78431.259999999995</v>
      </c>
      <c r="U943" s="73" t="s">
        <v>165</v>
      </c>
      <c r="V943" s="74" t="s">
        <v>266</v>
      </c>
    </row>
    <row r="944" spans="1:22" ht="16.5" customHeight="1">
      <c r="A944" s="85">
        <v>937</v>
      </c>
      <c r="B944" s="85" t="s">
        <v>1237</v>
      </c>
      <c r="C944" s="139" t="s">
        <v>79</v>
      </c>
      <c r="D944" s="139" t="s">
        <v>1175</v>
      </c>
      <c r="E944" s="86" t="s">
        <v>677</v>
      </c>
      <c r="F944" s="87">
        <v>45748</v>
      </c>
      <c r="G944" s="87">
        <v>45962</v>
      </c>
      <c r="H944" s="140">
        <v>95000</v>
      </c>
      <c r="I944" s="140">
        <v>10929.24</v>
      </c>
      <c r="J944" s="88">
        <v>25</v>
      </c>
      <c r="K944" s="115">
        <v>2726.5</v>
      </c>
      <c r="L944" s="72">
        <f t="shared" si="84"/>
        <v>6744.9999999999991</v>
      </c>
      <c r="M944" s="72">
        <f t="shared" si="85"/>
        <v>1235</v>
      </c>
      <c r="N944" s="74">
        <f t="shared" si="86"/>
        <v>2888</v>
      </c>
      <c r="O944" s="72">
        <f t="shared" si="87"/>
        <v>6735.5</v>
      </c>
      <c r="P944" s="85">
        <v>25</v>
      </c>
      <c r="Q944" s="72">
        <f t="shared" si="88"/>
        <v>20355</v>
      </c>
      <c r="R944" s="115">
        <v>16568.740000000002</v>
      </c>
      <c r="S944" s="72">
        <f t="shared" si="89"/>
        <v>14715.5</v>
      </c>
      <c r="T944" s="140">
        <v>78431.259999999995</v>
      </c>
      <c r="U944" s="73" t="s">
        <v>165</v>
      </c>
      <c r="V944" s="74" t="s">
        <v>266</v>
      </c>
    </row>
    <row r="945" spans="1:22" ht="18" customHeight="1">
      <c r="A945" s="85">
        <v>938</v>
      </c>
      <c r="B945" s="85" t="s">
        <v>941</v>
      </c>
      <c r="C945" s="139" t="s">
        <v>258</v>
      </c>
      <c r="D945" s="139" t="s">
        <v>1120</v>
      </c>
      <c r="E945" s="86" t="s">
        <v>1250</v>
      </c>
      <c r="F945" s="87">
        <v>45748</v>
      </c>
      <c r="G945" s="87">
        <v>45962</v>
      </c>
      <c r="H945" s="140">
        <v>40000</v>
      </c>
      <c r="I945" s="139">
        <v>442.65</v>
      </c>
      <c r="J945" s="88">
        <v>25</v>
      </c>
      <c r="K945" s="115">
        <v>1148</v>
      </c>
      <c r="L945" s="72">
        <f t="shared" si="84"/>
        <v>2839.9999999999995</v>
      </c>
      <c r="M945" s="72">
        <f t="shared" si="85"/>
        <v>520</v>
      </c>
      <c r="N945" s="74">
        <f t="shared" si="86"/>
        <v>1216</v>
      </c>
      <c r="O945" s="72">
        <f t="shared" si="87"/>
        <v>2836</v>
      </c>
      <c r="P945" s="85">
        <v>25</v>
      </c>
      <c r="Q945" s="72">
        <f t="shared" si="88"/>
        <v>8585</v>
      </c>
      <c r="R945" s="115">
        <v>2831.65</v>
      </c>
      <c r="S945" s="72">
        <f t="shared" si="89"/>
        <v>6196</v>
      </c>
      <c r="T945" s="140">
        <v>37168.35</v>
      </c>
      <c r="U945" s="73" t="s">
        <v>165</v>
      </c>
      <c r="V945" s="74" t="s">
        <v>266</v>
      </c>
    </row>
    <row r="946" spans="1:22">
      <c r="A946" s="85">
        <v>939</v>
      </c>
      <c r="B946" s="85" t="s">
        <v>942</v>
      </c>
      <c r="C946" s="139" t="s">
        <v>62</v>
      </c>
      <c r="D946" s="139" t="s">
        <v>1119</v>
      </c>
      <c r="E946" s="86" t="s">
        <v>1250</v>
      </c>
      <c r="F946" s="87">
        <v>45748</v>
      </c>
      <c r="G946" s="87">
        <v>45962</v>
      </c>
      <c r="H946" s="140">
        <v>60000</v>
      </c>
      <c r="I946" s="140">
        <v>3486.68</v>
      </c>
      <c r="J946" s="88">
        <v>25</v>
      </c>
      <c r="K946" s="115">
        <v>1722</v>
      </c>
      <c r="L946" s="72">
        <f t="shared" si="84"/>
        <v>4260</v>
      </c>
      <c r="M946" s="72">
        <f t="shared" si="85"/>
        <v>780</v>
      </c>
      <c r="N946" s="74">
        <f t="shared" si="86"/>
        <v>1824</v>
      </c>
      <c r="O946" s="72">
        <f t="shared" si="87"/>
        <v>4254</v>
      </c>
      <c r="P946" s="85">
        <v>25</v>
      </c>
      <c r="Q946" s="72">
        <f t="shared" si="88"/>
        <v>12865</v>
      </c>
      <c r="R946" s="115">
        <v>7057.68</v>
      </c>
      <c r="S946" s="72">
        <f t="shared" si="89"/>
        <v>9294</v>
      </c>
      <c r="T946" s="140">
        <v>52942.32</v>
      </c>
      <c r="U946" s="73" t="s">
        <v>165</v>
      </c>
      <c r="V946" s="74" t="s">
        <v>266</v>
      </c>
    </row>
    <row r="947" spans="1:22" ht="18" customHeight="1">
      <c r="A947" s="85">
        <v>940</v>
      </c>
      <c r="B947" s="85" t="s">
        <v>309</v>
      </c>
      <c r="C947" s="139" t="s">
        <v>21</v>
      </c>
      <c r="D947" s="139" t="s">
        <v>1204</v>
      </c>
      <c r="E947" s="86" t="s">
        <v>1250</v>
      </c>
      <c r="F947" s="87">
        <v>45839</v>
      </c>
      <c r="G947" s="87">
        <v>46023</v>
      </c>
      <c r="H947" s="140">
        <v>20000</v>
      </c>
      <c r="I947" s="139">
        <v>0</v>
      </c>
      <c r="J947" s="88">
        <v>25</v>
      </c>
      <c r="K947" s="85">
        <v>574</v>
      </c>
      <c r="L947" s="72">
        <f t="shared" si="84"/>
        <v>1419.9999999999998</v>
      </c>
      <c r="M947" s="72">
        <f t="shared" si="85"/>
        <v>260</v>
      </c>
      <c r="N947" s="74">
        <f t="shared" si="86"/>
        <v>608</v>
      </c>
      <c r="O947" s="72">
        <f t="shared" si="87"/>
        <v>1418</v>
      </c>
      <c r="P947" s="85">
        <v>25</v>
      </c>
      <c r="Q947" s="72">
        <f t="shared" si="88"/>
        <v>4305</v>
      </c>
      <c r="R947" s="115">
        <v>1207</v>
      </c>
      <c r="S947" s="72">
        <f t="shared" si="89"/>
        <v>3098</v>
      </c>
      <c r="T947" s="140">
        <v>18793</v>
      </c>
      <c r="U947" s="73" t="s">
        <v>165</v>
      </c>
      <c r="V947" s="74" t="s">
        <v>266</v>
      </c>
    </row>
    <row r="948" spans="1:22" ht="15.75" customHeight="1">
      <c r="A948" s="85">
        <v>941</v>
      </c>
      <c r="B948" s="85" t="s">
        <v>943</v>
      </c>
      <c r="C948" s="139" t="s">
        <v>258</v>
      </c>
      <c r="D948" s="139" t="s">
        <v>1104</v>
      </c>
      <c r="E948" s="86" t="s">
        <v>677</v>
      </c>
      <c r="F948" s="87">
        <v>45748</v>
      </c>
      <c r="G948" s="87">
        <v>45962</v>
      </c>
      <c r="H948" s="140">
        <v>65000</v>
      </c>
      <c r="I948" s="140">
        <v>4427.58</v>
      </c>
      <c r="J948" s="88">
        <v>25</v>
      </c>
      <c r="K948" s="115">
        <v>1865.5</v>
      </c>
      <c r="L948" s="72">
        <f t="shared" si="84"/>
        <v>4615</v>
      </c>
      <c r="M948" s="72">
        <f t="shared" si="85"/>
        <v>845</v>
      </c>
      <c r="N948" s="74">
        <f t="shared" si="86"/>
        <v>1976</v>
      </c>
      <c r="O948" s="72">
        <f t="shared" si="87"/>
        <v>4608.5</v>
      </c>
      <c r="P948" s="85">
        <v>25</v>
      </c>
      <c r="Q948" s="72">
        <f t="shared" si="88"/>
        <v>13935</v>
      </c>
      <c r="R948" s="115">
        <v>7057.68</v>
      </c>
      <c r="S948" s="72">
        <f t="shared" si="89"/>
        <v>10068.5</v>
      </c>
      <c r="T948" s="140">
        <v>56705.919999999998</v>
      </c>
      <c r="U948" s="73" t="s">
        <v>165</v>
      </c>
      <c r="V948" s="74" t="s">
        <v>266</v>
      </c>
    </row>
    <row r="949" spans="1:22">
      <c r="A949" s="85">
        <v>942</v>
      </c>
      <c r="B949" s="85" t="s">
        <v>544</v>
      </c>
      <c r="C949" s="139" t="s">
        <v>21</v>
      </c>
      <c r="D949" s="139" t="s">
        <v>1195</v>
      </c>
      <c r="E949" s="86" t="s">
        <v>1250</v>
      </c>
      <c r="F949" s="87">
        <v>45839</v>
      </c>
      <c r="G949" s="87">
        <v>46023</v>
      </c>
      <c r="H949" s="140">
        <v>20000</v>
      </c>
      <c r="I949" s="139">
        <v>0</v>
      </c>
      <c r="J949" s="88">
        <v>25</v>
      </c>
      <c r="K949" s="85">
        <v>574</v>
      </c>
      <c r="L949" s="72">
        <f t="shared" si="84"/>
        <v>1419.9999999999998</v>
      </c>
      <c r="M949" s="72">
        <f t="shared" si="85"/>
        <v>260</v>
      </c>
      <c r="N949" s="74">
        <f t="shared" si="86"/>
        <v>608</v>
      </c>
      <c r="O949" s="72">
        <f t="shared" si="87"/>
        <v>1418</v>
      </c>
      <c r="P949" s="85">
        <v>25</v>
      </c>
      <c r="Q949" s="72">
        <f t="shared" si="88"/>
        <v>4305</v>
      </c>
      <c r="R949" s="115">
        <v>3207</v>
      </c>
      <c r="S949" s="72">
        <f t="shared" si="89"/>
        <v>3098</v>
      </c>
      <c r="T949" s="140">
        <v>18793</v>
      </c>
      <c r="U949" s="73" t="s">
        <v>165</v>
      </c>
      <c r="V949" s="74" t="s">
        <v>266</v>
      </c>
    </row>
    <row r="950" spans="1:22" ht="19.5" customHeight="1">
      <c r="A950" s="85">
        <v>943</v>
      </c>
      <c r="B950" s="85" t="s">
        <v>173</v>
      </c>
      <c r="C950" s="139" t="s">
        <v>1251</v>
      </c>
      <c r="D950" s="139" t="s">
        <v>744</v>
      </c>
      <c r="E950" s="86" t="s">
        <v>1250</v>
      </c>
      <c r="F950" s="87">
        <v>45870</v>
      </c>
      <c r="G950" s="87">
        <v>46054</v>
      </c>
      <c r="H950" s="140">
        <v>32000</v>
      </c>
      <c r="I950" s="139">
        <v>0</v>
      </c>
      <c r="J950" s="88">
        <v>25</v>
      </c>
      <c r="K950" s="85">
        <v>918.4</v>
      </c>
      <c r="L950" s="72">
        <f t="shared" si="84"/>
        <v>2272</v>
      </c>
      <c r="M950" s="72">
        <f t="shared" si="85"/>
        <v>416</v>
      </c>
      <c r="N950" s="74">
        <f t="shared" si="86"/>
        <v>972.8</v>
      </c>
      <c r="O950" s="72">
        <f t="shared" si="87"/>
        <v>2268.8000000000002</v>
      </c>
      <c r="P950" s="85">
        <v>25</v>
      </c>
      <c r="Q950" s="72">
        <f t="shared" si="88"/>
        <v>6873</v>
      </c>
      <c r="R950" s="115">
        <v>1916.2</v>
      </c>
      <c r="S950" s="72">
        <f t="shared" si="89"/>
        <v>4956.8</v>
      </c>
      <c r="T950" s="140">
        <v>30083.8</v>
      </c>
      <c r="U950" s="73" t="s">
        <v>165</v>
      </c>
      <c r="V950" s="74" t="s">
        <v>266</v>
      </c>
    </row>
    <row r="951" spans="1:22" ht="18" customHeight="1">
      <c r="A951" s="85">
        <v>944</v>
      </c>
      <c r="B951" s="85" t="s">
        <v>648</v>
      </c>
      <c r="C951" s="139" t="s">
        <v>670</v>
      </c>
      <c r="D951" s="139" t="s">
        <v>691</v>
      </c>
      <c r="E951" s="86" t="s">
        <v>1250</v>
      </c>
      <c r="F951" s="87">
        <v>45778</v>
      </c>
      <c r="G951" s="87">
        <v>45962</v>
      </c>
      <c r="H951" s="140">
        <v>50000</v>
      </c>
      <c r="I951" s="140">
        <v>1854</v>
      </c>
      <c r="J951" s="88">
        <v>25</v>
      </c>
      <c r="K951" s="115">
        <v>1435</v>
      </c>
      <c r="L951" s="72">
        <f t="shared" si="84"/>
        <v>3549.9999999999995</v>
      </c>
      <c r="M951" s="72">
        <f t="shared" si="85"/>
        <v>650</v>
      </c>
      <c r="N951" s="74">
        <f t="shared" si="86"/>
        <v>1520</v>
      </c>
      <c r="O951" s="72">
        <f t="shared" si="87"/>
        <v>3545.0000000000005</v>
      </c>
      <c r="P951" s="115">
        <v>11670.65</v>
      </c>
      <c r="Q951" s="72">
        <f t="shared" si="88"/>
        <v>22370.65</v>
      </c>
      <c r="R951" s="115">
        <v>8605.68</v>
      </c>
      <c r="S951" s="72">
        <f t="shared" si="89"/>
        <v>7745</v>
      </c>
      <c r="T951" s="140">
        <v>38393.83</v>
      </c>
      <c r="U951" s="73" t="s">
        <v>165</v>
      </c>
      <c r="V951" s="74" t="s">
        <v>266</v>
      </c>
    </row>
    <row r="952" spans="1:22" ht="16.5" customHeight="1">
      <c r="A952" s="85">
        <v>945</v>
      </c>
      <c r="B952" s="85" t="s">
        <v>545</v>
      </c>
      <c r="C952" s="139" t="s">
        <v>21</v>
      </c>
      <c r="D952" s="139" t="s">
        <v>1126</v>
      </c>
      <c r="E952" s="86" t="s">
        <v>1250</v>
      </c>
      <c r="F952" s="87">
        <v>45839</v>
      </c>
      <c r="G952" s="87">
        <v>46023</v>
      </c>
      <c r="H952" s="140">
        <v>20000</v>
      </c>
      <c r="I952" s="139">
        <v>0</v>
      </c>
      <c r="J952" s="88">
        <v>25</v>
      </c>
      <c r="K952" s="85">
        <v>574</v>
      </c>
      <c r="L952" s="72">
        <f t="shared" si="84"/>
        <v>1419.9999999999998</v>
      </c>
      <c r="M952" s="72">
        <f t="shared" si="85"/>
        <v>260</v>
      </c>
      <c r="N952" s="74">
        <f t="shared" si="86"/>
        <v>608</v>
      </c>
      <c r="O952" s="72">
        <f t="shared" si="87"/>
        <v>1418</v>
      </c>
      <c r="P952" s="115">
        <v>1840.46</v>
      </c>
      <c r="Q952" s="72">
        <f t="shared" si="88"/>
        <v>6120.46</v>
      </c>
      <c r="R952" s="115">
        <v>3022.46</v>
      </c>
      <c r="S952" s="72">
        <f t="shared" si="89"/>
        <v>3098</v>
      </c>
      <c r="T952" s="140">
        <v>16977.54</v>
      </c>
      <c r="U952" s="73" t="s">
        <v>165</v>
      </c>
      <c r="V952" s="74" t="s">
        <v>266</v>
      </c>
    </row>
    <row r="953" spans="1:22" ht="18" customHeight="1">
      <c r="A953" s="85">
        <v>946</v>
      </c>
      <c r="B953" s="85" t="s">
        <v>422</v>
      </c>
      <c r="C953" s="139" t="s">
        <v>21</v>
      </c>
      <c r="D953" s="139" t="s">
        <v>1179</v>
      </c>
      <c r="E953" s="86" t="s">
        <v>1250</v>
      </c>
      <c r="F953" s="87">
        <v>45807</v>
      </c>
      <c r="G953" s="87">
        <v>45991</v>
      </c>
      <c r="H953" s="140">
        <v>20000</v>
      </c>
      <c r="I953" s="139">
        <v>0</v>
      </c>
      <c r="J953" s="88">
        <v>25</v>
      </c>
      <c r="K953" s="85">
        <v>574</v>
      </c>
      <c r="L953" s="72">
        <f t="shared" si="84"/>
        <v>1419.9999999999998</v>
      </c>
      <c r="M953" s="72">
        <f t="shared" si="85"/>
        <v>260</v>
      </c>
      <c r="N953" s="74">
        <f t="shared" si="86"/>
        <v>608</v>
      </c>
      <c r="O953" s="72">
        <f t="shared" si="87"/>
        <v>1418</v>
      </c>
      <c r="P953" s="85">
        <v>125</v>
      </c>
      <c r="Q953" s="72">
        <f t="shared" si="88"/>
        <v>4405</v>
      </c>
      <c r="R953" s="115">
        <v>1307</v>
      </c>
      <c r="S953" s="72">
        <f t="shared" si="89"/>
        <v>3098</v>
      </c>
      <c r="T953" s="140">
        <v>18693</v>
      </c>
      <c r="U953" s="73" t="s">
        <v>165</v>
      </c>
      <c r="V953" s="74" t="s">
        <v>266</v>
      </c>
    </row>
    <row r="954" spans="1:22" ht="18" customHeight="1">
      <c r="A954" s="85">
        <v>947</v>
      </c>
      <c r="B954" s="85" t="s">
        <v>1269</v>
      </c>
      <c r="C954" s="139" t="s">
        <v>7</v>
      </c>
      <c r="D954" s="139" t="s">
        <v>189</v>
      </c>
      <c r="E954" s="86" t="s">
        <v>1250</v>
      </c>
      <c r="F954" s="87">
        <v>45809</v>
      </c>
      <c r="G954" s="87">
        <v>45992</v>
      </c>
      <c r="H954" s="140">
        <v>80000</v>
      </c>
      <c r="I954" s="140">
        <v>7400.87</v>
      </c>
      <c r="J954" s="88">
        <v>25</v>
      </c>
      <c r="K954" s="115">
        <v>2296</v>
      </c>
      <c r="L954" s="72">
        <f t="shared" si="84"/>
        <v>5679.9999999999991</v>
      </c>
      <c r="M954" s="72">
        <f t="shared" si="85"/>
        <v>1040</v>
      </c>
      <c r="N954" s="74">
        <f t="shared" si="86"/>
        <v>2432</v>
      </c>
      <c r="O954" s="72">
        <f t="shared" si="87"/>
        <v>5672</v>
      </c>
      <c r="P954" s="85">
        <v>25</v>
      </c>
      <c r="Q954" s="72">
        <f t="shared" si="88"/>
        <v>17145</v>
      </c>
      <c r="R954" s="115">
        <v>12153.87</v>
      </c>
      <c r="S954" s="72">
        <f t="shared" si="89"/>
        <v>12392</v>
      </c>
      <c r="T954" s="140">
        <v>67846.13</v>
      </c>
      <c r="U954" s="73" t="s">
        <v>165</v>
      </c>
      <c r="V954" s="74" t="s">
        <v>266</v>
      </c>
    </row>
    <row r="955" spans="1:22" ht="16.5" customHeight="1">
      <c r="A955" s="85">
        <v>948</v>
      </c>
      <c r="B955" s="85" t="s">
        <v>331</v>
      </c>
      <c r="C955" s="139" t="s">
        <v>21</v>
      </c>
      <c r="D955" s="139" t="s">
        <v>1113</v>
      </c>
      <c r="E955" s="86" t="s">
        <v>1250</v>
      </c>
      <c r="F955" s="87">
        <v>45807</v>
      </c>
      <c r="G955" s="87">
        <v>45991</v>
      </c>
      <c r="H955" s="140">
        <v>20000</v>
      </c>
      <c r="I955" s="139">
        <v>0</v>
      </c>
      <c r="J955" s="88">
        <v>25</v>
      </c>
      <c r="K955" s="85">
        <v>574</v>
      </c>
      <c r="L955" s="72">
        <f t="shared" si="84"/>
        <v>1419.9999999999998</v>
      </c>
      <c r="M955" s="72">
        <f t="shared" si="85"/>
        <v>260</v>
      </c>
      <c r="N955" s="74">
        <f t="shared" si="86"/>
        <v>608</v>
      </c>
      <c r="O955" s="72">
        <f t="shared" si="87"/>
        <v>1418</v>
      </c>
      <c r="P955" s="85">
        <v>25</v>
      </c>
      <c r="Q955" s="72">
        <f t="shared" si="88"/>
        <v>4305</v>
      </c>
      <c r="R955" s="115">
        <v>1207</v>
      </c>
      <c r="S955" s="72">
        <f t="shared" si="89"/>
        <v>3098</v>
      </c>
      <c r="T955" s="140">
        <v>18793</v>
      </c>
      <c r="U955" s="73" t="s">
        <v>165</v>
      </c>
      <c r="V955" s="74" t="s">
        <v>266</v>
      </c>
    </row>
    <row r="956" spans="1:22" ht="15.75" customHeight="1">
      <c r="A956" s="85">
        <v>949</v>
      </c>
      <c r="B956" s="85" t="s">
        <v>354</v>
      </c>
      <c r="C956" s="139" t="s">
        <v>21</v>
      </c>
      <c r="D956" s="139" t="s">
        <v>1116</v>
      </c>
      <c r="E956" s="86" t="s">
        <v>1250</v>
      </c>
      <c r="F956" s="87">
        <v>45778</v>
      </c>
      <c r="G956" s="87">
        <v>45962</v>
      </c>
      <c r="H956" s="140">
        <v>20000</v>
      </c>
      <c r="I956" s="139">
        <v>0</v>
      </c>
      <c r="J956" s="88">
        <v>25</v>
      </c>
      <c r="K956" s="85">
        <v>574</v>
      </c>
      <c r="L956" s="72">
        <f t="shared" si="84"/>
        <v>1419.9999999999998</v>
      </c>
      <c r="M956" s="72">
        <f t="shared" si="85"/>
        <v>260</v>
      </c>
      <c r="N956" s="74">
        <f t="shared" si="86"/>
        <v>608</v>
      </c>
      <c r="O956" s="72">
        <f t="shared" si="87"/>
        <v>1418</v>
      </c>
      <c r="P956" s="85">
        <v>125</v>
      </c>
      <c r="Q956" s="72">
        <f t="shared" si="88"/>
        <v>4405</v>
      </c>
      <c r="R956" s="115">
        <v>1307</v>
      </c>
      <c r="S956" s="72">
        <f t="shared" si="89"/>
        <v>3098</v>
      </c>
      <c r="T956" s="140">
        <v>18693</v>
      </c>
      <c r="U956" s="73" t="s">
        <v>165</v>
      </c>
      <c r="V956" s="74" t="s">
        <v>266</v>
      </c>
    </row>
    <row r="957" spans="1:22" ht="18" customHeight="1">
      <c r="A957" s="85">
        <v>950</v>
      </c>
      <c r="B957" s="85" t="s">
        <v>654</v>
      </c>
      <c r="C957" s="139" t="s">
        <v>59</v>
      </c>
      <c r="D957" s="139" t="s">
        <v>1108</v>
      </c>
      <c r="E957" s="86" t="s">
        <v>1250</v>
      </c>
      <c r="F957" s="87">
        <v>45778</v>
      </c>
      <c r="G957" s="87">
        <v>45962</v>
      </c>
      <c r="H957" s="140">
        <v>40000</v>
      </c>
      <c r="I957" s="139">
        <v>442.65</v>
      </c>
      <c r="J957" s="88">
        <v>25</v>
      </c>
      <c r="K957" s="115">
        <v>1148</v>
      </c>
      <c r="L957" s="72">
        <f t="shared" si="84"/>
        <v>2839.9999999999995</v>
      </c>
      <c r="M957" s="72">
        <f t="shared" si="85"/>
        <v>520</v>
      </c>
      <c r="N957" s="74">
        <f t="shared" si="86"/>
        <v>1216</v>
      </c>
      <c r="O957" s="72">
        <f t="shared" si="87"/>
        <v>2836</v>
      </c>
      <c r="P957" s="85">
        <v>25</v>
      </c>
      <c r="Q957" s="72">
        <f t="shared" si="88"/>
        <v>8585</v>
      </c>
      <c r="R957" s="115">
        <v>2831.65</v>
      </c>
      <c r="S957" s="72">
        <f t="shared" si="89"/>
        <v>6196</v>
      </c>
      <c r="T957" s="140">
        <v>37168.35</v>
      </c>
      <c r="U957" s="73" t="s">
        <v>165</v>
      </c>
      <c r="V957" s="74" t="s">
        <v>266</v>
      </c>
    </row>
    <row r="958" spans="1:22">
      <c r="A958" s="85">
        <v>951</v>
      </c>
      <c r="B958" s="85" t="s">
        <v>385</v>
      </c>
      <c r="C958" s="139" t="s">
        <v>21</v>
      </c>
      <c r="D958" s="139" t="s">
        <v>1209</v>
      </c>
      <c r="E958" s="86" t="s">
        <v>1250</v>
      </c>
      <c r="F958" s="87">
        <v>45778</v>
      </c>
      <c r="G958" s="87">
        <v>45962</v>
      </c>
      <c r="H958" s="140">
        <v>20000</v>
      </c>
      <c r="I958" s="139">
        <v>0</v>
      </c>
      <c r="J958" s="88">
        <v>25</v>
      </c>
      <c r="K958" s="85">
        <v>574</v>
      </c>
      <c r="L958" s="72">
        <f t="shared" si="84"/>
        <v>1419.9999999999998</v>
      </c>
      <c r="M958" s="72">
        <f t="shared" si="85"/>
        <v>260</v>
      </c>
      <c r="N958" s="74">
        <f t="shared" si="86"/>
        <v>608</v>
      </c>
      <c r="O958" s="72">
        <f t="shared" si="87"/>
        <v>1418</v>
      </c>
      <c r="P958" s="85">
        <v>25</v>
      </c>
      <c r="Q958" s="72">
        <f t="shared" si="88"/>
        <v>4305</v>
      </c>
      <c r="R958" s="115">
        <v>1207</v>
      </c>
      <c r="S958" s="72">
        <f t="shared" si="89"/>
        <v>3098</v>
      </c>
      <c r="T958" s="140">
        <v>18793</v>
      </c>
      <c r="U958" s="73" t="s">
        <v>165</v>
      </c>
      <c r="V958" s="74" t="s">
        <v>266</v>
      </c>
    </row>
    <row r="959" spans="1:22" ht="18" customHeight="1">
      <c r="A959" s="85">
        <v>952</v>
      </c>
      <c r="B959" s="85" t="s">
        <v>798</v>
      </c>
      <c r="C959" s="139" t="s">
        <v>1251</v>
      </c>
      <c r="D959" s="139" t="s">
        <v>174</v>
      </c>
      <c r="E959" s="86" t="s">
        <v>1250</v>
      </c>
      <c r="F959" s="87">
        <v>45778</v>
      </c>
      <c r="G959" s="87">
        <v>45962</v>
      </c>
      <c r="H959" s="140">
        <v>46000</v>
      </c>
      <c r="I959" s="140">
        <v>1289.46</v>
      </c>
      <c r="J959" s="88">
        <v>25</v>
      </c>
      <c r="K959" s="115">
        <v>1320.2</v>
      </c>
      <c r="L959" s="72">
        <f t="shared" si="84"/>
        <v>3265.9999999999995</v>
      </c>
      <c r="M959" s="72">
        <f t="shared" si="85"/>
        <v>598</v>
      </c>
      <c r="N959" s="74">
        <f t="shared" si="86"/>
        <v>1398.4</v>
      </c>
      <c r="O959" s="72">
        <f t="shared" si="87"/>
        <v>3261.4</v>
      </c>
      <c r="P959" s="115">
        <v>7560.41</v>
      </c>
      <c r="Q959" s="72">
        <f t="shared" si="88"/>
        <v>17404.41</v>
      </c>
      <c r="R959" s="115">
        <v>10414.89</v>
      </c>
      <c r="S959" s="72">
        <f t="shared" si="89"/>
        <v>7125.4</v>
      </c>
      <c r="T959" s="140">
        <v>33413.660000000003</v>
      </c>
      <c r="U959" s="73" t="s">
        <v>165</v>
      </c>
      <c r="V959" s="74" t="s">
        <v>266</v>
      </c>
    </row>
    <row r="960" spans="1:22" ht="15.75" customHeight="1">
      <c r="A960" s="85">
        <v>953</v>
      </c>
      <c r="B960" s="85" t="s">
        <v>1270</v>
      </c>
      <c r="C960" s="139" t="s">
        <v>258</v>
      </c>
      <c r="D960" s="139" t="s">
        <v>207</v>
      </c>
      <c r="E960" s="86" t="s">
        <v>1250</v>
      </c>
      <c r="F960" s="87">
        <v>45809</v>
      </c>
      <c r="G960" s="87">
        <v>45992</v>
      </c>
      <c r="H960" s="140">
        <v>80000</v>
      </c>
      <c r="I960" s="140">
        <v>7400.87</v>
      </c>
      <c r="J960" s="88">
        <v>25</v>
      </c>
      <c r="K960" s="115">
        <v>2296</v>
      </c>
      <c r="L960" s="72">
        <f t="shared" si="84"/>
        <v>5679.9999999999991</v>
      </c>
      <c r="M960" s="72">
        <f t="shared" si="85"/>
        <v>1040</v>
      </c>
      <c r="N960" s="74">
        <f t="shared" si="86"/>
        <v>2432</v>
      </c>
      <c r="O960" s="72">
        <f t="shared" si="87"/>
        <v>5672</v>
      </c>
      <c r="P960" s="85">
        <v>25</v>
      </c>
      <c r="Q960" s="72">
        <f t="shared" si="88"/>
        <v>17145</v>
      </c>
      <c r="R960" s="115">
        <v>12153.87</v>
      </c>
      <c r="S960" s="72">
        <f t="shared" si="89"/>
        <v>12392</v>
      </c>
      <c r="T960" s="140">
        <v>61346.13</v>
      </c>
      <c r="U960" s="73" t="s">
        <v>165</v>
      </c>
      <c r="V960" s="74" t="s">
        <v>267</v>
      </c>
    </row>
    <row r="961" spans="1:22" ht="18" customHeight="1">
      <c r="A961" s="85">
        <v>954</v>
      </c>
      <c r="B961" s="85" t="s">
        <v>495</v>
      </c>
      <c r="C961" s="139" t="s">
        <v>21</v>
      </c>
      <c r="D961" s="139" t="s">
        <v>1205</v>
      </c>
      <c r="E961" s="86" t="s">
        <v>1250</v>
      </c>
      <c r="F961" s="87">
        <v>45778</v>
      </c>
      <c r="G961" s="87">
        <v>45962</v>
      </c>
      <c r="H961" s="140">
        <v>20000</v>
      </c>
      <c r="I961" s="139">
        <v>0</v>
      </c>
      <c r="J961" s="88">
        <v>25</v>
      </c>
      <c r="K961" s="85">
        <v>574</v>
      </c>
      <c r="L961" s="72">
        <f t="shared" si="84"/>
        <v>1419.9999999999998</v>
      </c>
      <c r="M961" s="72">
        <f t="shared" si="85"/>
        <v>260</v>
      </c>
      <c r="N961" s="74">
        <f t="shared" si="86"/>
        <v>608</v>
      </c>
      <c r="O961" s="72">
        <f t="shared" si="87"/>
        <v>1418</v>
      </c>
      <c r="P961" s="85">
        <v>125</v>
      </c>
      <c r="Q961" s="72">
        <f t="shared" si="88"/>
        <v>4405</v>
      </c>
      <c r="R961" s="115">
        <v>1307</v>
      </c>
      <c r="S961" s="72">
        <f t="shared" si="89"/>
        <v>3098</v>
      </c>
      <c r="T961" s="140">
        <v>18693</v>
      </c>
      <c r="U961" s="73" t="s">
        <v>165</v>
      </c>
      <c r="V961" s="74" t="s">
        <v>266</v>
      </c>
    </row>
    <row r="962" spans="1:22" ht="16.5" customHeight="1">
      <c r="A962" s="85">
        <v>955</v>
      </c>
      <c r="B962" s="85" t="s">
        <v>116</v>
      </c>
      <c r="C962" s="139" t="s">
        <v>80</v>
      </c>
      <c r="D962" s="139" t="s">
        <v>1173</v>
      </c>
      <c r="E962" s="86" t="s">
        <v>1250</v>
      </c>
      <c r="F962" s="87">
        <v>45778</v>
      </c>
      <c r="G962" s="87">
        <v>45962</v>
      </c>
      <c r="H962" s="140">
        <v>60000</v>
      </c>
      <c r="I962" s="140">
        <v>3486.68</v>
      </c>
      <c r="J962" s="88">
        <v>25</v>
      </c>
      <c r="K962" s="115">
        <v>1722</v>
      </c>
      <c r="L962" s="72">
        <f t="shared" si="84"/>
        <v>4260</v>
      </c>
      <c r="M962" s="72">
        <f t="shared" si="85"/>
        <v>780</v>
      </c>
      <c r="N962" s="74">
        <f t="shared" si="86"/>
        <v>1824</v>
      </c>
      <c r="O962" s="72">
        <f t="shared" si="87"/>
        <v>4254</v>
      </c>
      <c r="P962" s="85">
        <v>125</v>
      </c>
      <c r="Q962" s="72">
        <f t="shared" si="88"/>
        <v>12965</v>
      </c>
      <c r="R962" s="115">
        <v>7157.68</v>
      </c>
      <c r="S962" s="72">
        <f t="shared" si="89"/>
        <v>9294</v>
      </c>
      <c r="T962" s="140">
        <v>52842.32</v>
      </c>
      <c r="U962" s="73" t="s">
        <v>165</v>
      </c>
      <c r="V962" s="74" t="s">
        <v>266</v>
      </c>
    </row>
    <row r="963" spans="1:22" ht="18" customHeight="1">
      <c r="A963" s="85">
        <v>956</v>
      </c>
      <c r="B963" s="85" t="s">
        <v>136</v>
      </c>
      <c r="C963" s="139" t="s">
        <v>21</v>
      </c>
      <c r="D963" s="139" t="s">
        <v>1102</v>
      </c>
      <c r="E963" s="86" t="s">
        <v>1250</v>
      </c>
      <c r="F963" s="87">
        <v>45778</v>
      </c>
      <c r="G963" s="87">
        <v>45962</v>
      </c>
      <c r="H963" s="140">
        <v>20000</v>
      </c>
      <c r="I963" s="139">
        <v>0</v>
      </c>
      <c r="J963" s="88">
        <v>25</v>
      </c>
      <c r="K963" s="85">
        <v>574</v>
      </c>
      <c r="L963" s="72">
        <f t="shared" si="84"/>
        <v>1419.9999999999998</v>
      </c>
      <c r="M963" s="72">
        <f t="shared" si="85"/>
        <v>260</v>
      </c>
      <c r="N963" s="74">
        <f t="shared" si="86"/>
        <v>608</v>
      </c>
      <c r="O963" s="72">
        <f t="shared" si="87"/>
        <v>1418</v>
      </c>
      <c r="P963" s="85">
        <v>125</v>
      </c>
      <c r="Q963" s="72">
        <f t="shared" si="88"/>
        <v>4405</v>
      </c>
      <c r="R963" s="115">
        <v>1307</v>
      </c>
      <c r="S963" s="72">
        <f t="shared" si="89"/>
        <v>3098</v>
      </c>
      <c r="T963" s="140">
        <v>18693</v>
      </c>
      <c r="U963" s="73" t="s">
        <v>165</v>
      </c>
      <c r="V963" s="74" t="s">
        <v>266</v>
      </c>
    </row>
    <row r="964" spans="1:22" ht="18" customHeight="1">
      <c r="A964" s="85">
        <v>957</v>
      </c>
      <c r="B964" s="85" t="s">
        <v>850</v>
      </c>
      <c r="C964" s="139" t="s">
        <v>6</v>
      </c>
      <c r="D964" s="139" t="s">
        <v>189</v>
      </c>
      <c r="E964" s="86" t="s">
        <v>1250</v>
      </c>
      <c r="F964" s="87">
        <v>45901</v>
      </c>
      <c r="G964" s="87">
        <v>46082</v>
      </c>
      <c r="H964" s="140">
        <v>155000</v>
      </c>
      <c r="I964" s="140">
        <v>24613.88</v>
      </c>
      <c r="J964" s="88">
        <v>25</v>
      </c>
      <c r="K964" s="115">
        <v>4448.5</v>
      </c>
      <c r="L964" s="72">
        <f t="shared" si="84"/>
        <v>11004.999999999998</v>
      </c>
      <c r="M964" s="72">
        <f t="shared" si="85"/>
        <v>2015</v>
      </c>
      <c r="N964" s="74">
        <f t="shared" si="86"/>
        <v>4712</v>
      </c>
      <c r="O964" s="72">
        <f t="shared" si="87"/>
        <v>10989.5</v>
      </c>
      <c r="P964" s="115">
        <v>1740.46</v>
      </c>
      <c r="Q964" s="72">
        <f t="shared" si="88"/>
        <v>34910.46</v>
      </c>
      <c r="R964" s="115">
        <v>32571.59</v>
      </c>
      <c r="S964" s="72">
        <f t="shared" si="89"/>
        <v>24009.5</v>
      </c>
      <c r="T964" s="140">
        <v>119485.16</v>
      </c>
      <c r="U964" s="73" t="s">
        <v>165</v>
      </c>
      <c r="V964" s="74" t="s">
        <v>266</v>
      </c>
    </row>
    <row r="965" spans="1:22" ht="18" customHeight="1">
      <c r="A965" s="85">
        <v>958</v>
      </c>
      <c r="B965" s="85" t="s">
        <v>329</v>
      </c>
      <c r="C965" s="139" t="s">
        <v>21</v>
      </c>
      <c r="D965" s="139" t="s">
        <v>1116</v>
      </c>
      <c r="E965" s="86" t="s">
        <v>1250</v>
      </c>
      <c r="F965" s="87">
        <v>45778</v>
      </c>
      <c r="G965" s="87">
        <v>45962</v>
      </c>
      <c r="H965" s="140">
        <v>20000</v>
      </c>
      <c r="I965" s="139">
        <v>0</v>
      </c>
      <c r="J965" s="88">
        <v>25</v>
      </c>
      <c r="K965" s="85">
        <v>574</v>
      </c>
      <c r="L965" s="72">
        <f t="shared" si="84"/>
        <v>1419.9999999999998</v>
      </c>
      <c r="M965" s="72">
        <f t="shared" si="85"/>
        <v>260</v>
      </c>
      <c r="N965" s="74">
        <f t="shared" si="86"/>
        <v>608</v>
      </c>
      <c r="O965" s="72">
        <f t="shared" si="87"/>
        <v>1418</v>
      </c>
      <c r="P965" s="85">
        <v>125</v>
      </c>
      <c r="Q965" s="72">
        <f t="shared" si="88"/>
        <v>4405</v>
      </c>
      <c r="R965" s="115">
        <v>1307</v>
      </c>
      <c r="S965" s="72">
        <f t="shared" si="89"/>
        <v>3098</v>
      </c>
      <c r="T965" s="140">
        <v>18693</v>
      </c>
      <c r="U965" s="73" t="s">
        <v>165</v>
      </c>
      <c r="V965" s="74" t="s">
        <v>266</v>
      </c>
    </row>
    <row r="966" spans="1:22" ht="15.75" customHeight="1">
      <c r="A966" s="85">
        <v>959</v>
      </c>
      <c r="B966" s="85" t="s">
        <v>1091</v>
      </c>
      <c r="C966" s="139" t="s">
        <v>4</v>
      </c>
      <c r="D966" s="139" t="s">
        <v>1188</v>
      </c>
      <c r="E966" s="86" t="s">
        <v>1250</v>
      </c>
      <c r="F966" s="87">
        <v>45901</v>
      </c>
      <c r="G966" s="87">
        <v>46082</v>
      </c>
      <c r="H966" s="140">
        <v>80000</v>
      </c>
      <c r="I966" s="140">
        <v>7400.87</v>
      </c>
      <c r="J966" s="88">
        <v>25</v>
      </c>
      <c r="K966" s="115">
        <v>2296</v>
      </c>
      <c r="L966" s="72">
        <f t="shared" si="84"/>
        <v>5679.9999999999991</v>
      </c>
      <c r="M966" s="72">
        <f t="shared" si="85"/>
        <v>1040</v>
      </c>
      <c r="N966" s="74">
        <f t="shared" si="86"/>
        <v>2432</v>
      </c>
      <c r="O966" s="72">
        <f t="shared" si="87"/>
        <v>5672</v>
      </c>
      <c r="P966" s="115">
        <v>2525</v>
      </c>
      <c r="Q966" s="72">
        <f t="shared" si="88"/>
        <v>19645</v>
      </c>
      <c r="R966" s="115">
        <v>12153.87</v>
      </c>
      <c r="S966" s="72">
        <f t="shared" si="89"/>
        <v>12392</v>
      </c>
      <c r="T966" s="140">
        <v>63993.1</v>
      </c>
      <c r="U966" s="73" t="s">
        <v>165</v>
      </c>
      <c r="V966" s="74" t="s">
        <v>267</v>
      </c>
    </row>
    <row r="967" spans="1:22" ht="19.5" customHeight="1">
      <c r="A967" s="85">
        <v>960</v>
      </c>
      <c r="B967" s="85" t="s">
        <v>944</v>
      </c>
      <c r="C967" s="139" t="s">
        <v>6</v>
      </c>
      <c r="D967" s="139" t="s">
        <v>951</v>
      </c>
      <c r="E967" s="86" t="s">
        <v>1250</v>
      </c>
      <c r="F967" s="87">
        <v>45748</v>
      </c>
      <c r="G967" s="87">
        <v>45962</v>
      </c>
      <c r="H967" s="140">
        <v>145000</v>
      </c>
      <c r="I967" s="140">
        <v>22690.49</v>
      </c>
      <c r="J967" s="88">
        <v>25</v>
      </c>
      <c r="K967" s="115">
        <v>4161.5</v>
      </c>
      <c r="L967" s="72">
        <f t="shared" si="84"/>
        <v>10294.999999999998</v>
      </c>
      <c r="M967" s="72">
        <f t="shared" si="85"/>
        <v>1885</v>
      </c>
      <c r="N967" s="74">
        <f t="shared" si="86"/>
        <v>4408</v>
      </c>
      <c r="O967" s="72">
        <f t="shared" si="87"/>
        <v>10280.5</v>
      </c>
      <c r="P967" s="85">
        <v>25</v>
      </c>
      <c r="Q967" s="72">
        <f t="shared" si="88"/>
        <v>31055</v>
      </c>
      <c r="R967" s="115">
        <v>31284.99</v>
      </c>
      <c r="S967" s="72">
        <f t="shared" si="89"/>
        <v>22460.5</v>
      </c>
      <c r="T967" s="140">
        <v>109015.01</v>
      </c>
      <c r="U967" s="73" t="s">
        <v>165</v>
      </c>
      <c r="V967" s="74" t="s">
        <v>267</v>
      </c>
    </row>
    <row r="968" spans="1:22" ht="16.5" customHeight="1">
      <c r="A968" s="85">
        <v>961</v>
      </c>
      <c r="B968" s="85" t="s">
        <v>945</v>
      </c>
      <c r="C968" s="139" t="s">
        <v>256</v>
      </c>
      <c r="D968" s="139" t="s">
        <v>168</v>
      </c>
      <c r="E968" s="86" t="s">
        <v>1250</v>
      </c>
      <c r="F968" s="87">
        <v>45839</v>
      </c>
      <c r="G968" s="87">
        <v>46023</v>
      </c>
      <c r="H968" s="140">
        <v>75000</v>
      </c>
      <c r="I968" s="140">
        <v>6309.38</v>
      </c>
      <c r="J968" s="88">
        <v>25</v>
      </c>
      <c r="K968" s="115">
        <v>2152.5</v>
      </c>
      <c r="L968" s="72">
        <f t="shared" ref="L968:L1005" si="90">H968*0.071</f>
        <v>5324.9999999999991</v>
      </c>
      <c r="M968" s="72">
        <f t="shared" ref="M968:M1005" si="91">H968*0.013</f>
        <v>975</v>
      </c>
      <c r="N968" s="74">
        <f t="shared" ref="N968:N1005" si="92">+H968*0.0304</f>
        <v>2280</v>
      </c>
      <c r="O968" s="72">
        <f t="shared" ref="O968:O1005" si="93">H968*0.0709</f>
        <v>5317.5</v>
      </c>
      <c r="P968" s="85">
        <v>25</v>
      </c>
      <c r="Q968" s="72">
        <f t="shared" ref="Q968:Q1005" si="94">SUM(K968:P968)</f>
        <v>16075</v>
      </c>
      <c r="R968" s="115">
        <v>10766.88</v>
      </c>
      <c r="S968" s="72">
        <f t="shared" ref="S968:S1005" si="95">L968+M968+O968</f>
        <v>11617.5</v>
      </c>
      <c r="T968" s="140">
        <v>64233.120000000003</v>
      </c>
      <c r="U968" s="73" t="s">
        <v>165</v>
      </c>
      <c r="V968" s="74" t="s">
        <v>267</v>
      </c>
    </row>
    <row r="969" spans="1:22" ht="18" customHeight="1">
      <c r="A969" s="85">
        <v>962</v>
      </c>
      <c r="B969" s="85" t="s">
        <v>382</v>
      </c>
      <c r="C969" s="139" t="s">
        <v>257</v>
      </c>
      <c r="D969" s="139" t="s">
        <v>207</v>
      </c>
      <c r="E969" s="86" t="s">
        <v>1250</v>
      </c>
      <c r="F969" s="87">
        <v>45778</v>
      </c>
      <c r="G969" s="87">
        <v>45962</v>
      </c>
      <c r="H969" s="140">
        <v>46000</v>
      </c>
      <c r="I969" s="140">
        <v>1289.46</v>
      </c>
      <c r="J969" s="88">
        <v>25</v>
      </c>
      <c r="K969" s="115">
        <v>1320.2</v>
      </c>
      <c r="L969" s="72">
        <f t="shared" si="90"/>
        <v>3265.9999999999995</v>
      </c>
      <c r="M969" s="72">
        <f t="shared" si="91"/>
        <v>598</v>
      </c>
      <c r="N969" s="74">
        <f t="shared" si="92"/>
        <v>1398.4</v>
      </c>
      <c r="O969" s="72">
        <f t="shared" si="93"/>
        <v>3261.4</v>
      </c>
      <c r="P969" s="85">
        <v>25</v>
      </c>
      <c r="Q969" s="72">
        <f t="shared" si="94"/>
        <v>9869</v>
      </c>
      <c r="R969" s="115">
        <v>4033.06</v>
      </c>
      <c r="S969" s="72">
        <f t="shared" si="95"/>
        <v>7125.4</v>
      </c>
      <c r="T969" s="140">
        <v>41966.94</v>
      </c>
      <c r="U969" s="73" t="s">
        <v>165</v>
      </c>
      <c r="V969" s="74" t="s">
        <v>267</v>
      </c>
    </row>
    <row r="970" spans="1:22" ht="16.5" customHeight="1">
      <c r="A970" s="85">
        <v>963</v>
      </c>
      <c r="B970" s="85" t="s">
        <v>1092</v>
      </c>
      <c r="C970" s="139" t="s">
        <v>258</v>
      </c>
      <c r="D970" s="139" t="s">
        <v>1140</v>
      </c>
      <c r="E970" s="86" t="s">
        <v>1250</v>
      </c>
      <c r="F970" s="87">
        <v>45901</v>
      </c>
      <c r="G970" s="87">
        <v>46082</v>
      </c>
      <c r="H970" s="140">
        <v>60000</v>
      </c>
      <c r="I970" s="140">
        <v>3486.68</v>
      </c>
      <c r="J970" s="88">
        <v>25</v>
      </c>
      <c r="K970" s="115">
        <v>1722</v>
      </c>
      <c r="L970" s="72">
        <f t="shared" si="90"/>
        <v>4260</v>
      </c>
      <c r="M970" s="72">
        <f t="shared" si="91"/>
        <v>780</v>
      </c>
      <c r="N970" s="74">
        <f t="shared" si="92"/>
        <v>1824</v>
      </c>
      <c r="O970" s="72">
        <f t="shared" si="93"/>
        <v>4254</v>
      </c>
      <c r="P970" s="85">
        <v>25</v>
      </c>
      <c r="Q970" s="72">
        <f t="shared" si="94"/>
        <v>12865</v>
      </c>
      <c r="R970" s="115">
        <v>7057.68</v>
      </c>
      <c r="S970" s="72">
        <f t="shared" si="95"/>
        <v>9294</v>
      </c>
      <c r="T970" s="140">
        <v>52942.32</v>
      </c>
      <c r="U970" s="73" t="s">
        <v>165</v>
      </c>
      <c r="V970" s="74" t="s">
        <v>266</v>
      </c>
    </row>
    <row r="971" spans="1:22">
      <c r="A971" s="85">
        <v>964</v>
      </c>
      <c r="B971" s="85" t="s">
        <v>851</v>
      </c>
      <c r="C971" s="139" t="s">
        <v>37</v>
      </c>
      <c r="D971" s="139" t="s">
        <v>170</v>
      </c>
      <c r="E971" s="86" t="s">
        <v>1250</v>
      </c>
      <c r="F971" s="87">
        <v>45778</v>
      </c>
      <c r="G971" s="87">
        <v>45962</v>
      </c>
      <c r="H971" s="140">
        <v>95000</v>
      </c>
      <c r="I971" s="140">
        <v>10929.24</v>
      </c>
      <c r="J971" s="88">
        <v>25</v>
      </c>
      <c r="K971" s="115">
        <v>2726.5</v>
      </c>
      <c r="L971" s="72">
        <f t="shared" si="90"/>
        <v>6744.9999999999991</v>
      </c>
      <c r="M971" s="72">
        <f t="shared" si="91"/>
        <v>1235</v>
      </c>
      <c r="N971" s="74">
        <f t="shared" si="92"/>
        <v>2888</v>
      </c>
      <c r="O971" s="72">
        <f t="shared" si="93"/>
        <v>6735.5</v>
      </c>
      <c r="P971" s="85">
        <v>125</v>
      </c>
      <c r="Q971" s="72">
        <f t="shared" si="94"/>
        <v>20455</v>
      </c>
      <c r="R971" s="115">
        <v>12153.87</v>
      </c>
      <c r="S971" s="72">
        <f t="shared" si="95"/>
        <v>14715.5</v>
      </c>
      <c r="T971" s="140">
        <v>78331.259999999995</v>
      </c>
      <c r="U971" s="73" t="s">
        <v>165</v>
      </c>
      <c r="V971" s="74" t="s">
        <v>267</v>
      </c>
    </row>
    <row r="972" spans="1:22" ht="18.75" customHeight="1">
      <c r="A972" s="85">
        <v>965</v>
      </c>
      <c r="B972" s="139" t="s">
        <v>1333</v>
      </c>
      <c r="C972" s="139" t="s">
        <v>405</v>
      </c>
      <c r="D972" s="139" t="s">
        <v>201</v>
      </c>
      <c r="E972" s="86" t="s">
        <v>1250</v>
      </c>
      <c r="F972" s="87">
        <v>45901</v>
      </c>
      <c r="G972" s="87">
        <v>46082</v>
      </c>
      <c r="H972" s="140">
        <v>80000</v>
      </c>
      <c r="I972" s="140">
        <v>7400.87</v>
      </c>
      <c r="J972" s="88">
        <v>25</v>
      </c>
      <c r="K972" s="140">
        <v>2296</v>
      </c>
      <c r="L972" s="72">
        <f t="shared" si="90"/>
        <v>5679.9999999999991</v>
      </c>
      <c r="M972" s="72">
        <f t="shared" si="91"/>
        <v>1040</v>
      </c>
      <c r="N972" s="74">
        <f t="shared" si="92"/>
        <v>2432</v>
      </c>
      <c r="O972" s="72">
        <f t="shared" si="93"/>
        <v>5672</v>
      </c>
      <c r="P972" s="85">
        <v>25</v>
      </c>
      <c r="Q972" s="72">
        <f t="shared" si="94"/>
        <v>17145</v>
      </c>
      <c r="R972" s="115">
        <v>12167.87</v>
      </c>
      <c r="S972" s="72">
        <f t="shared" si="95"/>
        <v>12392</v>
      </c>
      <c r="T972" s="140">
        <v>67846.13</v>
      </c>
      <c r="U972" s="73" t="s">
        <v>165</v>
      </c>
      <c r="V972" s="141" t="s">
        <v>267</v>
      </c>
    </row>
    <row r="973" spans="1:22" ht="18.75" customHeight="1">
      <c r="A973" s="85">
        <v>966</v>
      </c>
      <c r="B973" s="85" t="s">
        <v>1093</v>
      </c>
      <c r="C973" s="139" t="s">
        <v>373</v>
      </c>
      <c r="D973" s="139" t="s">
        <v>1196</v>
      </c>
      <c r="E973" s="86" t="s">
        <v>1250</v>
      </c>
      <c r="F973" s="87">
        <v>45901</v>
      </c>
      <c r="G973" s="87">
        <v>46082</v>
      </c>
      <c r="H973" s="140">
        <v>50000</v>
      </c>
      <c r="I973" s="140">
        <v>1854</v>
      </c>
      <c r="J973" s="88">
        <v>25</v>
      </c>
      <c r="K973" s="115">
        <v>1435</v>
      </c>
      <c r="L973" s="72">
        <f t="shared" si="90"/>
        <v>3549.9999999999995</v>
      </c>
      <c r="M973" s="72">
        <f t="shared" si="91"/>
        <v>650</v>
      </c>
      <c r="N973" s="74">
        <f t="shared" si="92"/>
        <v>1520</v>
      </c>
      <c r="O973" s="72">
        <f t="shared" si="93"/>
        <v>3545.0000000000005</v>
      </c>
      <c r="P973" s="85">
        <v>25</v>
      </c>
      <c r="Q973" s="72">
        <f t="shared" si="94"/>
        <v>10725</v>
      </c>
      <c r="R973" s="115">
        <v>4834</v>
      </c>
      <c r="S973" s="72">
        <f t="shared" si="95"/>
        <v>7745</v>
      </c>
      <c r="T973" s="140">
        <v>45166</v>
      </c>
      <c r="U973" s="73" t="s">
        <v>165</v>
      </c>
      <c r="V973" s="74" t="s">
        <v>267</v>
      </c>
    </row>
    <row r="974" spans="1:22" ht="18.75" customHeight="1">
      <c r="A974" s="85">
        <v>967</v>
      </c>
      <c r="B974" s="85" t="s">
        <v>423</v>
      </c>
      <c r="C974" s="139" t="s">
        <v>426</v>
      </c>
      <c r="D974" s="139" t="s">
        <v>167</v>
      </c>
      <c r="E974" s="86" t="s">
        <v>1250</v>
      </c>
      <c r="F974" s="87">
        <v>45778</v>
      </c>
      <c r="G974" s="87">
        <v>45962</v>
      </c>
      <c r="H974" s="140">
        <v>35000</v>
      </c>
      <c r="I974" s="139">
        <v>0</v>
      </c>
      <c r="J974" s="88">
        <v>25</v>
      </c>
      <c r="K974" s="115">
        <v>1004.5</v>
      </c>
      <c r="L974" s="72">
        <f t="shared" si="90"/>
        <v>2485</v>
      </c>
      <c r="M974" s="72">
        <f t="shared" si="91"/>
        <v>455</v>
      </c>
      <c r="N974" s="74">
        <f t="shared" si="92"/>
        <v>1064</v>
      </c>
      <c r="O974" s="72">
        <f t="shared" si="93"/>
        <v>2481.5</v>
      </c>
      <c r="P974" s="85">
        <v>25</v>
      </c>
      <c r="Q974" s="72">
        <f t="shared" si="94"/>
        <v>7515</v>
      </c>
      <c r="R974" s="115">
        <v>2093.5</v>
      </c>
      <c r="S974" s="72">
        <f t="shared" si="95"/>
        <v>5421.5</v>
      </c>
      <c r="T974" s="140">
        <v>32906.5</v>
      </c>
      <c r="U974" s="73" t="s">
        <v>165</v>
      </c>
      <c r="V974" s="74" t="s">
        <v>266</v>
      </c>
    </row>
    <row r="975" spans="1:22" ht="19.5" customHeight="1">
      <c r="A975" s="85">
        <v>968</v>
      </c>
      <c r="B975" s="85" t="s">
        <v>269</v>
      </c>
      <c r="C975" s="139" t="s">
        <v>67</v>
      </c>
      <c r="D975" s="139" t="s">
        <v>1148</v>
      </c>
      <c r="E975" s="86" t="s">
        <v>1250</v>
      </c>
      <c r="F975" s="87">
        <v>45778</v>
      </c>
      <c r="G975" s="87">
        <v>45962</v>
      </c>
      <c r="H975" s="140">
        <v>60000</v>
      </c>
      <c r="I975" s="140">
        <v>3143.58</v>
      </c>
      <c r="J975" s="88">
        <v>25</v>
      </c>
      <c r="K975" s="115">
        <v>1722</v>
      </c>
      <c r="L975" s="72">
        <f t="shared" si="90"/>
        <v>4260</v>
      </c>
      <c r="M975" s="72">
        <f t="shared" si="91"/>
        <v>780</v>
      </c>
      <c r="N975" s="74">
        <f t="shared" si="92"/>
        <v>1824</v>
      </c>
      <c r="O975" s="72">
        <f t="shared" si="93"/>
        <v>4254</v>
      </c>
      <c r="P975" s="115">
        <v>1840.46</v>
      </c>
      <c r="Q975" s="72">
        <f t="shared" si="94"/>
        <v>14680.46</v>
      </c>
      <c r="R975" s="115">
        <v>4389.79</v>
      </c>
      <c r="S975" s="72">
        <f t="shared" si="95"/>
        <v>9294</v>
      </c>
      <c r="T975" s="140">
        <v>51469.96</v>
      </c>
      <c r="U975" s="73" t="s">
        <v>165</v>
      </c>
      <c r="V975" s="74" t="s">
        <v>266</v>
      </c>
    </row>
    <row r="976" spans="1:22" ht="21.75" customHeight="1">
      <c r="A976" s="85">
        <v>969</v>
      </c>
      <c r="B976" s="85" t="s">
        <v>26</v>
      </c>
      <c r="C976" s="139" t="s">
        <v>6</v>
      </c>
      <c r="D976" s="139" t="s">
        <v>1152</v>
      </c>
      <c r="E976" s="86" t="s">
        <v>1250</v>
      </c>
      <c r="F976" s="87">
        <v>45778</v>
      </c>
      <c r="G976" s="87">
        <v>45962</v>
      </c>
      <c r="H976" s="140">
        <v>120000</v>
      </c>
      <c r="I976" s="140">
        <v>16381</v>
      </c>
      <c r="J976" s="88">
        <v>25</v>
      </c>
      <c r="K976" s="115">
        <v>3444</v>
      </c>
      <c r="L976" s="72">
        <f t="shared" si="90"/>
        <v>8520</v>
      </c>
      <c r="M976" s="72">
        <f t="shared" si="91"/>
        <v>1560</v>
      </c>
      <c r="N976" s="74">
        <f t="shared" si="92"/>
        <v>3648</v>
      </c>
      <c r="O976" s="72">
        <f t="shared" si="93"/>
        <v>8508</v>
      </c>
      <c r="P976" s="115">
        <v>1840.46</v>
      </c>
      <c r="Q976" s="72">
        <f t="shared" si="94"/>
        <v>27520.46</v>
      </c>
      <c r="R976" s="115">
        <v>25313.46</v>
      </c>
      <c r="S976" s="72">
        <f t="shared" si="95"/>
        <v>18588</v>
      </c>
      <c r="T976" s="140">
        <v>94686.54</v>
      </c>
      <c r="U976" s="73" t="s">
        <v>165</v>
      </c>
      <c r="V976" s="74" t="s">
        <v>267</v>
      </c>
    </row>
    <row r="977" spans="1:22" ht="20.25" customHeight="1">
      <c r="A977" s="85">
        <v>970</v>
      </c>
      <c r="B977" s="85" t="s">
        <v>1006</v>
      </c>
      <c r="C977" s="139" t="s">
        <v>518</v>
      </c>
      <c r="D977" s="139" t="s">
        <v>1100</v>
      </c>
      <c r="E977" s="86" t="s">
        <v>1250</v>
      </c>
      <c r="F977" s="87">
        <v>45870</v>
      </c>
      <c r="G977" s="87">
        <v>46054</v>
      </c>
      <c r="H977" s="140">
        <v>46000</v>
      </c>
      <c r="I977" s="140">
        <v>1289.46</v>
      </c>
      <c r="J977" s="88">
        <v>25</v>
      </c>
      <c r="K977" s="115">
        <v>1320.2</v>
      </c>
      <c r="L977" s="72">
        <f t="shared" si="90"/>
        <v>3265.9999999999995</v>
      </c>
      <c r="M977" s="72">
        <f t="shared" si="91"/>
        <v>598</v>
      </c>
      <c r="N977" s="74">
        <f t="shared" si="92"/>
        <v>1398.4</v>
      </c>
      <c r="O977" s="72">
        <f t="shared" si="93"/>
        <v>3261.4</v>
      </c>
      <c r="P977" s="85">
        <v>25</v>
      </c>
      <c r="Q977" s="72">
        <f t="shared" si="94"/>
        <v>9869</v>
      </c>
      <c r="R977" s="115">
        <v>4033.06</v>
      </c>
      <c r="S977" s="72">
        <f t="shared" si="95"/>
        <v>7125.4</v>
      </c>
      <c r="T977" s="140">
        <v>41966.94</v>
      </c>
      <c r="U977" s="73" t="s">
        <v>165</v>
      </c>
      <c r="V977" s="74" t="s">
        <v>267</v>
      </c>
    </row>
    <row r="978" spans="1:22" ht="21.75" customHeight="1">
      <c r="A978" s="85">
        <v>971</v>
      </c>
      <c r="B978" s="85" t="s">
        <v>946</v>
      </c>
      <c r="C978" s="139" t="s">
        <v>67</v>
      </c>
      <c r="D978" s="139" t="s">
        <v>1138</v>
      </c>
      <c r="E978" s="86" t="s">
        <v>1250</v>
      </c>
      <c r="F978" s="87">
        <v>45748</v>
      </c>
      <c r="G978" s="87">
        <v>45962</v>
      </c>
      <c r="H978" s="140">
        <v>50000</v>
      </c>
      <c r="I978" s="140">
        <v>1854</v>
      </c>
      <c r="J978" s="88">
        <v>25</v>
      </c>
      <c r="K978" s="115">
        <v>1435</v>
      </c>
      <c r="L978" s="72">
        <f t="shared" si="90"/>
        <v>3549.9999999999995</v>
      </c>
      <c r="M978" s="72">
        <f t="shared" si="91"/>
        <v>650</v>
      </c>
      <c r="N978" s="74">
        <f t="shared" si="92"/>
        <v>1520</v>
      </c>
      <c r="O978" s="72">
        <f t="shared" si="93"/>
        <v>3545.0000000000005</v>
      </c>
      <c r="P978" s="85">
        <v>25</v>
      </c>
      <c r="Q978" s="72">
        <f t="shared" si="94"/>
        <v>10725</v>
      </c>
      <c r="R978" s="115">
        <v>4834</v>
      </c>
      <c r="S978" s="72">
        <f t="shared" si="95"/>
        <v>7745</v>
      </c>
      <c r="T978" s="140">
        <v>45166</v>
      </c>
      <c r="U978" s="73" t="s">
        <v>165</v>
      </c>
      <c r="V978" s="74" t="s">
        <v>267</v>
      </c>
    </row>
    <row r="979" spans="1:22" ht="18.75" customHeight="1">
      <c r="A979" s="85">
        <v>972</v>
      </c>
      <c r="B979" s="85" t="s">
        <v>767</v>
      </c>
      <c r="C979" s="139" t="s">
        <v>374</v>
      </c>
      <c r="D979" s="139" t="s">
        <v>1108</v>
      </c>
      <c r="E979" s="86" t="s">
        <v>1250</v>
      </c>
      <c r="F979" s="87">
        <v>45778</v>
      </c>
      <c r="G979" s="87">
        <v>45962</v>
      </c>
      <c r="H979" s="140">
        <v>20000</v>
      </c>
      <c r="I979" s="139">
        <v>0</v>
      </c>
      <c r="J979" s="88">
        <v>25</v>
      </c>
      <c r="K979" s="85">
        <v>574</v>
      </c>
      <c r="L979" s="72">
        <f t="shared" si="90"/>
        <v>1419.9999999999998</v>
      </c>
      <c r="M979" s="72">
        <f t="shared" si="91"/>
        <v>260</v>
      </c>
      <c r="N979" s="74">
        <f t="shared" si="92"/>
        <v>608</v>
      </c>
      <c r="O979" s="72">
        <f t="shared" si="93"/>
        <v>1418</v>
      </c>
      <c r="P979" s="85">
        <v>25</v>
      </c>
      <c r="Q979" s="72">
        <f t="shared" si="94"/>
        <v>4305</v>
      </c>
      <c r="R979" s="115">
        <v>1207</v>
      </c>
      <c r="S979" s="72">
        <f t="shared" si="95"/>
        <v>3098</v>
      </c>
      <c r="T979" s="140">
        <v>18793</v>
      </c>
      <c r="U979" s="73" t="s">
        <v>165</v>
      </c>
      <c r="V979" s="74" t="s">
        <v>267</v>
      </c>
    </row>
    <row r="980" spans="1:22" ht="21.75" customHeight="1">
      <c r="A980" s="85">
        <v>973</v>
      </c>
      <c r="B980" s="85" t="s">
        <v>661</v>
      </c>
      <c r="C980" s="139" t="s">
        <v>59</v>
      </c>
      <c r="D980" s="139" t="s">
        <v>184</v>
      </c>
      <c r="E980" s="86" t="s">
        <v>1250</v>
      </c>
      <c r="F980" s="87">
        <v>45778</v>
      </c>
      <c r="G980" s="87">
        <v>45962</v>
      </c>
      <c r="H980" s="140">
        <v>57000</v>
      </c>
      <c r="I980" s="140">
        <v>2922.14</v>
      </c>
      <c r="J980" s="88">
        <v>25</v>
      </c>
      <c r="K980" s="115">
        <v>1635.9</v>
      </c>
      <c r="L980" s="72">
        <f t="shared" si="90"/>
        <v>4046.9999999999995</v>
      </c>
      <c r="M980" s="72">
        <f t="shared" si="91"/>
        <v>741</v>
      </c>
      <c r="N980" s="74">
        <f t="shared" si="92"/>
        <v>1732.8</v>
      </c>
      <c r="O980" s="72">
        <f t="shared" si="93"/>
        <v>4041.3</v>
      </c>
      <c r="P980" s="85">
        <v>125</v>
      </c>
      <c r="Q980" s="72">
        <f t="shared" si="94"/>
        <v>12323</v>
      </c>
      <c r="R980" s="115">
        <v>4834</v>
      </c>
      <c r="S980" s="72">
        <f t="shared" si="95"/>
        <v>8829.2999999999993</v>
      </c>
      <c r="T980" s="140">
        <v>50584.160000000003</v>
      </c>
      <c r="U980" s="73" t="s">
        <v>165</v>
      </c>
      <c r="V980" s="74" t="s">
        <v>267</v>
      </c>
    </row>
    <row r="981" spans="1:22" ht="21.75" customHeight="1">
      <c r="A981" s="85">
        <v>974</v>
      </c>
      <c r="B981" s="85" t="s">
        <v>737</v>
      </c>
      <c r="C981" s="139" t="s">
        <v>609</v>
      </c>
      <c r="D981" s="139" t="s">
        <v>1108</v>
      </c>
      <c r="E981" s="86" t="s">
        <v>1250</v>
      </c>
      <c r="F981" s="87">
        <v>45778</v>
      </c>
      <c r="G981" s="87">
        <v>45962</v>
      </c>
      <c r="H981" s="140">
        <v>35000</v>
      </c>
      <c r="I981" s="139">
        <v>0</v>
      </c>
      <c r="J981" s="88">
        <v>25</v>
      </c>
      <c r="K981" s="115">
        <v>1004.5</v>
      </c>
      <c r="L981" s="72">
        <f t="shared" si="90"/>
        <v>2485</v>
      </c>
      <c r="M981" s="72">
        <f t="shared" si="91"/>
        <v>455</v>
      </c>
      <c r="N981" s="74">
        <f t="shared" si="92"/>
        <v>1064</v>
      </c>
      <c r="O981" s="72">
        <f t="shared" si="93"/>
        <v>2481.5</v>
      </c>
      <c r="P981" s="85">
        <v>25</v>
      </c>
      <c r="Q981" s="72">
        <f t="shared" si="94"/>
        <v>7515</v>
      </c>
      <c r="R981" s="115">
        <v>2093.5</v>
      </c>
      <c r="S981" s="72">
        <f t="shared" si="95"/>
        <v>5421.5</v>
      </c>
      <c r="T981" s="140">
        <v>32906.5</v>
      </c>
      <c r="U981" s="73" t="s">
        <v>165</v>
      </c>
      <c r="V981" s="74" t="s">
        <v>267</v>
      </c>
    </row>
    <row r="982" spans="1:22" ht="24" customHeight="1">
      <c r="A982" s="85">
        <v>975</v>
      </c>
      <c r="B982" s="85" t="s">
        <v>768</v>
      </c>
      <c r="C982" s="139" t="s">
        <v>771</v>
      </c>
      <c r="D982" s="139" t="s">
        <v>200</v>
      </c>
      <c r="E982" s="86" t="s">
        <v>1250</v>
      </c>
      <c r="F982" s="87">
        <v>45778</v>
      </c>
      <c r="G982" s="87">
        <v>45962</v>
      </c>
      <c r="H982" s="140">
        <v>46000</v>
      </c>
      <c r="I982" s="140">
        <v>1289.46</v>
      </c>
      <c r="J982" s="88">
        <v>25</v>
      </c>
      <c r="K982" s="115">
        <v>1320.2</v>
      </c>
      <c r="L982" s="72">
        <f t="shared" si="90"/>
        <v>3265.9999999999995</v>
      </c>
      <c r="M982" s="72">
        <f t="shared" si="91"/>
        <v>598</v>
      </c>
      <c r="N982" s="74">
        <f t="shared" si="92"/>
        <v>1398.4</v>
      </c>
      <c r="O982" s="72">
        <f t="shared" si="93"/>
        <v>3261.4</v>
      </c>
      <c r="P982" s="85">
        <v>25</v>
      </c>
      <c r="Q982" s="72">
        <f t="shared" si="94"/>
        <v>9869</v>
      </c>
      <c r="R982" s="115">
        <v>4033.06</v>
      </c>
      <c r="S982" s="72">
        <f t="shared" si="95"/>
        <v>7125.4</v>
      </c>
      <c r="T982" s="140">
        <v>41966.94</v>
      </c>
      <c r="U982" s="73" t="s">
        <v>165</v>
      </c>
      <c r="V982" s="74" t="s">
        <v>267</v>
      </c>
    </row>
    <row r="983" spans="1:22" ht="18.75" customHeight="1">
      <c r="A983" s="85">
        <v>976</v>
      </c>
      <c r="B983" s="85" t="s">
        <v>19</v>
      </c>
      <c r="C983" s="139" t="s">
        <v>20</v>
      </c>
      <c r="D983" s="139" t="s">
        <v>168</v>
      </c>
      <c r="E983" s="86" t="s">
        <v>1250</v>
      </c>
      <c r="F983" s="87">
        <v>45778</v>
      </c>
      <c r="G983" s="87">
        <v>45962</v>
      </c>
      <c r="H983" s="140">
        <v>60000</v>
      </c>
      <c r="I983" s="140">
        <v>3486.68</v>
      </c>
      <c r="J983" s="88">
        <v>25</v>
      </c>
      <c r="K983" s="115">
        <v>1722</v>
      </c>
      <c r="L983" s="72">
        <f t="shared" si="90"/>
        <v>4260</v>
      </c>
      <c r="M983" s="72">
        <f t="shared" si="91"/>
        <v>780</v>
      </c>
      <c r="N983" s="74">
        <f t="shared" si="92"/>
        <v>1824</v>
      </c>
      <c r="O983" s="72">
        <f t="shared" si="93"/>
        <v>4254</v>
      </c>
      <c r="P983" s="115">
        <v>4392.2</v>
      </c>
      <c r="Q983" s="72">
        <f t="shared" si="94"/>
        <v>17232.2</v>
      </c>
      <c r="R983" s="115">
        <v>7899.53</v>
      </c>
      <c r="S983" s="72">
        <f t="shared" si="95"/>
        <v>9294</v>
      </c>
      <c r="T983" s="140">
        <v>46894.39</v>
      </c>
      <c r="U983" s="73" t="s">
        <v>165</v>
      </c>
      <c r="V983" s="74" t="s">
        <v>267</v>
      </c>
    </row>
    <row r="984" spans="1:22" ht="18.75" customHeight="1">
      <c r="A984" s="85">
        <v>977</v>
      </c>
      <c r="B984" s="85" t="s">
        <v>22</v>
      </c>
      <c r="C984" s="139" t="s">
        <v>8</v>
      </c>
      <c r="D984" s="139" t="s">
        <v>1194</v>
      </c>
      <c r="E984" s="86" t="s">
        <v>1250</v>
      </c>
      <c r="F984" s="87">
        <v>45778</v>
      </c>
      <c r="G984" s="87">
        <v>45962</v>
      </c>
      <c r="H984" s="140">
        <v>10000</v>
      </c>
      <c r="I984" s="139">
        <v>0</v>
      </c>
      <c r="J984" s="88">
        <v>25</v>
      </c>
      <c r="K984" s="85">
        <v>287</v>
      </c>
      <c r="L984" s="72">
        <f t="shared" si="90"/>
        <v>709.99999999999989</v>
      </c>
      <c r="M984" s="72">
        <f t="shared" si="91"/>
        <v>130</v>
      </c>
      <c r="N984" s="74">
        <f t="shared" si="92"/>
        <v>304</v>
      </c>
      <c r="O984" s="72">
        <f t="shared" si="93"/>
        <v>709</v>
      </c>
      <c r="P984" s="85">
        <v>25</v>
      </c>
      <c r="Q984" s="72">
        <f t="shared" si="94"/>
        <v>2165</v>
      </c>
      <c r="R984" s="115">
        <v>7083.55</v>
      </c>
      <c r="S984" s="72">
        <f t="shared" si="95"/>
        <v>1549</v>
      </c>
      <c r="T984" s="140">
        <v>9384</v>
      </c>
      <c r="U984" s="73" t="s">
        <v>165</v>
      </c>
      <c r="V984" s="74" t="s">
        <v>267</v>
      </c>
    </row>
    <row r="985" spans="1:22" ht="19.5" customHeight="1">
      <c r="A985" s="85">
        <v>978</v>
      </c>
      <c r="B985" s="85" t="s">
        <v>636</v>
      </c>
      <c r="C985" s="139" t="s">
        <v>4</v>
      </c>
      <c r="D985" s="139" t="s">
        <v>172</v>
      </c>
      <c r="E985" s="86" t="s">
        <v>1250</v>
      </c>
      <c r="F985" s="87">
        <v>45778</v>
      </c>
      <c r="G985" s="87">
        <v>45962</v>
      </c>
      <c r="H985" s="140">
        <v>65000</v>
      </c>
      <c r="I985" s="140">
        <v>4427.58</v>
      </c>
      <c r="J985" s="88">
        <v>25</v>
      </c>
      <c r="K985" s="115">
        <v>1865.5</v>
      </c>
      <c r="L985" s="72">
        <f t="shared" si="90"/>
        <v>4615</v>
      </c>
      <c r="M985" s="72">
        <f t="shared" si="91"/>
        <v>845</v>
      </c>
      <c r="N985" s="74">
        <f t="shared" si="92"/>
        <v>1976</v>
      </c>
      <c r="O985" s="72">
        <f t="shared" si="93"/>
        <v>4608.5</v>
      </c>
      <c r="P985" s="85">
        <v>125</v>
      </c>
      <c r="Q985" s="72">
        <f t="shared" si="94"/>
        <v>14035</v>
      </c>
      <c r="R985" s="115">
        <v>8394.08</v>
      </c>
      <c r="S985" s="72">
        <f t="shared" si="95"/>
        <v>10068.5</v>
      </c>
      <c r="T985" s="140">
        <v>56605.919999999998</v>
      </c>
      <c r="U985" s="73" t="s">
        <v>165</v>
      </c>
      <c r="V985" s="74" t="s">
        <v>267</v>
      </c>
    </row>
    <row r="986" spans="1:22" ht="19.5" customHeight="1">
      <c r="A986" s="85">
        <v>979</v>
      </c>
      <c r="B986" s="85" t="s">
        <v>792</v>
      </c>
      <c r="C986" s="139" t="s">
        <v>380</v>
      </c>
      <c r="D986" s="139" t="s">
        <v>1118</v>
      </c>
      <c r="E986" s="86" t="s">
        <v>1250</v>
      </c>
      <c r="F986" s="87">
        <v>45778</v>
      </c>
      <c r="G986" s="87">
        <v>45962</v>
      </c>
      <c r="H986" s="140">
        <v>46000</v>
      </c>
      <c r="I986" s="140">
        <v>1289.46</v>
      </c>
      <c r="J986" s="88">
        <v>25</v>
      </c>
      <c r="K986" s="115">
        <v>1320.2</v>
      </c>
      <c r="L986" s="72">
        <f t="shared" si="90"/>
        <v>3265.9999999999995</v>
      </c>
      <c r="M986" s="72">
        <f t="shared" si="91"/>
        <v>598</v>
      </c>
      <c r="N986" s="74">
        <f t="shared" si="92"/>
        <v>1398.4</v>
      </c>
      <c r="O986" s="72">
        <f t="shared" si="93"/>
        <v>3261.4</v>
      </c>
      <c r="P986" s="115">
        <v>10025</v>
      </c>
      <c r="Q986" s="72">
        <f t="shared" si="94"/>
        <v>19869</v>
      </c>
      <c r="R986" s="115">
        <v>4033.06</v>
      </c>
      <c r="S986" s="72">
        <f t="shared" si="95"/>
        <v>7125.4</v>
      </c>
      <c r="T986" s="140">
        <v>31966.94</v>
      </c>
      <c r="U986" s="73" t="s">
        <v>165</v>
      </c>
      <c r="V986" s="74" t="s">
        <v>267</v>
      </c>
    </row>
    <row r="987" spans="1:22" ht="20.25" customHeight="1">
      <c r="A987" s="85">
        <v>980</v>
      </c>
      <c r="B987" s="85" t="s">
        <v>738</v>
      </c>
      <c r="C987" s="139" t="s">
        <v>1299</v>
      </c>
      <c r="D987" s="139" t="s">
        <v>172</v>
      </c>
      <c r="E987" s="86" t="s">
        <v>1250</v>
      </c>
      <c r="F987" s="87">
        <v>45778</v>
      </c>
      <c r="G987" s="87">
        <v>45962</v>
      </c>
      <c r="H987" s="140">
        <v>75000</v>
      </c>
      <c r="I987" s="140">
        <v>5966.28</v>
      </c>
      <c r="J987" s="88">
        <v>25</v>
      </c>
      <c r="K987" s="115">
        <v>2152.5</v>
      </c>
      <c r="L987" s="72">
        <f t="shared" si="90"/>
        <v>5324.9999999999991</v>
      </c>
      <c r="M987" s="72">
        <f t="shared" si="91"/>
        <v>975</v>
      </c>
      <c r="N987" s="74">
        <f t="shared" si="92"/>
        <v>2280</v>
      </c>
      <c r="O987" s="72">
        <f t="shared" si="93"/>
        <v>5317.5</v>
      </c>
      <c r="P987" s="115">
        <v>1740.46</v>
      </c>
      <c r="Q987" s="72">
        <f t="shared" si="94"/>
        <v>17790.46</v>
      </c>
      <c r="R987" s="115">
        <v>10766.88</v>
      </c>
      <c r="S987" s="72">
        <f t="shared" si="95"/>
        <v>11617.5</v>
      </c>
      <c r="T987" s="140">
        <v>62860.76</v>
      </c>
      <c r="U987" s="73" t="s">
        <v>165</v>
      </c>
      <c r="V987" s="74" t="s">
        <v>266</v>
      </c>
    </row>
    <row r="988" spans="1:22" ht="18" customHeight="1">
      <c r="A988" s="85">
        <v>981</v>
      </c>
      <c r="B988" s="85" t="s">
        <v>395</v>
      </c>
      <c r="C988" s="139" t="s">
        <v>21</v>
      </c>
      <c r="D988" s="139" t="s">
        <v>1182</v>
      </c>
      <c r="E988" s="86" t="s">
        <v>1250</v>
      </c>
      <c r="F988" s="87">
        <v>45778</v>
      </c>
      <c r="G988" s="87">
        <v>45962</v>
      </c>
      <c r="H988" s="140">
        <v>20000</v>
      </c>
      <c r="I988" s="139">
        <v>0</v>
      </c>
      <c r="J988" s="88">
        <v>25</v>
      </c>
      <c r="K988" s="85">
        <v>574</v>
      </c>
      <c r="L988" s="72">
        <f t="shared" si="90"/>
        <v>1419.9999999999998</v>
      </c>
      <c r="M988" s="72">
        <f t="shared" si="91"/>
        <v>260</v>
      </c>
      <c r="N988" s="74">
        <f t="shared" si="92"/>
        <v>608</v>
      </c>
      <c r="O988" s="72">
        <f t="shared" si="93"/>
        <v>1418</v>
      </c>
      <c r="P988" s="85">
        <v>25</v>
      </c>
      <c r="Q988" s="72">
        <f t="shared" si="94"/>
        <v>4305</v>
      </c>
      <c r="R988" s="115">
        <v>1207</v>
      </c>
      <c r="S988" s="72">
        <f t="shared" si="95"/>
        <v>3098</v>
      </c>
      <c r="T988" s="140">
        <v>18793</v>
      </c>
      <c r="U988" s="73" t="s">
        <v>165</v>
      </c>
      <c r="V988" s="74" t="s">
        <v>266</v>
      </c>
    </row>
    <row r="989" spans="1:22" ht="19.5" customHeight="1">
      <c r="A989" s="85">
        <v>982</v>
      </c>
      <c r="B989" s="85" t="s">
        <v>739</v>
      </c>
      <c r="C989" s="139" t="s">
        <v>21</v>
      </c>
      <c r="D989" s="139" t="s">
        <v>1122</v>
      </c>
      <c r="E989" s="86" t="s">
        <v>1250</v>
      </c>
      <c r="F989" s="87">
        <v>45778</v>
      </c>
      <c r="G989" s="87">
        <v>45962</v>
      </c>
      <c r="H989" s="140">
        <v>20000</v>
      </c>
      <c r="I989" s="139">
        <v>0</v>
      </c>
      <c r="J989" s="88">
        <v>25</v>
      </c>
      <c r="K989" s="85">
        <v>574</v>
      </c>
      <c r="L989" s="72">
        <f t="shared" si="90"/>
        <v>1419.9999999999998</v>
      </c>
      <c r="M989" s="72">
        <f t="shared" si="91"/>
        <v>260</v>
      </c>
      <c r="N989" s="74">
        <f t="shared" si="92"/>
        <v>608</v>
      </c>
      <c r="O989" s="72">
        <f t="shared" si="93"/>
        <v>1418</v>
      </c>
      <c r="P989" s="85">
        <v>25</v>
      </c>
      <c r="Q989" s="72">
        <f t="shared" si="94"/>
        <v>4305</v>
      </c>
      <c r="R989" s="115">
        <v>1207</v>
      </c>
      <c r="S989" s="72">
        <f t="shared" si="95"/>
        <v>3098</v>
      </c>
      <c r="T989" s="140">
        <v>18793</v>
      </c>
      <c r="U989" s="73" t="s">
        <v>165</v>
      </c>
      <c r="V989" s="74" t="s">
        <v>267</v>
      </c>
    </row>
    <row r="990" spans="1:22" ht="18" customHeight="1">
      <c r="A990" s="85">
        <v>983</v>
      </c>
      <c r="B990" s="85" t="s">
        <v>1238</v>
      </c>
      <c r="C990" s="139" t="s">
        <v>59</v>
      </c>
      <c r="D990" s="139" t="s">
        <v>369</v>
      </c>
      <c r="E990" s="86" t="s">
        <v>1250</v>
      </c>
      <c r="F990" s="87">
        <v>45748</v>
      </c>
      <c r="G990" s="87">
        <v>45962</v>
      </c>
      <c r="H990" s="140">
        <v>52000</v>
      </c>
      <c r="I990" s="140">
        <v>2136.27</v>
      </c>
      <c r="J990" s="88">
        <v>25</v>
      </c>
      <c r="K990" s="115">
        <v>1492.4</v>
      </c>
      <c r="L990" s="72">
        <f t="shared" si="90"/>
        <v>3691.9999999999995</v>
      </c>
      <c r="M990" s="72">
        <f t="shared" si="91"/>
        <v>676</v>
      </c>
      <c r="N990" s="74">
        <f t="shared" si="92"/>
        <v>1580.8</v>
      </c>
      <c r="O990" s="72">
        <f t="shared" si="93"/>
        <v>3686.8</v>
      </c>
      <c r="P990" s="85">
        <v>25</v>
      </c>
      <c r="Q990" s="72">
        <f t="shared" si="94"/>
        <v>11153</v>
      </c>
      <c r="R990" s="115">
        <v>5234.47</v>
      </c>
      <c r="S990" s="72">
        <f t="shared" si="95"/>
        <v>8054.8</v>
      </c>
      <c r="T990" s="140">
        <v>46765.53</v>
      </c>
      <c r="U990" s="73" t="s">
        <v>165</v>
      </c>
      <c r="V990" s="74" t="s">
        <v>267</v>
      </c>
    </row>
    <row r="991" spans="1:22" ht="16.5" customHeight="1">
      <c r="A991" s="85">
        <v>984</v>
      </c>
      <c r="B991" s="85" t="s">
        <v>1296</v>
      </c>
      <c r="C991" s="139" t="s">
        <v>258</v>
      </c>
      <c r="D991" s="139" t="s">
        <v>1118</v>
      </c>
      <c r="E991" s="86" t="s">
        <v>1250</v>
      </c>
      <c r="F991" s="87">
        <v>45839</v>
      </c>
      <c r="G991" s="87">
        <v>46023</v>
      </c>
      <c r="H991" s="140">
        <v>80000</v>
      </c>
      <c r="I991" s="140">
        <v>7400.87</v>
      </c>
      <c r="J991" s="88">
        <v>25</v>
      </c>
      <c r="K991" s="115">
        <v>2296</v>
      </c>
      <c r="L991" s="72">
        <f t="shared" si="90"/>
        <v>5679.9999999999991</v>
      </c>
      <c r="M991" s="72">
        <f t="shared" si="91"/>
        <v>1040</v>
      </c>
      <c r="N991" s="74">
        <f t="shared" si="92"/>
        <v>2432</v>
      </c>
      <c r="O991" s="72">
        <f t="shared" si="93"/>
        <v>5672</v>
      </c>
      <c r="P991" s="85">
        <v>25</v>
      </c>
      <c r="Q991" s="72">
        <f t="shared" si="94"/>
        <v>17145</v>
      </c>
      <c r="R991" s="115">
        <v>12153.87</v>
      </c>
      <c r="S991" s="72">
        <f t="shared" si="95"/>
        <v>12392</v>
      </c>
      <c r="T991" s="140">
        <v>67846.13</v>
      </c>
      <c r="U991" s="73" t="s">
        <v>165</v>
      </c>
      <c r="V991" s="74" t="s">
        <v>266</v>
      </c>
    </row>
    <row r="992" spans="1:22">
      <c r="A992" s="85">
        <v>985</v>
      </c>
      <c r="B992" s="85" t="s">
        <v>769</v>
      </c>
      <c r="C992" s="139" t="s">
        <v>374</v>
      </c>
      <c r="D992" s="139" t="s">
        <v>1108</v>
      </c>
      <c r="E992" s="86" t="s">
        <v>1250</v>
      </c>
      <c r="F992" s="87">
        <v>45778</v>
      </c>
      <c r="G992" s="87">
        <v>45962</v>
      </c>
      <c r="H992" s="140">
        <v>20000</v>
      </c>
      <c r="I992" s="139">
        <v>0</v>
      </c>
      <c r="J992" s="88">
        <v>25</v>
      </c>
      <c r="K992" s="85">
        <v>574</v>
      </c>
      <c r="L992" s="72">
        <f t="shared" si="90"/>
        <v>1419.9999999999998</v>
      </c>
      <c r="M992" s="72">
        <f t="shared" si="91"/>
        <v>260</v>
      </c>
      <c r="N992" s="74">
        <f t="shared" si="92"/>
        <v>608</v>
      </c>
      <c r="O992" s="72">
        <f t="shared" si="93"/>
        <v>1418</v>
      </c>
      <c r="P992" s="85">
        <v>25</v>
      </c>
      <c r="Q992" s="72">
        <f t="shared" si="94"/>
        <v>4305</v>
      </c>
      <c r="R992" s="115">
        <v>1207</v>
      </c>
      <c r="S992" s="72">
        <f t="shared" si="95"/>
        <v>3098</v>
      </c>
      <c r="T992" s="140">
        <v>18793</v>
      </c>
      <c r="U992" s="73" t="s">
        <v>165</v>
      </c>
      <c r="V992" s="74" t="s">
        <v>266</v>
      </c>
    </row>
    <row r="993" spans="1:22" ht="18" customHeight="1">
      <c r="A993" s="85">
        <v>986</v>
      </c>
      <c r="B993" s="85" t="s">
        <v>1094</v>
      </c>
      <c r="C993" s="139" t="s">
        <v>439</v>
      </c>
      <c r="D993" s="139" t="s">
        <v>179</v>
      </c>
      <c r="E993" s="86" t="s">
        <v>677</v>
      </c>
      <c r="F993" s="87">
        <v>45901</v>
      </c>
      <c r="G993" s="87">
        <v>46082</v>
      </c>
      <c r="H993" s="140">
        <v>80000</v>
      </c>
      <c r="I993" s="140">
        <v>6972</v>
      </c>
      <c r="J993" s="88">
        <v>25</v>
      </c>
      <c r="K993" s="115">
        <v>2296</v>
      </c>
      <c r="L993" s="72">
        <f t="shared" si="90"/>
        <v>5679.9999999999991</v>
      </c>
      <c r="M993" s="72">
        <f t="shared" si="91"/>
        <v>1040</v>
      </c>
      <c r="N993" s="74">
        <f t="shared" si="92"/>
        <v>2432</v>
      </c>
      <c r="O993" s="72">
        <f t="shared" si="93"/>
        <v>5672</v>
      </c>
      <c r="P993" s="115">
        <v>1740.46</v>
      </c>
      <c r="Q993" s="72">
        <f t="shared" si="94"/>
        <v>18860.46</v>
      </c>
      <c r="R993" s="115">
        <v>12153.87</v>
      </c>
      <c r="S993" s="72">
        <f t="shared" si="95"/>
        <v>12392</v>
      </c>
      <c r="T993" s="140">
        <v>66559.539999999994</v>
      </c>
      <c r="U993" s="73" t="s">
        <v>165</v>
      </c>
      <c r="V993" s="74" t="s">
        <v>267</v>
      </c>
    </row>
    <row r="994" spans="1:22" ht="18" customHeight="1">
      <c r="A994" s="85">
        <v>987</v>
      </c>
      <c r="B994" s="85" t="s">
        <v>65</v>
      </c>
      <c r="C994" s="139" t="s">
        <v>258</v>
      </c>
      <c r="D994" s="139" t="s">
        <v>171</v>
      </c>
      <c r="E994" s="86" t="s">
        <v>1250</v>
      </c>
      <c r="F994" s="87">
        <v>45778</v>
      </c>
      <c r="G994" s="87">
        <v>45962</v>
      </c>
      <c r="H994" s="140">
        <v>80000</v>
      </c>
      <c r="I994" s="140">
        <v>7400.87</v>
      </c>
      <c r="J994" s="88">
        <v>25</v>
      </c>
      <c r="K994" s="115">
        <v>2296</v>
      </c>
      <c r="L994" s="72">
        <f t="shared" si="90"/>
        <v>5679.9999999999991</v>
      </c>
      <c r="M994" s="72">
        <f t="shared" si="91"/>
        <v>1040</v>
      </c>
      <c r="N994" s="74">
        <f t="shared" si="92"/>
        <v>2432</v>
      </c>
      <c r="O994" s="72">
        <f t="shared" si="93"/>
        <v>5672</v>
      </c>
      <c r="P994" s="85">
        <v>125</v>
      </c>
      <c r="Q994" s="72">
        <f t="shared" si="94"/>
        <v>17245</v>
      </c>
      <c r="R994" s="115">
        <v>8041.75</v>
      </c>
      <c r="S994" s="72">
        <f t="shared" si="95"/>
        <v>12392</v>
      </c>
      <c r="T994" s="140">
        <v>65746.13</v>
      </c>
      <c r="U994" s="73" t="s">
        <v>165</v>
      </c>
      <c r="V994" s="74" t="s">
        <v>266</v>
      </c>
    </row>
    <row r="995" spans="1:22" ht="16.5" customHeight="1">
      <c r="A995" s="85">
        <v>988</v>
      </c>
      <c r="B995" s="85" t="s">
        <v>740</v>
      </c>
      <c r="C995" s="139" t="s">
        <v>374</v>
      </c>
      <c r="D995" s="139" t="s">
        <v>1108</v>
      </c>
      <c r="E995" s="86" t="s">
        <v>1250</v>
      </c>
      <c r="F995" s="87">
        <v>45778</v>
      </c>
      <c r="G995" s="87">
        <v>45962</v>
      </c>
      <c r="H995" s="140">
        <v>20000</v>
      </c>
      <c r="I995" s="139">
        <v>0</v>
      </c>
      <c r="J995" s="88">
        <v>25</v>
      </c>
      <c r="K995" s="85">
        <v>574</v>
      </c>
      <c r="L995" s="72">
        <f t="shared" si="90"/>
        <v>1419.9999999999998</v>
      </c>
      <c r="M995" s="72">
        <f t="shared" si="91"/>
        <v>260</v>
      </c>
      <c r="N995" s="74">
        <f t="shared" si="92"/>
        <v>608</v>
      </c>
      <c r="O995" s="72">
        <f t="shared" si="93"/>
        <v>1418</v>
      </c>
      <c r="P995" s="85">
        <v>25</v>
      </c>
      <c r="Q995" s="72">
        <f t="shared" si="94"/>
        <v>4305</v>
      </c>
      <c r="R995" s="115">
        <v>1207</v>
      </c>
      <c r="S995" s="72">
        <f t="shared" si="95"/>
        <v>3098</v>
      </c>
      <c r="T995" s="140">
        <v>18793</v>
      </c>
      <c r="U995" s="73" t="s">
        <v>165</v>
      </c>
      <c r="V995" s="74" t="s">
        <v>267</v>
      </c>
    </row>
    <row r="996" spans="1:22" ht="16.5" customHeight="1">
      <c r="A996" s="85">
        <v>989</v>
      </c>
      <c r="B996" s="85" t="s">
        <v>424</v>
      </c>
      <c r="C996" s="139" t="s">
        <v>427</v>
      </c>
      <c r="D996" s="139" t="s">
        <v>177</v>
      </c>
      <c r="E996" s="86" t="s">
        <v>1250</v>
      </c>
      <c r="F996" s="87">
        <v>45778</v>
      </c>
      <c r="G996" s="87">
        <v>45962</v>
      </c>
      <c r="H996" s="140">
        <v>70000</v>
      </c>
      <c r="I996" s="140">
        <v>5368.48</v>
      </c>
      <c r="J996" s="88">
        <v>25</v>
      </c>
      <c r="K996" s="115">
        <v>2009</v>
      </c>
      <c r="L996" s="72">
        <f t="shared" si="90"/>
        <v>4970</v>
      </c>
      <c r="M996" s="72">
        <f t="shared" si="91"/>
        <v>910</v>
      </c>
      <c r="N996" s="74">
        <f t="shared" si="92"/>
        <v>2128</v>
      </c>
      <c r="O996" s="72">
        <f t="shared" si="93"/>
        <v>4963</v>
      </c>
      <c r="P996" s="85">
        <v>25</v>
      </c>
      <c r="Q996" s="72">
        <f t="shared" si="94"/>
        <v>15005</v>
      </c>
      <c r="R996" s="115">
        <v>9530.48</v>
      </c>
      <c r="S996" s="72">
        <f t="shared" si="95"/>
        <v>10843</v>
      </c>
      <c r="T996" s="140">
        <v>60369.52</v>
      </c>
      <c r="U996" s="73" t="s">
        <v>165</v>
      </c>
      <c r="V996" s="74" t="s">
        <v>267</v>
      </c>
    </row>
    <row r="997" spans="1:22">
      <c r="A997" s="85">
        <v>990</v>
      </c>
      <c r="B997" s="85" t="s">
        <v>1319</v>
      </c>
      <c r="C997" s="139" t="s">
        <v>518</v>
      </c>
      <c r="D997" s="139" t="s">
        <v>1186</v>
      </c>
      <c r="E997" s="86" t="s">
        <v>1250</v>
      </c>
      <c r="F997" s="87">
        <v>45870</v>
      </c>
      <c r="G997" s="87">
        <v>46054</v>
      </c>
      <c r="H997" s="140">
        <v>50000</v>
      </c>
      <c r="I997" s="140">
        <v>1854</v>
      </c>
      <c r="J997" s="88">
        <v>25</v>
      </c>
      <c r="K997" s="115">
        <v>1435</v>
      </c>
      <c r="L997" s="72">
        <f t="shared" si="90"/>
        <v>3549.9999999999995</v>
      </c>
      <c r="M997" s="72">
        <f t="shared" si="91"/>
        <v>650</v>
      </c>
      <c r="N997" s="74">
        <f t="shared" si="92"/>
        <v>1520</v>
      </c>
      <c r="O997" s="72">
        <f t="shared" si="93"/>
        <v>3545.0000000000005</v>
      </c>
      <c r="P997" s="85">
        <v>25</v>
      </c>
      <c r="Q997" s="72">
        <f t="shared" si="94"/>
        <v>10725</v>
      </c>
      <c r="R997" s="115">
        <v>4834</v>
      </c>
      <c r="S997" s="72">
        <f t="shared" si="95"/>
        <v>7745</v>
      </c>
      <c r="T997" s="140">
        <v>45166</v>
      </c>
      <c r="U997" s="73" t="s">
        <v>165</v>
      </c>
      <c r="V997" s="74" t="s">
        <v>267</v>
      </c>
    </row>
    <row r="998" spans="1:22" ht="16.5" customHeight="1">
      <c r="A998" s="85">
        <v>991</v>
      </c>
      <c r="B998" s="85" t="s">
        <v>947</v>
      </c>
      <c r="C998" s="139" t="s">
        <v>258</v>
      </c>
      <c r="D998" s="139" t="s">
        <v>207</v>
      </c>
      <c r="E998" s="86" t="s">
        <v>1250</v>
      </c>
      <c r="F998" s="87">
        <v>45748</v>
      </c>
      <c r="G998" s="87">
        <v>45962</v>
      </c>
      <c r="H998" s="140">
        <v>80000</v>
      </c>
      <c r="I998" s="140">
        <v>7400.87</v>
      </c>
      <c r="J998" s="88">
        <v>25</v>
      </c>
      <c r="K998" s="115">
        <v>2296</v>
      </c>
      <c r="L998" s="72">
        <f t="shared" si="90"/>
        <v>5679.9999999999991</v>
      </c>
      <c r="M998" s="72">
        <f t="shared" si="91"/>
        <v>1040</v>
      </c>
      <c r="N998" s="74">
        <f t="shared" si="92"/>
        <v>2432</v>
      </c>
      <c r="O998" s="72">
        <f t="shared" si="93"/>
        <v>5672</v>
      </c>
      <c r="P998" s="85">
        <v>125</v>
      </c>
      <c r="Q998" s="72">
        <f t="shared" si="94"/>
        <v>17245</v>
      </c>
      <c r="R998" s="115">
        <v>12153.87</v>
      </c>
      <c r="S998" s="72">
        <f t="shared" si="95"/>
        <v>12392</v>
      </c>
      <c r="T998" s="140">
        <v>59246.13</v>
      </c>
      <c r="U998" s="73" t="s">
        <v>165</v>
      </c>
      <c r="V998" s="74" t="s">
        <v>266</v>
      </c>
    </row>
    <row r="999" spans="1:22" ht="18.75" customHeight="1">
      <c r="A999" s="85">
        <v>992</v>
      </c>
      <c r="B999" s="85" t="s">
        <v>645</v>
      </c>
      <c r="C999" s="139" t="s">
        <v>4</v>
      </c>
      <c r="D999" s="139" t="s">
        <v>189</v>
      </c>
      <c r="E999" s="86" t="s">
        <v>1250</v>
      </c>
      <c r="F999" s="87">
        <v>45778</v>
      </c>
      <c r="G999" s="87">
        <v>45962</v>
      </c>
      <c r="H999" s="140">
        <v>50000</v>
      </c>
      <c r="I999" s="140">
        <v>1854</v>
      </c>
      <c r="J999" s="88">
        <v>25</v>
      </c>
      <c r="K999" s="115">
        <v>1435</v>
      </c>
      <c r="L999" s="72">
        <f t="shared" si="90"/>
        <v>3549.9999999999995</v>
      </c>
      <c r="M999" s="72">
        <f t="shared" si="91"/>
        <v>650</v>
      </c>
      <c r="N999" s="74">
        <f t="shared" si="92"/>
        <v>1520</v>
      </c>
      <c r="O999" s="72">
        <f t="shared" si="93"/>
        <v>3545.0000000000005</v>
      </c>
      <c r="P999" s="115">
        <v>1625</v>
      </c>
      <c r="Q999" s="72">
        <f t="shared" si="94"/>
        <v>12325</v>
      </c>
      <c r="R999" s="115">
        <v>6434</v>
      </c>
      <c r="S999" s="72">
        <f t="shared" si="95"/>
        <v>7745</v>
      </c>
      <c r="T999" s="140">
        <v>43566</v>
      </c>
      <c r="U999" s="73" t="s">
        <v>165</v>
      </c>
      <c r="V999" s="74" t="s">
        <v>267</v>
      </c>
    </row>
    <row r="1000" spans="1:22" ht="15.75" customHeight="1">
      <c r="A1000" s="85">
        <v>993</v>
      </c>
      <c r="B1000" s="85" t="s">
        <v>218</v>
      </c>
      <c r="C1000" s="139" t="s">
        <v>258</v>
      </c>
      <c r="D1000" s="139" t="s">
        <v>171</v>
      </c>
      <c r="E1000" s="86" t="s">
        <v>1250</v>
      </c>
      <c r="F1000" s="87">
        <v>45778</v>
      </c>
      <c r="G1000" s="87">
        <v>45962</v>
      </c>
      <c r="H1000" s="140">
        <v>80000</v>
      </c>
      <c r="I1000" s="140">
        <v>7400.87</v>
      </c>
      <c r="J1000" s="88">
        <v>25</v>
      </c>
      <c r="K1000" s="115">
        <v>2296</v>
      </c>
      <c r="L1000" s="72">
        <f t="shared" si="90"/>
        <v>5679.9999999999991</v>
      </c>
      <c r="M1000" s="72">
        <f t="shared" si="91"/>
        <v>1040</v>
      </c>
      <c r="N1000" s="74">
        <f t="shared" si="92"/>
        <v>2432</v>
      </c>
      <c r="O1000" s="72">
        <f t="shared" si="93"/>
        <v>5672</v>
      </c>
      <c r="P1000" s="85">
        <v>25</v>
      </c>
      <c r="Q1000" s="72">
        <f t="shared" si="94"/>
        <v>17145</v>
      </c>
      <c r="R1000" s="115">
        <v>12153.87</v>
      </c>
      <c r="S1000" s="72">
        <f t="shared" si="95"/>
        <v>12392</v>
      </c>
      <c r="T1000" s="140">
        <v>67846.13</v>
      </c>
      <c r="U1000" s="73" t="s">
        <v>165</v>
      </c>
      <c r="V1000" s="74" t="s">
        <v>267</v>
      </c>
    </row>
    <row r="1001" spans="1:22" ht="16.5" customHeight="1">
      <c r="A1001" s="85">
        <v>994</v>
      </c>
      <c r="B1001" s="85" t="s">
        <v>299</v>
      </c>
      <c r="C1001" s="139" t="s">
        <v>440</v>
      </c>
      <c r="D1001" s="139" t="s">
        <v>1129</v>
      </c>
      <c r="E1001" s="86" t="s">
        <v>1250</v>
      </c>
      <c r="F1001" s="87">
        <v>45778</v>
      </c>
      <c r="G1001" s="87">
        <v>45962</v>
      </c>
      <c r="H1001" s="140">
        <v>20000</v>
      </c>
      <c r="I1001" s="139">
        <v>0</v>
      </c>
      <c r="J1001" s="88">
        <v>25</v>
      </c>
      <c r="K1001" s="85">
        <v>574</v>
      </c>
      <c r="L1001" s="72">
        <f t="shared" si="90"/>
        <v>1419.9999999999998</v>
      </c>
      <c r="M1001" s="72">
        <f t="shared" si="91"/>
        <v>260</v>
      </c>
      <c r="N1001" s="74">
        <f t="shared" si="92"/>
        <v>608</v>
      </c>
      <c r="O1001" s="72">
        <f t="shared" si="93"/>
        <v>1418</v>
      </c>
      <c r="P1001" s="85">
        <v>25</v>
      </c>
      <c r="Q1001" s="72">
        <f t="shared" si="94"/>
        <v>4305</v>
      </c>
      <c r="R1001" s="115">
        <v>1207</v>
      </c>
      <c r="S1001" s="72">
        <f t="shared" si="95"/>
        <v>3098</v>
      </c>
      <c r="T1001" s="140">
        <v>18793</v>
      </c>
      <c r="U1001" s="73" t="s">
        <v>165</v>
      </c>
      <c r="V1001" s="74" t="s">
        <v>267</v>
      </c>
    </row>
    <row r="1002" spans="1:22" ht="16.5" customHeight="1">
      <c r="A1002" s="85">
        <v>995</v>
      </c>
      <c r="B1002" s="85" t="s">
        <v>1007</v>
      </c>
      <c r="C1002" s="139" t="s">
        <v>518</v>
      </c>
      <c r="D1002" s="139" t="s">
        <v>1100</v>
      </c>
      <c r="E1002" s="86" t="s">
        <v>1250</v>
      </c>
      <c r="F1002" s="87">
        <v>45870</v>
      </c>
      <c r="G1002" s="87">
        <v>46054</v>
      </c>
      <c r="H1002" s="140">
        <v>46000</v>
      </c>
      <c r="I1002" s="140">
        <v>1289.46</v>
      </c>
      <c r="J1002" s="88">
        <v>25</v>
      </c>
      <c r="K1002" s="115">
        <v>1320.2</v>
      </c>
      <c r="L1002" s="72">
        <f t="shared" si="90"/>
        <v>3265.9999999999995</v>
      </c>
      <c r="M1002" s="72">
        <f t="shared" si="91"/>
        <v>598</v>
      </c>
      <c r="N1002" s="74">
        <f t="shared" si="92"/>
        <v>1398.4</v>
      </c>
      <c r="O1002" s="72">
        <f t="shared" si="93"/>
        <v>3261.4</v>
      </c>
      <c r="P1002" s="85">
        <v>25</v>
      </c>
      <c r="Q1002" s="72">
        <f t="shared" si="94"/>
        <v>9869</v>
      </c>
      <c r="R1002" s="115">
        <v>4033.06</v>
      </c>
      <c r="S1002" s="72">
        <f t="shared" si="95"/>
        <v>7125.4</v>
      </c>
      <c r="T1002" s="140">
        <v>41966.94</v>
      </c>
      <c r="U1002" s="73" t="s">
        <v>165</v>
      </c>
      <c r="V1002" s="74" t="s">
        <v>267</v>
      </c>
    </row>
    <row r="1003" spans="1:22">
      <c r="A1003" s="85">
        <v>996</v>
      </c>
      <c r="B1003" s="85" t="s">
        <v>473</v>
      </c>
      <c r="C1003" s="139" t="s">
        <v>432</v>
      </c>
      <c r="D1003" s="139" t="s">
        <v>1104</v>
      </c>
      <c r="E1003" s="86" t="s">
        <v>1250</v>
      </c>
      <c r="F1003" s="87">
        <v>45778</v>
      </c>
      <c r="G1003" s="87">
        <v>45962</v>
      </c>
      <c r="H1003" s="140">
        <v>65000</v>
      </c>
      <c r="I1003" s="140">
        <v>4427.58</v>
      </c>
      <c r="J1003" s="88">
        <v>25</v>
      </c>
      <c r="K1003" s="115">
        <v>1865.5</v>
      </c>
      <c r="L1003" s="72">
        <f t="shared" si="90"/>
        <v>4615</v>
      </c>
      <c r="M1003" s="72">
        <f t="shared" si="91"/>
        <v>845</v>
      </c>
      <c r="N1003" s="74">
        <f t="shared" si="92"/>
        <v>1976</v>
      </c>
      <c r="O1003" s="72">
        <f t="shared" si="93"/>
        <v>4608.5</v>
      </c>
      <c r="P1003" s="85">
        <v>25</v>
      </c>
      <c r="Q1003" s="72">
        <f t="shared" si="94"/>
        <v>13935</v>
      </c>
      <c r="R1003" s="115">
        <v>3832.83</v>
      </c>
      <c r="S1003" s="72">
        <f t="shared" si="95"/>
        <v>10068.5</v>
      </c>
      <c r="T1003" s="140">
        <v>56705.919999999998</v>
      </c>
      <c r="U1003" s="73" t="s">
        <v>165</v>
      </c>
      <c r="V1003" s="74" t="s">
        <v>266</v>
      </c>
    </row>
    <row r="1004" spans="1:22">
      <c r="A1004" s="85">
        <v>997</v>
      </c>
      <c r="B1004" s="85" t="s">
        <v>236</v>
      </c>
      <c r="C1004" s="139" t="s">
        <v>258</v>
      </c>
      <c r="D1004" s="139" t="s">
        <v>178</v>
      </c>
      <c r="E1004" s="86" t="s">
        <v>1250</v>
      </c>
      <c r="F1004" s="87">
        <v>45778</v>
      </c>
      <c r="G1004" s="87">
        <v>45962</v>
      </c>
      <c r="H1004" s="140">
        <v>65000</v>
      </c>
      <c r="I1004" s="140">
        <v>4427.58</v>
      </c>
      <c r="J1004" s="88">
        <v>25</v>
      </c>
      <c r="K1004" s="115">
        <v>1865.5</v>
      </c>
      <c r="L1004" s="72">
        <f t="shared" si="90"/>
        <v>4615</v>
      </c>
      <c r="M1004" s="72">
        <f t="shared" si="91"/>
        <v>845</v>
      </c>
      <c r="N1004" s="74">
        <f t="shared" si="92"/>
        <v>1976</v>
      </c>
      <c r="O1004" s="72">
        <f t="shared" si="93"/>
        <v>4608.5</v>
      </c>
      <c r="P1004" s="85">
        <v>125</v>
      </c>
      <c r="Q1004" s="72">
        <f t="shared" si="94"/>
        <v>14035</v>
      </c>
      <c r="R1004" s="115">
        <v>8394.08</v>
      </c>
      <c r="S1004" s="72">
        <f t="shared" si="95"/>
        <v>10068.5</v>
      </c>
      <c r="T1004" s="140">
        <v>56605.919999999998</v>
      </c>
      <c r="U1004" s="73" t="s">
        <v>165</v>
      </c>
      <c r="V1004" s="74" t="s">
        <v>266</v>
      </c>
    </row>
    <row r="1005" spans="1:22">
      <c r="A1005" s="85">
        <v>998</v>
      </c>
      <c r="B1005" s="85" t="s">
        <v>1095</v>
      </c>
      <c r="C1005" s="139" t="s">
        <v>4</v>
      </c>
      <c r="D1005" s="139" t="s">
        <v>1188</v>
      </c>
      <c r="E1005" s="86" t="s">
        <v>1250</v>
      </c>
      <c r="F1005" s="87">
        <v>45901</v>
      </c>
      <c r="G1005" s="87">
        <v>46082</v>
      </c>
      <c r="H1005" s="140">
        <v>80000</v>
      </c>
      <c r="I1005" s="140">
        <v>7400.87</v>
      </c>
      <c r="J1005" s="88">
        <v>25</v>
      </c>
      <c r="K1005" s="115">
        <v>2296</v>
      </c>
      <c r="L1005" s="72">
        <f t="shared" si="90"/>
        <v>5679.9999999999991</v>
      </c>
      <c r="M1005" s="72">
        <f t="shared" si="91"/>
        <v>1040</v>
      </c>
      <c r="N1005" s="74">
        <f t="shared" si="92"/>
        <v>2432</v>
      </c>
      <c r="O1005" s="72">
        <f t="shared" si="93"/>
        <v>5672</v>
      </c>
      <c r="P1005" s="85">
        <v>25</v>
      </c>
      <c r="Q1005" s="72">
        <f t="shared" si="94"/>
        <v>17145</v>
      </c>
      <c r="R1005" s="115">
        <v>12153.87</v>
      </c>
      <c r="S1005" s="72">
        <f t="shared" si="95"/>
        <v>12392</v>
      </c>
      <c r="T1005" s="140">
        <v>67846.13</v>
      </c>
      <c r="U1005" s="73" t="s">
        <v>165</v>
      </c>
      <c r="V1005" s="74" t="s">
        <v>267</v>
      </c>
    </row>
    <row r="1006" spans="1:22" s="12" customFormat="1" ht="27.75" customHeight="1">
      <c r="A1006" s="77"/>
      <c r="B1006" s="78"/>
      <c r="C1006" s="79"/>
      <c r="D1006" s="80" t="s">
        <v>208</v>
      </c>
      <c r="E1006" s="81"/>
      <c r="F1006" s="82"/>
      <c r="G1006" s="83"/>
      <c r="H1006" s="84">
        <f t="shared" ref="H1006:T1006" si="96">SUM(H8:H1005)</f>
        <v>61797388.049999997</v>
      </c>
      <c r="I1006" s="84">
        <f t="shared" si="96"/>
        <v>5291887.8300000299</v>
      </c>
      <c r="J1006" s="84">
        <f t="shared" si="96"/>
        <v>24950</v>
      </c>
      <c r="K1006" s="84">
        <f t="shared" si="96"/>
        <v>1777579.1199999987</v>
      </c>
      <c r="L1006" s="84">
        <f t="shared" si="96"/>
        <v>4387614.55155</v>
      </c>
      <c r="M1006" s="84">
        <f t="shared" si="96"/>
        <v>803366.04464999994</v>
      </c>
      <c r="N1006" s="84">
        <f t="shared" si="96"/>
        <v>1878640.5967199986</v>
      </c>
      <c r="O1006" s="84">
        <f t="shared" si="96"/>
        <v>4381434.8127449974</v>
      </c>
      <c r="P1006" s="84">
        <f t="shared" si="96"/>
        <v>1077669.9999999988</v>
      </c>
      <c r="Q1006" s="84">
        <f t="shared" si="96"/>
        <v>14306305.125665022</v>
      </c>
      <c r="R1006" s="84">
        <f t="shared" si="96"/>
        <v>9255142.3300000057</v>
      </c>
      <c r="S1006" s="84">
        <f t="shared" si="96"/>
        <v>9572415.4089450091</v>
      </c>
      <c r="T1006" s="84">
        <f t="shared" si="96"/>
        <v>51517913.340000093</v>
      </c>
      <c r="U1006" s="52"/>
      <c r="V1006" s="52"/>
    </row>
    <row r="1007" spans="1:22" ht="21">
      <c r="A1007" s="13"/>
      <c r="B1007" s="60"/>
      <c r="C1007" s="62"/>
      <c r="D1007" s="62"/>
      <c r="E1007" s="137"/>
      <c r="F1007" s="137"/>
      <c r="G1007" s="24"/>
      <c r="H1007" s="24"/>
      <c r="I1007" s="46"/>
      <c r="J1007" s="21"/>
      <c r="K1007" s="30"/>
      <c r="L1007" s="30"/>
      <c r="M1007" s="138"/>
      <c r="N1007" s="55"/>
      <c r="O1007" s="138"/>
      <c r="P1007" s="28"/>
      <c r="Q1007" s="28"/>
      <c r="R1007" s="9"/>
      <c r="S1007" s="9"/>
      <c r="T1007" s="15"/>
      <c r="U1007" s="9"/>
    </row>
    <row r="1008" spans="1:22" ht="21">
      <c r="A1008" s="13"/>
      <c r="B1008" s="60"/>
      <c r="C1008" s="145" t="s">
        <v>191</v>
      </c>
      <c r="D1008" s="145"/>
      <c r="E1008" s="145"/>
      <c r="F1008" s="137"/>
      <c r="G1008" s="24"/>
      <c r="H1008" s="24"/>
      <c r="I1008" s="46"/>
      <c r="J1008" s="21"/>
      <c r="K1008" s="30"/>
      <c r="L1008" s="30"/>
      <c r="M1008" s="146" t="s">
        <v>192</v>
      </c>
      <c r="N1008" s="146"/>
      <c r="O1008" s="146"/>
      <c r="P1008" s="146"/>
      <c r="Q1008" s="146"/>
      <c r="R1008" s="9"/>
      <c r="S1008" s="9"/>
      <c r="T1008" s="15"/>
      <c r="U1008" s="9"/>
    </row>
    <row r="1009" spans="1:22" ht="23.25">
      <c r="A1009" s="13"/>
      <c r="B1009" s="60"/>
      <c r="C1009" s="62"/>
      <c r="D1009" s="62"/>
      <c r="E1009" s="27"/>
      <c r="F1009" s="14"/>
      <c r="G1009" s="24"/>
      <c r="H1009" s="24"/>
      <c r="I1009" s="46"/>
      <c r="J1009" s="27"/>
      <c r="K1009" s="30"/>
      <c r="L1009" s="30"/>
      <c r="M1009" s="30"/>
      <c r="N1009" s="56"/>
      <c r="O1009" s="31"/>
      <c r="P1009" s="16"/>
      <c r="Q1009" s="17"/>
      <c r="R1009" s="9"/>
      <c r="S1009" s="9"/>
      <c r="T1009" s="15"/>
      <c r="U1009" s="9"/>
    </row>
    <row r="1010" spans="1:22" ht="21">
      <c r="A1010" s="13"/>
      <c r="B1010" s="60"/>
      <c r="C1010" s="63"/>
      <c r="D1010" s="63"/>
      <c r="E1010" s="53"/>
      <c r="F1010" s="24"/>
      <c r="G1010" s="32"/>
      <c r="H1010" s="32"/>
      <c r="I1010" s="47"/>
      <c r="J1010" s="9"/>
      <c r="K1010" s="30"/>
      <c r="L1010" s="30"/>
      <c r="M1010" s="33"/>
      <c r="N1010" s="57"/>
      <c r="O1010" s="33"/>
      <c r="P1010" s="54"/>
      <c r="Q1010" s="54"/>
      <c r="R1010" s="9"/>
      <c r="S1010" s="9"/>
      <c r="T1010" s="15"/>
      <c r="U1010" s="9"/>
    </row>
    <row r="1011" spans="1:22" s="7" customFormat="1" ht="23.25" customHeight="1">
      <c r="A1011" s="18"/>
      <c r="B1011" s="60"/>
      <c r="C1011" s="147" t="s">
        <v>500</v>
      </c>
      <c r="D1011" s="147"/>
      <c r="E1011" s="147"/>
      <c r="F1011" s="43"/>
      <c r="G1011" s="19"/>
      <c r="H1011" s="19"/>
      <c r="I1011" s="47"/>
      <c r="J1011" s="19"/>
      <c r="K1011" s="34"/>
      <c r="L1011" s="35"/>
      <c r="M1011" s="148" t="s">
        <v>805</v>
      </c>
      <c r="N1011" s="148"/>
      <c r="O1011" s="148"/>
      <c r="P1011" s="148"/>
      <c r="Q1011" s="148"/>
      <c r="R1011" s="19"/>
      <c r="S1011" s="19"/>
      <c r="T1011" s="20"/>
      <c r="U1011" s="19"/>
      <c r="V1011" s="36"/>
    </row>
    <row r="1012" spans="1:22" ht="23.25">
      <c r="A1012" s="13"/>
      <c r="B1012" s="60"/>
      <c r="C1012" s="144" t="s">
        <v>193</v>
      </c>
      <c r="D1012" s="144"/>
      <c r="E1012" s="144"/>
      <c r="F1012" s="136"/>
      <c r="H1012" s="11"/>
      <c r="I1012" s="48"/>
      <c r="K1012" s="30"/>
      <c r="L1012" s="30"/>
      <c r="M1012" s="149" t="s">
        <v>806</v>
      </c>
      <c r="N1012" s="149"/>
      <c r="O1012" s="149"/>
      <c r="P1012" s="149"/>
      <c r="Q1012" s="149"/>
      <c r="R1012" s="9"/>
      <c r="S1012" s="9"/>
      <c r="T1012" s="15"/>
      <c r="U1012" s="9"/>
      <c r="V1012" s="28"/>
    </row>
    <row r="1013" spans="1:22" ht="21">
      <c r="B1013" s="60"/>
      <c r="C1013" s="62"/>
      <c r="F1013" s="142" t="s">
        <v>211</v>
      </c>
      <c r="G1013" s="142"/>
      <c r="H1013" s="142"/>
      <c r="I1013" s="142"/>
      <c r="J1013" s="142"/>
      <c r="K1013" s="142"/>
      <c r="L1013" s="30"/>
      <c r="M1013" s="37"/>
      <c r="N1013" s="58"/>
      <c r="O1013" s="38"/>
      <c r="P1013" s="21"/>
      <c r="Q1013" s="21"/>
      <c r="R1013" s="9"/>
      <c r="S1013" s="9"/>
      <c r="T1013" s="15"/>
      <c r="U1013" s="9"/>
      <c r="V1013" s="17"/>
    </row>
    <row r="1014" spans="1:22" ht="21">
      <c r="B1014" s="60"/>
      <c r="C1014" s="62"/>
      <c r="D1014" s="62"/>
      <c r="E1014" s="27"/>
      <c r="F1014" s="6"/>
      <c r="G1014" s="32"/>
      <c r="H1014" s="32"/>
      <c r="I1014" s="47"/>
      <c r="J1014" s="9"/>
      <c r="K1014" s="37"/>
      <c r="L1014" s="38"/>
      <c r="M1014" s="37"/>
      <c r="N1014" s="58"/>
      <c r="O1014" s="39"/>
      <c r="P1014" s="28"/>
      <c r="Q1014" s="17"/>
      <c r="R1014" s="9"/>
      <c r="S1014" s="9"/>
      <c r="T1014" s="15"/>
      <c r="U1014" s="9"/>
    </row>
    <row r="1015" spans="1:22" ht="21">
      <c r="B1015" s="60"/>
      <c r="C1015" s="62"/>
      <c r="D1015" s="62"/>
      <c r="E1015" s="27"/>
      <c r="F1015" s="44"/>
      <c r="G1015" s="64"/>
      <c r="H1015" s="64"/>
      <c r="I1015" s="64"/>
      <c r="J1015" s="64"/>
      <c r="K1015" s="45"/>
      <c r="L1015" s="38"/>
      <c r="M1015" s="37"/>
      <c r="N1015" s="58"/>
      <c r="O1015" s="39"/>
      <c r="P1015" s="28"/>
      <c r="Q1015" s="17"/>
      <c r="R1015" s="9"/>
      <c r="S1015" s="9"/>
      <c r="T1015" s="15"/>
      <c r="U1015" s="9"/>
    </row>
    <row r="1016" spans="1:22" ht="23.25">
      <c r="B1016" s="60"/>
      <c r="C1016" s="62"/>
      <c r="D1016" s="62"/>
      <c r="E1016" s="27"/>
      <c r="F1016" s="143" t="s">
        <v>808</v>
      </c>
      <c r="G1016" s="143"/>
      <c r="H1016" s="143"/>
      <c r="I1016" s="143"/>
      <c r="J1016" s="143"/>
      <c r="K1016" s="143"/>
      <c r="L1016" s="38"/>
      <c r="M1016" s="37"/>
      <c r="N1016" s="58"/>
      <c r="O1016" s="39"/>
      <c r="P1016" s="28"/>
      <c r="Q1016" s="17"/>
      <c r="R1016" s="9"/>
      <c r="S1016" s="9"/>
      <c r="T1016" s="15"/>
      <c r="U1016" s="9"/>
    </row>
    <row r="1017" spans="1:22" ht="23.25">
      <c r="B1017" s="60"/>
      <c r="C1017" s="62"/>
      <c r="D1017" s="62"/>
      <c r="E1017" s="27"/>
      <c r="F1017" s="144" t="s">
        <v>807</v>
      </c>
      <c r="G1017" s="144"/>
      <c r="H1017" s="144"/>
      <c r="I1017" s="144"/>
      <c r="J1017" s="144"/>
      <c r="K1017" s="144"/>
      <c r="L1017" s="38"/>
      <c r="M1017" s="37"/>
      <c r="N1017" s="58"/>
      <c r="O1017" s="39"/>
      <c r="P1017" s="28"/>
      <c r="Q1017" s="17"/>
      <c r="R1017" s="9"/>
      <c r="S1017" s="9"/>
      <c r="T1017" s="15"/>
      <c r="U1017" s="9"/>
    </row>
    <row r="1018" spans="1:22" ht="23.25">
      <c r="B1018" s="60"/>
      <c r="C1018" s="62"/>
      <c r="D1018" s="62"/>
      <c r="E1018" s="27"/>
      <c r="F1018" s="6"/>
      <c r="G1018" s="136"/>
      <c r="H1018" s="136"/>
      <c r="I1018" s="49"/>
      <c r="J1018" s="136"/>
      <c r="K1018" s="37"/>
      <c r="L1018" s="38"/>
      <c r="M1018" s="37"/>
      <c r="N1018" s="58"/>
      <c r="O1018" s="39"/>
      <c r="P1018" s="28"/>
      <c r="Q1018" s="17"/>
      <c r="R1018" s="9"/>
      <c r="S1018" s="9"/>
      <c r="T1018" s="15"/>
      <c r="U1018" s="9"/>
    </row>
    <row r="1019" spans="1:22" ht="23.25">
      <c r="B1019" s="60"/>
      <c r="C1019" s="62"/>
      <c r="D1019" s="62"/>
      <c r="E1019" s="27"/>
      <c r="F1019" s="6"/>
      <c r="G1019" s="136"/>
      <c r="H1019" s="136"/>
      <c r="I1019" s="49"/>
      <c r="J1019" s="136"/>
      <c r="K1019" s="37"/>
      <c r="L1019" s="38"/>
      <c r="M1019" s="37"/>
      <c r="N1019" s="58"/>
      <c r="O1019" s="39"/>
      <c r="P1019" s="28"/>
      <c r="Q1019" s="17"/>
      <c r="R1019" s="9"/>
      <c r="S1019" s="9"/>
      <c r="T1019" s="15"/>
      <c r="U1019"/>
      <c r="V1019"/>
    </row>
    <row r="1020" spans="1:22" ht="17.25">
      <c r="A1020" s="3" t="s">
        <v>194</v>
      </c>
      <c r="B1020" s="65"/>
      <c r="C1020" s="65"/>
      <c r="D1020" s="65"/>
      <c r="E1020" s="4"/>
      <c r="F1020" s="4"/>
      <c r="G1020" s="25"/>
      <c r="H1020" s="25"/>
      <c r="I1020" s="50"/>
      <c r="J1020" s="10"/>
      <c r="K1020" s="40"/>
      <c r="L1020" s="30"/>
      <c r="M1020" s="40"/>
      <c r="N1020" s="59"/>
      <c r="O1020" s="40"/>
      <c r="P1020" s="10"/>
      <c r="Q1020" s="10"/>
      <c r="R1020" s="8"/>
      <c r="S1020" s="9"/>
      <c r="T1020" s="15"/>
      <c r="U1020"/>
      <c r="V1020"/>
    </row>
    <row r="1021" spans="1:22" ht="17.25">
      <c r="A1021" s="5" t="s">
        <v>195</v>
      </c>
      <c r="B1021" s="65"/>
      <c r="C1021" s="65"/>
      <c r="D1021" s="65"/>
      <c r="E1021" s="4"/>
      <c r="F1021" s="4"/>
      <c r="G1021" s="25"/>
      <c r="H1021" s="25"/>
      <c r="I1021" s="50"/>
      <c r="J1021" s="10"/>
      <c r="K1021" s="40"/>
      <c r="L1021" s="30"/>
      <c r="M1021" s="40"/>
      <c r="N1021" s="59"/>
      <c r="O1021" s="40"/>
      <c r="P1021" s="10"/>
      <c r="Q1021" s="10"/>
      <c r="R1021" s="8"/>
      <c r="S1021" s="9"/>
      <c r="T1021" s="15"/>
      <c r="U1021"/>
      <c r="V1021"/>
    </row>
    <row r="1022" spans="1:22" ht="17.25">
      <c r="A1022" s="5" t="s">
        <v>196</v>
      </c>
      <c r="B1022" s="65"/>
      <c r="C1022" s="65"/>
      <c r="D1022" s="65"/>
      <c r="E1022" s="4"/>
      <c r="F1022" s="4"/>
      <c r="G1022" s="25"/>
      <c r="H1022" s="25"/>
      <c r="I1022" s="50"/>
      <c r="J1022" s="10"/>
      <c r="K1022" s="40"/>
      <c r="L1022" s="30"/>
      <c r="M1022" s="40"/>
      <c r="N1022" s="59"/>
      <c r="O1022" s="40"/>
      <c r="P1022" s="10"/>
      <c r="Q1022" s="10"/>
      <c r="R1022" s="8"/>
      <c r="S1022" s="9"/>
      <c r="T1022" s="15"/>
      <c r="U1022"/>
      <c r="V1022"/>
    </row>
    <row r="1023" spans="1:22" ht="17.25">
      <c r="A1023" s="5" t="s">
        <v>197</v>
      </c>
      <c r="B1023" s="65"/>
      <c r="C1023" s="65"/>
      <c r="D1023" s="65"/>
      <c r="E1023" s="4"/>
      <c r="F1023" s="4"/>
      <c r="G1023" s="25"/>
      <c r="H1023" s="25"/>
      <c r="I1023" s="50"/>
      <c r="J1023" s="10"/>
      <c r="K1023" s="40"/>
      <c r="L1023" s="30"/>
      <c r="M1023" s="40"/>
      <c r="N1023" s="59"/>
      <c r="O1023" s="40"/>
      <c r="P1023" s="10"/>
      <c r="Q1023" s="10"/>
      <c r="R1023" s="8"/>
      <c r="S1023" s="9"/>
      <c r="T1023" s="15"/>
      <c r="U1023"/>
      <c r="V1023"/>
    </row>
    <row r="1024" spans="1:22" ht="17.25">
      <c r="A1024" s="5" t="s">
        <v>198</v>
      </c>
      <c r="B1024" s="65"/>
      <c r="C1024" s="65"/>
      <c r="D1024" s="65"/>
      <c r="E1024" s="4"/>
      <c r="F1024" s="4"/>
      <c r="G1024" s="25"/>
      <c r="H1024" s="25"/>
      <c r="I1024" s="50"/>
      <c r="J1024" s="10"/>
      <c r="K1024" s="40"/>
      <c r="L1024" s="30"/>
      <c r="M1024" s="40"/>
      <c r="N1024" s="59"/>
      <c r="O1024" s="40"/>
      <c r="P1024" s="10"/>
      <c r="Q1024" s="10"/>
      <c r="R1024" s="8"/>
      <c r="S1024" s="9"/>
      <c r="T1024" s="15"/>
      <c r="U1024"/>
      <c r="V1024"/>
    </row>
    <row r="1025" spans="1:22" ht="17.25">
      <c r="A1025" s="23" t="s">
        <v>212</v>
      </c>
      <c r="B1025" s="51"/>
      <c r="C1025" s="66"/>
      <c r="D1025" s="66"/>
      <c r="E1025" s="29"/>
      <c r="F1025" s="29"/>
      <c r="G1025" s="41"/>
      <c r="H1025" s="41"/>
      <c r="I1025" s="49"/>
      <c r="J1025" s="29"/>
      <c r="K1025" s="42"/>
      <c r="L1025" s="30"/>
      <c r="M1025" s="42"/>
      <c r="N1025" s="59"/>
      <c r="O1025" s="42"/>
      <c r="P1025" s="22"/>
      <c r="Q1025" s="22"/>
      <c r="R1025" s="8"/>
      <c r="S1025" s="9"/>
      <c r="T1025" s="15"/>
      <c r="U1025"/>
      <c r="V1025"/>
    </row>
    <row r="983935" spans="1:22">
      <c r="A983935"/>
      <c r="B983935"/>
      <c r="C983935"/>
      <c r="D983935"/>
      <c r="E983935"/>
      <c r="F983935"/>
      <c r="G983935"/>
      <c r="H983935"/>
      <c r="I983935"/>
      <c r="J983935"/>
      <c r="K983935"/>
      <c r="L983935"/>
      <c r="M983935"/>
      <c r="N983935"/>
      <c r="O983935"/>
      <c r="P983935"/>
      <c r="Q983935"/>
      <c r="R983935"/>
      <c r="S983935"/>
      <c r="T983935"/>
      <c r="U983935"/>
      <c r="V983935"/>
    </row>
    <row r="983936" spans="1:22">
      <c r="A983936"/>
      <c r="B983936"/>
      <c r="C983936"/>
      <c r="D983936"/>
      <c r="E983936"/>
      <c r="F983936"/>
      <c r="G983936"/>
      <c r="H983936"/>
      <c r="I983936"/>
      <c r="J983936"/>
      <c r="K983936"/>
      <c r="L983936"/>
      <c r="M983936"/>
      <c r="N983936"/>
      <c r="O983936"/>
      <c r="P983936"/>
      <c r="Q983936"/>
      <c r="R983936"/>
      <c r="S983936"/>
      <c r="T983936"/>
      <c r="U983936"/>
      <c r="V983936"/>
    </row>
    <row r="983937" spans="1:22">
      <c r="A983937"/>
      <c r="B983937"/>
      <c r="C983937"/>
      <c r="D983937"/>
      <c r="E983937"/>
      <c r="F983937"/>
      <c r="G983937"/>
      <c r="H983937"/>
      <c r="I983937"/>
      <c r="J983937"/>
      <c r="K983937"/>
      <c r="L983937"/>
      <c r="M983937"/>
      <c r="N983937"/>
      <c r="O983937"/>
      <c r="P983937"/>
      <c r="Q983937"/>
      <c r="R983937"/>
      <c r="S983937"/>
      <c r="T983937"/>
      <c r="U983937"/>
      <c r="V983937"/>
    </row>
    <row r="983938" spans="1:22">
      <c r="A983938"/>
      <c r="B983938"/>
      <c r="C983938"/>
      <c r="D983938"/>
      <c r="E983938"/>
      <c r="F983938"/>
      <c r="G983938"/>
      <c r="H983938"/>
      <c r="I983938"/>
      <c r="J983938"/>
      <c r="K983938"/>
      <c r="L983938"/>
      <c r="M983938"/>
      <c r="N983938"/>
      <c r="O983938"/>
      <c r="P983938"/>
      <c r="Q983938"/>
      <c r="R983938"/>
      <c r="S983938"/>
      <c r="T983938"/>
      <c r="U983938"/>
      <c r="V983938"/>
    </row>
    <row r="983939" spans="1:22">
      <c r="A983939"/>
      <c r="B983939"/>
      <c r="C983939"/>
      <c r="D983939"/>
      <c r="E983939"/>
      <c r="F983939"/>
      <c r="G983939"/>
      <c r="H983939"/>
      <c r="I983939"/>
      <c r="J983939"/>
      <c r="K983939"/>
      <c r="L983939"/>
      <c r="M983939"/>
      <c r="N983939"/>
      <c r="O983939"/>
      <c r="P983939"/>
      <c r="Q983939"/>
      <c r="R983939"/>
      <c r="S983939"/>
      <c r="T983939"/>
      <c r="U983939"/>
      <c r="V983939"/>
    </row>
    <row r="983940" spans="1:22">
      <c r="A983940"/>
      <c r="B983940"/>
      <c r="C983940"/>
      <c r="D983940"/>
      <c r="E983940"/>
      <c r="F983940"/>
      <c r="G983940"/>
      <c r="H983940"/>
      <c r="I983940"/>
      <c r="J983940"/>
      <c r="K983940"/>
      <c r="L983940"/>
      <c r="M983940"/>
      <c r="N983940"/>
      <c r="O983940"/>
      <c r="P983940"/>
      <c r="Q983940"/>
      <c r="R983940"/>
      <c r="S983940"/>
      <c r="T983940"/>
      <c r="U983940"/>
      <c r="V983940"/>
    </row>
    <row r="983941" spans="1:22">
      <c r="A983941"/>
      <c r="B983941"/>
      <c r="C983941"/>
      <c r="D983941"/>
      <c r="E983941"/>
      <c r="F983941"/>
      <c r="G983941"/>
      <c r="H983941"/>
      <c r="I983941"/>
      <c r="J983941"/>
      <c r="K983941"/>
      <c r="L983941"/>
      <c r="M983941"/>
      <c r="N983941"/>
      <c r="O983941"/>
      <c r="P983941"/>
      <c r="Q983941"/>
      <c r="R983941"/>
      <c r="S983941"/>
      <c r="T983941"/>
      <c r="U983941"/>
      <c r="V983941"/>
    </row>
    <row r="983942" spans="1:22">
      <c r="A983942"/>
      <c r="B983942"/>
      <c r="C983942"/>
      <c r="D983942"/>
      <c r="E983942"/>
      <c r="F983942"/>
      <c r="G983942"/>
      <c r="H983942"/>
      <c r="I983942"/>
      <c r="J983942"/>
      <c r="K983942"/>
      <c r="L983942"/>
      <c r="M983942"/>
      <c r="N983942"/>
      <c r="O983942"/>
      <c r="P983942"/>
      <c r="Q983942"/>
      <c r="R983942"/>
      <c r="S983942"/>
      <c r="T983942"/>
      <c r="U983942"/>
      <c r="V983942"/>
    </row>
    <row r="983943" spans="1:22">
      <c r="A983943"/>
      <c r="B983943"/>
      <c r="C983943"/>
      <c r="D983943"/>
      <c r="E983943"/>
      <c r="F983943"/>
      <c r="G983943"/>
      <c r="H983943"/>
      <c r="I983943"/>
      <c r="J983943"/>
      <c r="K983943"/>
      <c r="L983943"/>
      <c r="M983943"/>
      <c r="N983943"/>
      <c r="O983943"/>
      <c r="P983943"/>
      <c r="Q983943"/>
      <c r="R983943"/>
      <c r="S983943"/>
      <c r="T983943"/>
      <c r="U983943"/>
      <c r="V983943"/>
    </row>
    <row r="983944" spans="1:22">
      <c r="A983944"/>
      <c r="B983944"/>
      <c r="C983944"/>
      <c r="D983944"/>
      <c r="E983944"/>
      <c r="F983944"/>
      <c r="G983944"/>
      <c r="H983944"/>
      <c r="I983944"/>
      <c r="J983944"/>
      <c r="K983944"/>
      <c r="L983944"/>
      <c r="M983944"/>
      <c r="N983944"/>
      <c r="O983944"/>
      <c r="P983944"/>
      <c r="Q983944"/>
      <c r="R983944"/>
      <c r="S983944"/>
      <c r="T983944"/>
      <c r="U983944"/>
      <c r="V983944"/>
    </row>
    <row r="983945" spans="1:22">
      <c r="A983945"/>
      <c r="B983945"/>
      <c r="C983945"/>
      <c r="D983945"/>
      <c r="E983945"/>
      <c r="F983945"/>
      <c r="G983945"/>
      <c r="H983945"/>
      <c r="I983945"/>
      <c r="J983945"/>
      <c r="K983945"/>
      <c r="L983945"/>
      <c r="M983945"/>
      <c r="N983945"/>
      <c r="O983945"/>
      <c r="P983945"/>
      <c r="Q983945"/>
      <c r="R983945"/>
      <c r="S983945"/>
      <c r="T983945"/>
      <c r="U983945"/>
      <c r="V983945"/>
    </row>
    <row r="983946" spans="1:22">
      <c r="A983946"/>
      <c r="B983946"/>
      <c r="C983946"/>
      <c r="D983946"/>
      <c r="E983946"/>
      <c r="F983946"/>
      <c r="G983946"/>
      <c r="H983946"/>
      <c r="I983946"/>
      <c r="J983946"/>
      <c r="K983946"/>
      <c r="L983946"/>
      <c r="M983946"/>
      <c r="N983946"/>
      <c r="O983946"/>
      <c r="P983946"/>
      <c r="Q983946"/>
      <c r="R983946"/>
      <c r="S983946"/>
      <c r="T983946"/>
      <c r="U983946"/>
      <c r="V983946"/>
    </row>
    <row r="983947" spans="1:22">
      <c r="A983947"/>
      <c r="B983947"/>
      <c r="C983947"/>
      <c r="D983947"/>
      <c r="E983947"/>
      <c r="F983947"/>
      <c r="G983947"/>
      <c r="H983947"/>
      <c r="I983947"/>
      <c r="J983947"/>
      <c r="K983947"/>
      <c r="L983947"/>
      <c r="M983947"/>
      <c r="N983947"/>
      <c r="O983947"/>
      <c r="P983947"/>
      <c r="Q983947"/>
      <c r="R983947"/>
      <c r="S983947"/>
      <c r="T983947"/>
      <c r="U983947"/>
      <c r="V983947"/>
    </row>
    <row r="983948" spans="1:22">
      <c r="A983948"/>
      <c r="B983948"/>
      <c r="C983948"/>
      <c r="D983948"/>
      <c r="E983948"/>
      <c r="F983948"/>
      <c r="G983948"/>
      <c r="H983948"/>
      <c r="I983948"/>
      <c r="J983948"/>
      <c r="K983948"/>
      <c r="L983948"/>
      <c r="M983948"/>
      <c r="N983948"/>
      <c r="O983948"/>
      <c r="P983948"/>
      <c r="Q983948"/>
      <c r="R983948"/>
      <c r="S983948"/>
      <c r="T983948"/>
      <c r="U983948"/>
      <c r="V983948"/>
    </row>
    <row r="983949" spans="1:22">
      <c r="A983949"/>
      <c r="B983949"/>
      <c r="C983949"/>
      <c r="D983949"/>
      <c r="E983949"/>
      <c r="F983949"/>
      <c r="G983949"/>
      <c r="H983949"/>
      <c r="I983949"/>
      <c r="J983949"/>
      <c r="K983949"/>
      <c r="L983949"/>
      <c r="M983949"/>
      <c r="N983949"/>
      <c r="O983949"/>
      <c r="P983949"/>
      <c r="Q983949"/>
      <c r="R983949"/>
      <c r="S983949"/>
      <c r="T983949"/>
      <c r="U983949"/>
      <c r="V983949"/>
    </row>
    <row r="983950" spans="1:22">
      <c r="A983950"/>
      <c r="B983950"/>
      <c r="C983950"/>
      <c r="D983950"/>
      <c r="E983950"/>
      <c r="F983950"/>
      <c r="G983950"/>
      <c r="H983950"/>
      <c r="I983950"/>
      <c r="J983950"/>
      <c r="K983950"/>
      <c r="L983950"/>
      <c r="M983950"/>
      <c r="N983950"/>
      <c r="O983950"/>
      <c r="P983950"/>
      <c r="Q983950"/>
      <c r="R983950"/>
      <c r="S983950"/>
      <c r="T983950"/>
      <c r="U983950"/>
      <c r="V983950"/>
    </row>
    <row r="983951" spans="1:22">
      <c r="A983951"/>
      <c r="B983951"/>
      <c r="C983951"/>
      <c r="D983951"/>
      <c r="E983951"/>
      <c r="F983951"/>
      <c r="G983951"/>
      <c r="H983951"/>
      <c r="I983951"/>
      <c r="J983951"/>
      <c r="K983951"/>
      <c r="L983951"/>
      <c r="M983951"/>
      <c r="N983951"/>
      <c r="O983951"/>
      <c r="P983951"/>
      <c r="Q983951"/>
      <c r="R983951"/>
      <c r="S983951"/>
      <c r="T983951"/>
      <c r="U983951"/>
      <c r="V983951"/>
    </row>
    <row r="983952" spans="1:22">
      <c r="A983952"/>
      <c r="B983952"/>
      <c r="C983952"/>
      <c r="D983952"/>
      <c r="E983952"/>
      <c r="F983952"/>
      <c r="G983952"/>
      <c r="H983952"/>
      <c r="I983952"/>
      <c r="J983952"/>
      <c r="K983952"/>
      <c r="L983952"/>
      <c r="M983952"/>
      <c r="N983952"/>
      <c r="O983952"/>
      <c r="P983952"/>
      <c r="Q983952"/>
      <c r="R983952"/>
      <c r="S983952"/>
      <c r="T983952"/>
      <c r="U983952"/>
      <c r="V983952"/>
    </row>
    <row r="983953" spans="1:22">
      <c r="A983953"/>
      <c r="B983953"/>
      <c r="C983953"/>
      <c r="D983953"/>
      <c r="E983953"/>
      <c r="F983953"/>
      <c r="G983953"/>
      <c r="H983953"/>
      <c r="I983953"/>
      <c r="J983953"/>
      <c r="K983953"/>
      <c r="L983953"/>
      <c r="M983953"/>
      <c r="N983953"/>
      <c r="O983953"/>
      <c r="P983953"/>
      <c r="Q983953"/>
      <c r="R983953"/>
      <c r="S983953"/>
      <c r="T983953"/>
      <c r="U983953"/>
      <c r="V983953"/>
    </row>
    <row r="983954" spans="1:22">
      <c r="A983954"/>
      <c r="B983954"/>
      <c r="C983954"/>
      <c r="D983954"/>
      <c r="E983954"/>
      <c r="F983954"/>
      <c r="G983954"/>
      <c r="H983954"/>
      <c r="I983954"/>
      <c r="J983954"/>
      <c r="K983954"/>
      <c r="L983954"/>
      <c r="M983954"/>
      <c r="N983954"/>
      <c r="O983954"/>
      <c r="P983954"/>
      <c r="Q983954"/>
      <c r="R983954"/>
      <c r="S983954"/>
      <c r="T983954"/>
      <c r="U983954"/>
      <c r="V983954"/>
    </row>
    <row r="983955" spans="1:22">
      <c r="A983955"/>
      <c r="B983955"/>
      <c r="C983955"/>
      <c r="D983955"/>
      <c r="E983955"/>
      <c r="F983955"/>
      <c r="G983955"/>
      <c r="H983955"/>
      <c r="I983955"/>
      <c r="J983955"/>
      <c r="K983955"/>
      <c r="L983955"/>
      <c r="M983955"/>
      <c r="N983955"/>
      <c r="O983955"/>
      <c r="P983955"/>
      <c r="Q983955"/>
      <c r="R983955"/>
      <c r="S983955"/>
      <c r="T983955"/>
      <c r="U983955"/>
      <c r="V983955"/>
    </row>
    <row r="983956" spans="1:22">
      <c r="A983956"/>
      <c r="B983956"/>
      <c r="C983956"/>
      <c r="D983956"/>
      <c r="E983956"/>
      <c r="F983956"/>
      <c r="G983956"/>
      <c r="H983956"/>
      <c r="I983956"/>
      <c r="J983956"/>
      <c r="K983956"/>
      <c r="L983956"/>
      <c r="M983956"/>
      <c r="N983956"/>
      <c r="O983956"/>
      <c r="P983956"/>
      <c r="Q983956"/>
      <c r="R983956"/>
      <c r="S983956"/>
      <c r="T983956"/>
      <c r="U983956"/>
      <c r="V983956"/>
    </row>
    <row r="983957" spans="1:22">
      <c r="A983957"/>
      <c r="B983957"/>
      <c r="C983957"/>
      <c r="D983957"/>
      <c r="E983957"/>
      <c r="F983957"/>
      <c r="G983957"/>
      <c r="H983957"/>
      <c r="I983957"/>
      <c r="J983957"/>
      <c r="K983957"/>
      <c r="L983957"/>
      <c r="M983957"/>
      <c r="N983957"/>
      <c r="O983957"/>
      <c r="P983957"/>
      <c r="Q983957"/>
      <c r="R983957"/>
      <c r="S983957"/>
      <c r="T983957"/>
      <c r="U983957"/>
      <c r="V983957"/>
    </row>
    <row r="983958" spans="1:22">
      <c r="A983958"/>
      <c r="B983958"/>
      <c r="C983958"/>
      <c r="D983958"/>
      <c r="E983958"/>
      <c r="F983958"/>
      <c r="G983958"/>
      <c r="H983958"/>
      <c r="I983958"/>
      <c r="J983958"/>
      <c r="K983958"/>
      <c r="L983958"/>
      <c r="M983958"/>
      <c r="N983958"/>
      <c r="O983958"/>
      <c r="P983958"/>
      <c r="Q983958"/>
      <c r="R983958"/>
      <c r="S983958"/>
      <c r="T983958"/>
      <c r="U983958"/>
      <c r="V983958"/>
    </row>
    <row r="983959" spans="1:22">
      <c r="A983959"/>
      <c r="B983959"/>
      <c r="C983959"/>
      <c r="D983959"/>
      <c r="E983959"/>
      <c r="F983959"/>
      <c r="G983959"/>
      <c r="H983959"/>
      <c r="I983959"/>
      <c r="J983959"/>
      <c r="K983959"/>
      <c r="L983959"/>
      <c r="M983959"/>
      <c r="N983959"/>
      <c r="O983959"/>
      <c r="P983959"/>
      <c r="Q983959"/>
      <c r="R983959"/>
      <c r="S983959"/>
      <c r="T983959"/>
      <c r="U983959"/>
      <c r="V983959"/>
    </row>
    <row r="983960" spans="1:22">
      <c r="A983960"/>
      <c r="B983960"/>
      <c r="C983960"/>
      <c r="D983960"/>
      <c r="E983960"/>
      <c r="F983960"/>
      <c r="G983960"/>
      <c r="H983960"/>
      <c r="I983960"/>
      <c r="J983960"/>
      <c r="K983960"/>
      <c r="L983960"/>
      <c r="M983960"/>
      <c r="N983960"/>
      <c r="O983960"/>
      <c r="P983960"/>
      <c r="Q983960"/>
      <c r="R983960"/>
      <c r="S983960"/>
      <c r="T983960"/>
      <c r="U983960"/>
      <c r="V983960"/>
    </row>
    <row r="983961" spans="1:22">
      <c r="A983961"/>
      <c r="B983961"/>
      <c r="C983961"/>
      <c r="D983961"/>
      <c r="E983961"/>
      <c r="F983961"/>
      <c r="G983961"/>
      <c r="H983961"/>
      <c r="I983961"/>
      <c r="J983961"/>
      <c r="K983961"/>
      <c r="L983961"/>
      <c r="M983961"/>
      <c r="N983961"/>
      <c r="O983961"/>
      <c r="P983961"/>
      <c r="Q983961"/>
      <c r="R983961"/>
      <c r="S983961"/>
      <c r="T983961"/>
      <c r="U983961"/>
      <c r="V983961"/>
    </row>
    <row r="983962" spans="1:22">
      <c r="A983962"/>
      <c r="B983962"/>
      <c r="C983962"/>
      <c r="D983962"/>
      <c r="E983962"/>
      <c r="F983962"/>
      <c r="G983962"/>
      <c r="H983962"/>
      <c r="I983962"/>
      <c r="J983962"/>
      <c r="K983962"/>
      <c r="L983962"/>
      <c r="M983962"/>
      <c r="N983962"/>
      <c r="O983962"/>
      <c r="P983962"/>
      <c r="Q983962"/>
      <c r="R983962"/>
      <c r="S983962"/>
      <c r="T983962"/>
      <c r="U983962"/>
      <c r="V983962"/>
    </row>
    <row r="983963" spans="1:22">
      <c r="A983963"/>
      <c r="B983963"/>
      <c r="C983963"/>
      <c r="D983963"/>
      <c r="E983963"/>
      <c r="F983963"/>
      <c r="G983963"/>
      <c r="H983963"/>
      <c r="I983963"/>
      <c r="J983963"/>
      <c r="K983963"/>
      <c r="L983963"/>
      <c r="M983963"/>
      <c r="N983963"/>
      <c r="O983963"/>
      <c r="P983963"/>
      <c r="Q983963"/>
      <c r="R983963"/>
      <c r="S983963"/>
      <c r="T983963"/>
      <c r="U983963"/>
      <c r="V983963"/>
    </row>
    <row r="983964" spans="1:22">
      <c r="A983964"/>
      <c r="B983964"/>
      <c r="C983964"/>
      <c r="D983964"/>
      <c r="E983964"/>
      <c r="F983964"/>
      <c r="G983964"/>
      <c r="H983964"/>
      <c r="I983964"/>
      <c r="J983964"/>
      <c r="K983964"/>
      <c r="L983964"/>
      <c r="M983964"/>
      <c r="N983964"/>
      <c r="O983964"/>
      <c r="P983964"/>
      <c r="Q983964"/>
      <c r="R983964"/>
      <c r="S983964"/>
      <c r="T983964"/>
      <c r="U983964"/>
      <c r="V983964"/>
    </row>
    <row r="983965" spans="1:22">
      <c r="A983965"/>
      <c r="B983965"/>
      <c r="C983965"/>
      <c r="D983965"/>
      <c r="E983965"/>
      <c r="F983965"/>
      <c r="G983965"/>
      <c r="H983965"/>
      <c r="I983965"/>
      <c r="J983965"/>
      <c r="K983965"/>
      <c r="L983965"/>
      <c r="M983965"/>
      <c r="N983965"/>
      <c r="O983965"/>
      <c r="P983965"/>
      <c r="Q983965"/>
      <c r="R983965"/>
      <c r="S983965"/>
      <c r="T983965"/>
      <c r="U983965"/>
      <c r="V983965"/>
    </row>
    <row r="983966" spans="1:22">
      <c r="A983966"/>
      <c r="B983966"/>
      <c r="C983966"/>
      <c r="D983966"/>
      <c r="E983966"/>
      <c r="F983966"/>
      <c r="G983966"/>
      <c r="H983966"/>
      <c r="I983966"/>
      <c r="J983966"/>
      <c r="K983966"/>
      <c r="L983966"/>
      <c r="M983966"/>
      <c r="N983966"/>
      <c r="O983966"/>
      <c r="P983966"/>
      <c r="Q983966"/>
      <c r="R983966"/>
      <c r="S983966"/>
      <c r="T983966"/>
      <c r="U983966"/>
      <c r="V983966"/>
    </row>
    <row r="983967" spans="1:22">
      <c r="A983967"/>
      <c r="B983967"/>
      <c r="C983967"/>
      <c r="D983967"/>
      <c r="E983967"/>
      <c r="F983967"/>
      <c r="G983967"/>
      <c r="H983967"/>
      <c r="I983967"/>
      <c r="J983967"/>
      <c r="K983967"/>
      <c r="L983967"/>
      <c r="M983967"/>
      <c r="N983967"/>
      <c r="O983967"/>
      <c r="P983967"/>
      <c r="Q983967"/>
      <c r="R983967"/>
      <c r="S983967"/>
      <c r="T983967"/>
      <c r="U983967"/>
      <c r="V983967"/>
    </row>
    <row r="983968" spans="1:22">
      <c r="A983968"/>
      <c r="B983968"/>
      <c r="C983968"/>
      <c r="D983968"/>
      <c r="E983968"/>
      <c r="F983968"/>
      <c r="G983968"/>
      <c r="H983968"/>
      <c r="I983968"/>
      <c r="J983968"/>
      <c r="K983968"/>
      <c r="L983968"/>
      <c r="M983968"/>
      <c r="N983968"/>
      <c r="O983968"/>
      <c r="P983968"/>
      <c r="Q983968"/>
      <c r="R983968"/>
      <c r="S983968"/>
      <c r="T983968"/>
      <c r="U983968"/>
      <c r="V983968"/>
    </row>
    <row r="983969" spans="1:22">
      <c r="A983969"/>
      <c r="B983969"/>
      <c r="C983969"/>
      <c r="D983969"/>
      <c r="E983969"/>
      <c r="F983969"/>
      <c r="G983969"/>
      <c r="H983969"/>
      <c r="I983969"/>
      <c r="J983969"/>
      <c r="K983969"/>
      <c r="L983969"/>
      <c r="M983969"/>
      <c r="N983969"/>
      <c r="O983969"/>
      <c r="P983969"/>
      <c r="Q983969"/>
      <c r="R983969"/>
      <c r="S983969"/>
      <c r="T983969"/>
      <c r="U983969"/>
      <c r="V983969"/>
    </row>
    <row r="983970" spans="1:22">
      <c r="A983970"/>
      <c r="B983970"/>
      <c r="C983970"/>
      <c r="D983970"/>
      <c r="E983970"/>
      <c r="F983970"/>
      <c r="G983970"/>
      <c r="H983970"/>
      <c r="I983970"/>
      <c r="J983970"/>
      <c r="K983970"/>
      <c r="L983970"/>
      <c r="M983970"/>
      <c r="N983970"/>
      <c r="O983970"/>
      <c r="P983970"/>
      <c r="Q983970"/>
      <c r="R983970"/>
      <c r="S983970"/>
      <c r="T983970"/>
      <c r="U983970"/>
      <c r="V983970"/>
    </row>
    <row r="983971" spans="1:22">
      <c r="A983971"/>
      <c r="B983971"/>
      <c r="C983971"/>
      <c r="D983971"/>
      <c r="E983971"/>
      <c r="F983971"/>
      <c r="G983971"/>
      <c r="H983971"/>
      <c r="I983971"/>
      <c r="J983971"/>
      <c r="K983971"/>
      <c r="L983971"/>
      <c r="M983971"/>
      <c r="N983971"/>
      <c r="O983971"/>
      <c r="P983971"/>
      <c r="Q983971"/>
      <c r="R983971"/>
      <c r="S983971"/>
      <c r="T983971"/>
      <c r="U983971"/>
      <c r="V983971"/>
    </row>
    <row r="983972" spans="1:22">
      <c r="A983972"/>
      <c r="B983972"/>
      <c r="C983972"/>
      <c r="D983972"/>
      <c r="E983972"/>
      <c r="F983972"/>
      <c r="G983972"/>
      <c r="H983972"/>
      <c r="I983972"/>
      <c r="J983972"/>
      <c r="K983972"/>
      <c r="L983972"/>
      <c r="M983972"/>
      <c r="N983972"/>
      <c r="O983972"/>
      <c r="P983972"/>
      <c r="Q983972"/>
      <c r="R983972"/>
      <c r="S983972"/>
      <c r="T983972"/>
      <c r="U983972"/>
      <c r="V983972"/>
    </row>
    <row r="983973" spans="1:22">
      <c r="A983973"/>
      <c r="B983973"/>
      <c r="C983973"/>
      <c r="D983973"/>
      <c r="E983973"/>
      <c r="F983973"/>
      <c r="G983973"/>
      <c r="H983973"/>
      <c r="I983973"/>
      <c r="J983973"/>
      <c r="K983973"/>
      <c r="L983973"/>
      <c r="M983973"/>
      <c r="N983973"/>
      <c r="O983973"/>
      <c r="P983973"/>
      <c r="Q983973"/>
      <c r="R983973"/>
      <c r="S983973"/>
      <c r="T983973"/>
      <c r="U983973"/>
      <c r="V983973"/>
    </row>
    <row r="983974" spans="1:22">
      <c r="A983974"/>
      <c r="B983974"/>
      <c r="C983974"/>
      <c r="D983974"/>
      <c r="E983974"/>
      <c r="F983974"/>
      <c r="G983974"/>
      <c r="H983974"/>
      <c r="I983974"/>
      <c r="J983974"/>
      <c r="K983974"/>
      <c r="L983974"/>
      <c r="M983974"/>
      <c r="N983974"/>
      <c r="O983974"/>
      <c r="P983974"/>
      <c r="Q983974"/>
      <c r="R983974"/>
      <c r="S983974"/>
      <c r="T983974"/>
      <c r="U983974"/>
      <c r="V983974"/>
    </row>
    <row r="983975" spans="1:22">
      <c r="A983975"/>
      <c r="B983975"/>
      <c r="C983975"/>
      <c r="D983975"/>
      <c r="E983975"/>
      <c r="F983975"/>
      <c r="G983975"/>
      <c r="H983975"/>
      <c r="I983975"/>
      <c r="J983975"/>
      <c r="K983975"/>
      <c r="L983975"/>
      <c r="M983975"/>
      <c r="N983975"/>
      <c r="O983975"/>
      <c r="P983975"/>
      <c r="Q983975"/>
      <c r="R983975"/>
      <c r="S983975"/>
      <c r="T983975"/>
      <c r="U983975"/>
      <c r="V983975"/>
    </row>
    <row r="983976" spans="1:22">
      <c r="A983976"/>
      <c r="B983976"/>
      <c r="C983976"/>
      <c r="D983976"/>
      <c r="E983976"/>
      <c r="F983976"/>
      <c r="G983976"/>
      <c r="H983976"/>
      <c r="I983976"/>
      <c r="J983976"/>
      <c r="K983976"/>
      <c r="L983976"/>
      <c r="M983976"/>
      <c r="N983976"/>
      <c r="O983976"/>
      <c r="P983976"/>
      <c r="Q983976"/>
      <c r="R983976"/>
      <c r="S983976"/>
      <c r="T983976"/>
      <c r="U983976"/>
      <c r="V983976"/>
    </row>
    <row r="983977" spans="1:22">
      <c r="A983977"/>
      <c r="B983977"/>
      <c r="C983977"/>
      <c r="D983977"/>
      <c r="E983977"/>
      <c r="F983977"/>
      <c r="G983977"/>
      <c r="H983977"/>
      <c r="I983977"/>
      <c r="J983977"/>
      <c r="K983977"/>
      <c r="L983977"/>
      <c r="M983977"/>
      <c r="N983977"/>
      <c r="O983977"/>
      <c r="P983977"/>
      <c r="Q983977"/>
      <c r="R983977"/>
      <c r="S983977"/>
      <c r="T983977"/>
      <c r="U983977"/>
      <c r="V983977"/>
    </row>
    <row r="983978" spans="1:22">
      <c r="A983978"/>
      <c r="B983978"/>
      <c r="C983978"/>
      <c r="D983978"/>
      <c r="E983978"/>
      <c r="F983978"/>
      <c r="G983978"/>
      <c r="H983978"/>
      <c r="I983978"/>
      <c r="J983978"/>
      <c r="K983978"/>
      <c r="L983978"/>
      <c r="M983978"/>
      <c r="N983978"/>
      <c r="O983978"/>
      <c r="P983978"/>
      <c r="Q983978"/>
      <c r="R983978"/>
      <c r="S983978"/>
      <c r="T983978"/>
      <c r="U983978"/>
      <c r="V983978"/>
    </row>
    <row r="983979" spans="1:22">
      <c r="A983979"/>
      <c r="B983979"/>
      <c r="C983979"/>
      <c r="D983979"/>
      <c r="E983979"/>
      <c r="F983979"/>
      <c r="G983979"/>
      <c r="H983979"/>
      <c r="I983979"/>
      <c r="J983979"/>
      <c r="K983979"/>
      <c r="L983979"/>
      <c r="M983979"/>
      <c r="N983979"/>
      <c r="O983979"/>
      <c r="P983979"/>
      <c r="Q983979"/>
      <c r="R983979"/>
      <c r="S983979"/>
      <c r="T983979"/>
      <c r="U983979"/>
      <c r="V983979"/>
    </row>
    <row r="983980" spans="1:22">
      <c r="A983980"/>
      <c r="B983980"/>
      <c r="C983980"/>
      <c r="D983980"/>
      <c r="E983980"/>
      <c r="F983980"/>
      <c r="G983980"/>
      <c r="H983980"/>
      <c r="I983980"/>
      <c r="J983980"/>
      <c r="K983980"/>
      <c r="L983980"/>
      <c r="M983980"/>
      <c r="N983980"/>
      <c r="O983980"/>
      <c r="P983980"/>
      <c r="Q983980"/>
      <c r="R983980"/>
      <c r="S983980"/>
      <c r="T983980"/>
      <c r="U983980"/>
      <c r="V983980"/>
    </row>
    <row r="983981" spans="1:22">
      <c r="A983981"/>
      <c r="B983981"/>
      <c r="C983981"/>
      <c r="D983981"/>
      <c r="E983981"/>
      <c r="F983981"/>
      <c r="G983981"/>
      <c r="H983981"/>
      <c r="I983981"/>
      <c r="J983981"/>
      <c r="K983981"/>
      <c r="L983981"/>
      <c r="M983981"/>
      <c r="N983981"/>
      <c r="O983981"/>
      <c r="P983981"/>
      <c r="Q983981"/>
      <c r="R983981"/>
      <c r="S983981"/>
      <c r="T983981"/>
      <c r="U983981"/>
      <c r="V983981"/>
    </row>
    <row r="983982" spans="1:22">
      <c r="A983982"/>
      <c r="B983982"/>
      <c r="C983982"/>
      <c r="D983982"/>
      <c r="E983982"/>
      <c r="F983982"/>
      <c r="G983982"/>
      <c r="H983982"/>
      <c r="I983982"/>
      <c r="J983982"/>
      <c r="K983982"/>
      <c r="L983982"/>
      <c r="M983982"/>
      <c r="N983982"/>
      <c r="O983982"/>
      <c r="P983982"/>
      <c r="Q983982"/>
      <c r="R983982"/>
      <c r="S983982"/>
      <c r="T983982"/>
      <c r="U983982"/>
      <c r="V983982"/>
    </row>
    <row r="983983" spans="1:22">
      <c r="A983983"/>
      <c r="B983983"/>
      <c r="C983983"/>
      <c r="D983983"/>
      <c r="E983983"/>
      <c r="F983983"/>
      <c r="G983983"/>
      <c r="H983983"/>
      <c r="I983983"/>
      <c r="J983983"/>
      <c r="K983983"/>
      <c r="L983983"/>
      <c r="M983983"/>
      <c r="N983983"/>
      <c r="O983983"/>
      <c r="P983983"/>
      <c r="Q983983"/>
      <c r="R983983"/>
      <c r="S983983"/>
      <c r="T983983"/>
      <c r="U983983"/>
      <c r="V983983"/>
    </row>
    <row r="983984" spans="1:22">
      <c r="A983984"/>
      <c r="B983984"/>
      <c r="C983984"/>
      <c r="D983984"/>
      <c r="E983984"/>
      <c r="F983984"/>
      <c r="G983984"/>
      <c r="H983984"/>
      <c r="I983984"/>
      <c r="J983984"/>
      <c r="K983984"/>
      <c r="L983984"/>
      <c r="M983984"/>
      <c r="N983984"/>
      <c r="O983984"/>
      <c r="P983984"/>
      <c r="Q983984"/>
      <c r="R983984"/>
      <c r="S983984"/>
      <c r="T983984"/>
      <c r="U983984"/>
      <c r="V983984"/>
    </row>
    <row r="983985" spans="1:22">
      <c r="A983985"/>
      <c r="B983985"/>
      <c r="C983985"/>
      <c r="D983985"/>
      <c r="E983985"/>
      <c r="F983985"/>
      <c r="G983985"/>
      <c r="H983985"/>
      <c r="I983985"/>
      <c r="J983985"/>
      <c r="K983985"/>
      <c r="L983985"/>
      <c r="M983985"/>
      <c r="N983985"/>
      <c r="O983985"/>
      <c r="P983985"/>
      <c r="Q983985"/>
      <c r="R983985"/>
      <c r="S983985"/>
      <c r="T983985"/>
      <c r="U983985"/>
      <c r="V983985"/>
    </row>
    <row r="983986" spans="1:22">
      <c r="A983986"/>
      <c r="B983986"/>
      <c r="C983986"/>
      <c r="D983986"/>
      <c r="E983986"/>
      <c r="F983986"/>
      <c r="G983986"/>
      <c r="H983986"/>
      <c r="I983986"/>
      <c r="J983986"/>
      <c r="K983986"/>
      <c r="L983986"/>
      <c r="M983986"/>
      <c r="N983986"/>
      <c r="O983986"/>
      <c r="P983986"/>
      <c r="Q983986"/>
      <c r="R983986"/>
      <c r="S983986"/>
      <c r="T983986"/>
      <c r="U983986"/>
      <c r="V983986"/>
    </row>
    <row r="983987" spans="1:22">
      <c r="A983987"/>
      <c r="B983987"/>
      <c r="C983987"/>
      <c r="D983987"/>
      <c r="E983987"/>
      <c r="F983987"/>
      <c r="G983987"/>
      <c r="H983987"/>
      <c r="I983987"/>
      <c r="J983987"/>
      <c r="K983987"/>
      <c r="L983987"/>
      <c r="M983987"/>
      <c r="N983987"/>
      <c r="O983987"/>
      <c r="P983987"/>
      <c r="Q983987"/>
      <c r="R983987"/>
      <c r="S983987"/>
      <c r="T983987"/>
      <c r="U983987"/>
      <c r="V983987"/>
    </row>
    <row r="983988" spans="1:22">
      <c r="A983988"/>
      <c r="B983988"/>
      <c r="C983988"/>
      <c r="D983988"/>
      <c r="E983988"/>
      <c r="F983988"/>
      <c r="G983988"/>
      <c r="H983988"/>
      <c r="I983988"/>
      <c r="J983988"/>
      <c r="K983988"/>
      <c r="L983988"/>
      <c r="M983988"/>
      <c r="N983988"/>
      <c r="O983988"/>
      <c r="P983988"/>
      <c r="Q983988"/>
      <c r="R983988"/>
      <c r="S983988"/>
      <c r="T983988"/>
      <c r="U983988"/>
      <c r="V983988"/>
    </row>
    <row r="983989" spans="1:22">
      <c r="A983989"/>
      <c r="B983989"/>
      <c r="C983989"/>
      <c r="D983989"/>
      <c r="E983989"/>
      <c r="F983989"/>
      <c r="G983989"/>
      <c r="H983989"/>
      <c r="I983989"/>
      <c r="J983989"/>
      <c r="K983989"/>
      <c r="L983989"/>
      <c r="M983989"/>
      <c r="N983989"/>
      <c r="O983989"/>
      <c r="P983989"/>
      <c r="Q983989"/>
      <c r="R983989"/>
      <c r="S983989"/>
      <c r="T983989"/>
      <c r="U983989"/>
      <c r="V983989"/>
    </row>
    <row r="983990" spans="1:22">
      <c r="A983990"/>
      <c r="B983990"/>
      <c r="C983990"/>
      <c r="D983990"/>
      <c r="E983990"/>
      <c r="F983990"/>
      <c r="G983990"/>
      <c r="H983990"/>
      <c r="I983990"/>
      <c r="J983990"/>
      <c r="K983990"/>
      <c r="L983990"/>
      <c r="M983990"/>
      <c r="N983990"/>
      <c r="O983990"/>
      <c r="P983990"/>
      <c r="Q983990"/>
      <c r="R983990"/>
      <c r="S983990"/>
      <c r="T983990"/>
      <c r="U983990"/>
      <c r="V983990"/>
    </row>
    <row r="983991" spans="1:22">
      <c r="A983991"/>
      <c r="B983991"/>
      <c r="C983991"/>
      <c r="D983991"/>
      <c r="E983991"/>
      <c r="F983991"/>
      <c r="G983991"/>
      <c r="H983991"/>
      <c r="I983991"/>
      <c r="J983991"/>
      <c r="K983991"/>
      <c r="L983991"/>
      <c r="M983991"/>
      <c r="N983991"/>
      <c r="O983991"/>
      <c r="P983991"/>
      <c r="Q983991"/>
      <c r="R983991"/>
      <c r="S983991"/>
      <c r="T983991"/>
      <c r="U983991"/>
      <c r="V983991"/>
    </row>
    <row r="983992" spans="1:22">
      <c r="A983992"/>
      <c r="B983992"/>
      <c r="C983992"/>
      <c r="D983992"/>
      <c r="E983992"/>
      <c r="F983992"/>
      <c r="G983992"/>
      <c r="H983992"/>
      <c r="I983992"/>
      <c r="J983992"/>
      <c r="K983992"/>
      <c r="L983992"/>
      <c r="M983992"/>
      <c r="N983992"/>
      <c r="O983992"/>
      <c r="P983992"/>
      <c r="Q983992"/>
      <c r="R983992"/>
      <c r="S983992"/>
      <c r="T983992"/>
      <c r="U983992"/>
      <c r="V983992"/>
    </row>
    <row r="983993" spans="1:22">
      <c r="A983993"/>
      <c r="B983993"/>
      <c r="C983993"/>
      <c r="D983993"/>
      <c r="E983993"/>
      <c r="F983993"/>
      <c r="G983993"/>
      <c r="H983993"/>
      <c r="I983993"/>
      <c r="J983993"/>
      <c r="K983993"/>
      <c r="L983993"/>
      <c r="M983993"/>
      <c r="N983993"/>
      <c r="O983993"/>
      <c r="P983993"/>
      <c r="Q983993"/>
      <c r="R983993"/>
      <c r="S983993"/>
      <c r="T983993"/>
      <c r="U983993"/>
      <c r="V983993"/>
    </row>
    <row r="983994" spans="1:22">
      <c r="A983994"/>
      <c r="B983994"/>
      <c r="C983994"/>
      <c r="D983994"/>
      <c r="E983994"/>
      <c r="F983994"/>
      <c r="G983994"/>
      <c r="H983994"/>
      <c r="I983994"/>
      <c r="J983994"/>
      <c r="K983994"/>
      <c r="L983994"/>
      <c r="M983994"/>
      <c r="N983994"/>
      <c r="O983994"/>
      <c r="P983994"/>
      <c r="Q983994"/>
      <c r="R983994"/>
      <c r="S983994"/>
      <c r="T983994"/>
      <c r="U983994"/>
      <c r="V983994"/>
    </row>
    <row r="983995" spans="1:22">
      <c r="A983995"/>
      <c r="B983995"/>
      <c r="C983995"/>
      <c r="D983995"/>
      <c r="E983995"/>
      <c r="F983995"/>
      <c r="G983995"/>
      <c r="H983995"/>
      <c r="I983995"/>
      <c r="J983995"/>
      <c r="K983995"/>
      <c r="L983995"/>
      <c r="M983995"/>
      <c r="N983995"/>
      <c r="O983995"/>
      <c r="P983995"/>
      <c r="Q983995"/>
      <c r="R983995"/>
      <c r="S983995"/>
      <c r="T983995"/>
      <c r="U983995"/>
      <c r="V983995"/>
    </row>
    <row r="983996" spans="1:22">
      <c r="A983996"/>
      <c r="B983996"/>
      <c r="C983996"/>
      <c r="D983996"/>
      <c r="E983996"/>
      <c r="F983996"/>
      <c r="G983996"/>
      <c r="H983996"/>
      <c r="I983996"/>
      <c r="J983996"/>
      <c r="K983996"/>
      <c r="L983996"/>
      <c r="M983996"/>
      <c r="N983996"/>
      <c r="O983996"/>
      <c r="P983996"/>
      <c r="Q983996"/>
      <c r="R983996"/>
      <c r="S983996"/>
      <c r="T983996"/>
      <c r="U983996"/>
      <c r="V983996"/>
    </row>
    <row r="983997" spans="1:22">
      <c r="A983997"/>
      <c r="B983997"/>
      <c r="C983997"/>
      <c r="D983997"/>
      <c r="E983997"/>
      <c r="F983997"/>
      <c r="G983997"/>
      <c r="H983997"/>
      <c r="I983997"/>
      <c r="J983997"/>
      <c r="K983997"/>
      <c r="L983997"/>
      <c r="M983997"/>
      <c r="N983997"/>
      <c r="O983997"/>
      <c r="P983997"/>
      <c r="Q983997"/>
      <c r="R983997"/>
      <c r="S983997"/>
      <c r="T983997"/>
      <c r="U983997"/>
      <c r="V983997"/>
    </row>
    <row r="983998" spans="1:22">
      <c r="A983998"/>
      <c r="B983998"/>
      <c r="C983998"/>
      <c r="D983998"/>
      <c r="E983998"/>
      <c r="F983998"/>
      <c r="G983998"/>
      <c r="H983998"/>
      <c r="I983998"/>
      <c r="J983998"/>
      <c r="K983998"/>
      <c r="L983998"/>
      <c r="M983998"/>
      <c r="N983998"/>
      <c r="O983998"/>
      <c r="P983998"/>
      <c r="Q983998"/>
      <c r="R983998"/>
      <c r="S983998"/>
      <c r="T983998"/>
      <c r="U983998"/>
      <c r="V983998"/>
    </row>
    <row r="983999" spans="1:22">
      <c r="A983999"/>
      <c r="B983999"/>
      <c r="C983999"/>
      <c r="D983999"/>
      <c r="E983999"/>
      <c r="F983999"/>
      <c r="G983999"/>
      <c r="H983999"/>
      <c r="I983999"/>
      <c r="J983999"/>
      <c r="K983999"/>
      <c r="L983999"/>
      <c r="M983999"/>
      <c r="N983999"/>
      <c r="O983999"/>
      <c r="P983999"/>
      <c r="Q983999"/>
      <c r="R983999"/>
      <c r="S983999"/>
      <c r="T983999"/>
      <c r="U983999"/>
      <c r="V983999"/>
    </row>
    <row r="984000" spans="1:22">
      <c r="A984000"/>
      <c r="B984000"/>
      <c r="C984000"/>
      <c r="D984000"/>
      <c r="E984000"/>
      <c r="F984000"/>
      <c r="G984000"/>
      <c r="H984000"/>
      <c r="I984000"/>
      <c r="J984000"/>
      <c r="K984000"/>
      <c r="L984000"/>
      <c r="M984000"/>
      <c r="N984000"/>
      <c r="O984000"/>
      <c r="P984000"/>
      <c r="Q984000"/>
      <c r="R984000"/>
      <c r="S984000"/>
      <c r="T984000"/>
      <c r="U984000"/>
      <c r="V984000"/>
    </row>
    <row r="984001" spans="1:22">
      <c r="A984001"/>
      <c r="B984001"/>
      <c r="C984001"/>
      <c r="D984001"/>
      <c r="E984001"/>
      <c r="F984001"/>
      <c r="G984001"/>
      <c r="H984001"/>
      <c r="I984001"/>
      <c r="J984001"/>
      <c r="K984001"/>
      <c r="L984001"/>
      <c r="M984001"/>
      <c r="N984001"/>
      <c r="O984001"/>
      <c r="P984001"/>
      <c r="Q984001"/>
      <c r="R984001"/>
      <c r="S984001"/>
      <c r="T984001"/>
      <c r="U984001"/>
      <c r="V984001"/>
    </row>
    <row r="984002" spans="1:22">
      <c r="A984002"/>
      <c r="B984002"/>
      <c r="C984002"/>
      <c r="D984002"/>
      <c r="E984002"/>
      <c r="F984002"/>
      <c r="G984002"/>
      <c r="H984002"/>
      <c r="I984002"/>
      <c r="J984002"/>
      <c r="K984002"/>
      <c r="L984002"/>
      <c r="M984002"/>
      <c r="N984002"/>
      <c r="O984002"/>
      <c r="P984002"/>
      <c r="Q984002"/>
      <c r="R984002"/>
      <c r="S984002"/>
      <c r="T984002"/>
      <c r="U984002"/>
      <c r="V984002"/>
    </row>
    <row r="984003" spans="1:22">
      <c r="A984003"/>
      <c r="B984003"/>
      <c r="C984003"/>
      <c r="D984003"/>
      <c r="E984003"/>
      <c r="F984003"/>
      <c r="G984003"/>
      <c r="H984003"/>
      <c r="I984003"/>
      <c r="J984003"/>
      <c r="K984003"/>
      <c r="L984003"/>
      <c r="M984003"/>
      <c r="N984003"/>
      <c r="O984003"/>
      <c r="P984003"/>
      <c r="Q984003"/>
      <c r="R984003"/>
      <c r="S984003"/>
      <c r="T984003"/>
      <c r="U984003"/>
      <c r="V984003"/>
    </row>
    <row r="984004" spans="1:22">
      <c r="A984004"/>
      <c r="B984004"/>
      <c r="C984004"/>
      <c r="D984004"/>
      <c r="E984004"/>
      <c r="F984004"/>
      <c r="G984004"/>
      <c r="H984004"/>
      <c r="I984004"/>
      <c r="J984004"/>
      <c r="K984004"/>
      <c r="L984004"/>
      <c r="M984004"/>
      <c r="N984004"/>
      <c r="O984004"/>
      <c r="P984004"/>
      <c r="Q984004"/>
      <c r="R984004"/>
      <c r="S984004"/>
      <c r="T984004"/>
      <c r="U984004"/>
      <c r="V984004"/>
    </row>
    <row r="984005" spans="1:22">
      <c r="A984005"/>
      <c r="B984005"/>
      <c r="C984005"/>
      <c r="D984005"/>
      <c r="E984005"/>
      <c r="F984005"/>
      <c r="G984005"/>
      <c r="H984005"/>
      <c r="I984005"/>
      <c r="J984005"/>
      <c r="K984005"/>
      <c r="L984005"/>
      <c r="M984005"/>
      <c r="N984005"/>
      <c r="O984005"/>
      <c r="P984005"/>
      <c r="Q984005"/>
      <c r="R984005"/>
      <c r="S984005"/>
      <c r="T984005"/>
      <c r="U984005"/>
      <c r="V984005"/>
    </row>
    <row r="984006" spans="1:22">
      <c r="A984006"/>
      <c r="B984006"/>
      <c r="C984006"/>
      <c r="D984006"/>
      <c r="E984006"/>
      <c r="F984006"/>
      <c r="G984006"/>
      <c r="H984006"/>
      <c r="I984006"/>
      <c r="J984006"/>
      <c r="K984006"/>
      <c r="L984006"/>
      <c r="M984006"/>
      <c r="N984006"/>
      <c r="O984006"/>
      <c r="P984006"/>
      <c r="Q984006"/>
      <c r="R984006"/>
      <c r="S984006"/>
      <c r="T984006"/>
      <c r="U984006"/>
      <c r="V984006"/>
    </row>
    <row r="984007" spans="1:22">
      <c r="A984007"/>
      <c r="B984007"/>
      <c r="C984007"/>
      <c r="D984007"/>
      <c r="E984007"/>
      <c r="F984007"/>
      <c r="G984007"/>
      <c r="H984007"/>
      <c r="I984007"/>
      <c r="J984007"/>
      <c r="K984007"/>
      <c r="L984007"/>
      <c r="M984007"/>
      <c r="N984007"/>
      <c r="O984007"/>
      <c r="P984007"/>
      <c r="Q984007"/>
      <c r="R984007"/>
      <c r="S984007"/>
      <c r="T984007"/>
      <c r="U984007"/>
      <c r="V984007"/>
    </row>
    <row r="984008" spans="1:22">
      <c r="A984008"/>
      <c r="B984008"/>
      <c r="C984008"/>
      <c r="D984008"/>
      <c r="E984008"/>
      <c r="F984008"/>
      <c r="G984008"/>
      <c r="H984008"/>
      <c r="I984008"/>
      <c r="J984008"/>
      <c r="K984008"/>
      <c r="L984008"/>
      <c r="M984008"/>
      <c r="N984008"/>
      <c r="O984008"/>
      <c r="P984008"/>
      <c r="Q984008"/>
      <c r="R984008"/>
      <c r="S984008"/>
      <c r="T984008"/>
      <c r="U984008"/>
      <c r="V984008"/>
    </row>
    <row r="984009" spans="1:22">
      <c r="A984009"/>
      <c r="B984009"/>
      <c r="C984009"/>
      <c r="D984009"/>
      <c r="E984009"/>
      <c r="F984009"/>
      <c r="G984009"/>
      <c r="H984009"/>
      <c r="I984009"/>
      <c r="J984009"/>
      <c r="K984009"/>
      <c r="L984009"/>
      <c r="M984009"/>
      <c r="N984009"/>
      <c r="O984009"/>
      <c r="P984009"/>
      <c r="Q984009"/>
      <c r="R984009"/>
      <c r="S984009"/>
      <c r="T984009"/>
      <c r="U984009"/>
      <c r="V984009"/>
    </row>
    <row r="984010" spans="1:22">
      <c r="A984010"/>
      <c r="B984010"/>
      <c r="C984010"/>
      <c r="D984010"/>
      <c r="E984010"/>
      <c r="F984010"/>
      <c r="G984010"/>
      <c r="H984010"/>
      <c r="I984010"/>
      <c r="J984010"/>
      <c r="K984010"/>
      <c r="L984010"/>
      <c r="M984010"/>
      <c r="N984010"/>
      <c r="O984010"/>
      <c r="P984010"/>
      <c r="Q984010"/>
      <c r="R984010"/>
      <c r="S984010"/>
      <c r="T984010"/>
      <c r="U984010"/>
      <c r="V984010"/>
    </row>
    <row r="984011" spans="1:22">
      <c r="A984011"/>
      <c r="B984011"/>
      <c r="C984011"/>
      <c r="D984011"/>
      <c r="E984011"/>
      <c r="F984011"/>
      <c r="G984011"/>
      <c r="H984011"/>
      <c r="I984011"/>
      <c r="J984011"/>
      <c r="K984011"/>
      <c r="L984011"/>
      <c r="M984011"/>
      <c r="N984011"/>
      <c r="O984011"/>
      <c r="P984011"/>
      <c r="Q984011"/>
      <c r="R984011"/>
      <c r="S984011"/>
      <c r="T984011"/>
      <c r="U984011"/>
      <c r="V984011"/>
    </row>
    <row r="984012" spans="1:22">
      <c r="A984012"/>
      <c r="B984012"/>
      <c r="C984012"/>
      <c r="D984012"/>
      <c r="E984012"/>
      <c r="F984012"/>
      <c r="G984012"/>
      <c r="H984012"/>
      <c r="I984012"/>
      <c r="J984012"/>
      <c r="K984012"/>
      <c r="L984012"/>
      <c r="M984012"/>
      <c r="N984012"/>
      <c r="O984012"/>
      <c r="P984012"/>
      <c r="Q984012"/>
      <c r="R984012"/>
      <c r="S984012"/>
      <c r="T984012"/>
      <c r="U984012"/>
      <c r="V984012"/>
    </row>
    <row r="984013" spans="1:22">
      <c r="A984013"/>
      <c r="B984013"/>
      <c r="C984013"/>
      <c r="D984013"/>
      <c r="E984013"/>
      <c r="F984013"/>
      <c r="G984013"/>
      <c r="H984013"/>
      <c r="I984013"/>
      <c r="J984013"/>
      <c r="K984013"/>
      <c r="L984013"/>
      <c r="M984013"/>
      <c r="N984013"/>
      <c r="O984013"/>
      <c r="P984013"/>
      <c r="Q984013"/>
      <c r="R984013"/>
      <c r="S984013"/>
      <c r="T984013"/>
      <c r="U984013"/>
      <c r="V984013"/>
    </row>
    <row r="984014" spans="1:22">
      <c r="A984014"/>
      <c r="B984014"/>
      <c r="C984014"/>
      <c r="D984014"/>
      <c r="E984014"/>
      <c r="F984014"/>
      <c r="G984014"/>
      <c r="H984014"/>
      <c r="I984014"/>
      <c r="J984014"/>
      <c r="K984014"/>
      <c r="L984014"/>
      <c r="M984014"/>
      <c r="N984014"/>
      <c r="O984014"/>
      <c r="P984014"/>
      <c r="Q984014"/>
      <c r="R984014"/>
      <c r="S984014"/>
      <c r="T984014"/>
      <c r="U984014"/>
      <c r="V984014"/>
    </row>
    <row r="984015" spans="1:22">
      <c r="A984015"/>
      <c r="B984015"/>
      <c r="C984015"/>
      <c r="D984015"/>
      <c r="E984015"/>
      <c r="F984015"/>
      <c r="G984015"/>
      <c r="H984015"/>
      <c r="I984015"/>
      <c r="J984015"/>
      <c r="K984015"/>
      <c r="L984015"/>
      <c r="M984015"/>
      <c r="N984015"/>
      <c r="O984015"/>
      <c r="P984015"/>
      <c r="Q984015"/>
      <c r="R984015"/>
      <c r="S984015"/>
      <c r="T984015"/>
      <c r="U984015"/>
      <c r="V984015"/>
    </row>
    <row r="984016" spans="1:22">
      <c r="A984016"/>
      <c r="B984016"/>
      <c r="C984016"/>
      <c r="D984016"/>
      <c r="E984016"/>
      <c r="F984016"/>
      <c r="G984016"/>
      <c r="H984016"/>
      <c r="I984016"/>
      <c r="J984016"/>
      <c r="K984016"/>
      <c r="L984016"/>
      <c r="M984016"/>
      <c r="N984016"/>
      <c r="O984016"/>
      <c r="P984016"/>
      <c r="Q984016"/>
      <c r="R984016"/>
      <c r="S984016"/>
      <c r="T984016"/>
      <c r="U984016"/>
      <c r="V984016"/>
    </row>
    <row r="984017" spans="1:22">
      <c r="A984017"/>
      <c r="B984017"/>
      <c r="C984017"/>
      <c r="D984017"/>
      <c r="E984017"/>
      <c r="F984017"/>
      <c r="G984017"/>
      <c r="H984017"/>
      <c r="I984017"/>
      <c r="J984017"/>
      <c r="K984017"/>
      <c r="L984017"/>
      <c r="M984017"/>
      <c r="N984017"/>
      <c r="O984017"/>
      <c r="P984017"/>
      <c r="Q984017"/>
      <c r="R984017"/>
      <c r="S984017"/>
      <c r="T984017"/>
      <c r="U984017"/>
      <c r="V984017"/>
    </row>
    <row r="984018" spans="1:22">
      <c r="A984018"/>
      <c r="B984018"/>
      <c r="C984018"/>
      <c r="D984018"/>
      <c r="E984018"/>
      <c r="F984018"/>
      <c r="G984018"/>
      <c r="H984018"/>
      <c r="I984018"/>
      <c r="J984018"/>
      <c r="K984018"/>
      <c r="L984018"/>
      <c r="M984018"/>
      <c r="N984018"/>
      <c r="O984018"/>
      <c r="P984018"/>
      <c r="Q984018"/>
      <c r="R984018"/>
      <c r="S984018"/>
      <c r="T984018"/>
      <c r="U984018"/>
      <c r="V984018"/>
    </row>
    <row r="984019" spans="1:22">
      <c r="A984019"/>
      <c r="B984019"/>
      <c r="C984019"/>
      <c r="D984019"/>
      <c r="E984019"/>
      <c r="F984019"/>
      <c r="G984019"/>
      <c r="H984019"/>
      <c r="I984019"/>
      <c r="J984019"/>
      <c r="K984019"/>
      <c r="L984019"/>
      <c r="M984019"/>
      <c r="N984019"/>
      <c r="O984019"/>
      <c r="P984019"/>
      <c r="Q984019"/>
      <c r="R984019"/>
      <c r="S984019"/>
      <c r="T984019"/>
      <c r="U984019"/>
      <c r="V984019"/>
    </row>
    <row r="984020" spans="1:22">
      <c r="A984020"/>
      <c r="B984020"/>
      <c r="C984020"/>
      <c r="D984020"/>
      <c r="E984020"/>
      <c r="F984020"/>
      <c r="G984020"/>
      <c r="H984020"/>
      <c r="I984020"/>
      <c r="J984020"/>
      <c r="K984020"/>
      <c r="L984020"/>
      <c r="M984020"/>
      <c r="N984020"/>
      <c r="O984020"/>
      <c r="P984020"/>
      <c r="Q984020"/>
      <c r="R984020"/>
      <c r="S984020"/>
      <c r="T984020"/>
      <c r="U984020"/>
      <c r="V984020"/>
    </row>
    <row r="984021" spans="1:22">
      <c r="A984021"/>
      <c r="B984021"/>
      <c r="C984021"/>
      <c r="D984021"/>
      <c r="E984021"/>
      <c r="F984021"/>
      <c r="G984021"/>
      <c r="H984021"/>
      <c r="I984021"/>
      <c r="J984021"/>
      <c r="K984021"/>
      <c r="L984021"/>
      <c r="M984021"/>
      <c r="N984021"/>
      <c r="O984021"/>
      <c r="P984021"/>
      <c r="Q984021"/>
      <c r="R984021"/>
      <c r="S984021"/>
      <c r="T984021"/>
      <c r="U984021"/>
      <c r="V984021"/>
    </row>
    <row r="984022" spans="1:22">
      <c r="A984022"/>
      <c r="B984022"/>
      <c r="C984022"/>
      <c r="D984022"/>
      <c r="E984022"/>
      <c r="F984022"/>
      <c r="G984022"/>
      <c r="H984022"/>
      <c r="I984022"/>
      <c r="J984022"/>
      <c r="K984022"/>
      <c r="L984022"/>
      <c r="M984022"/>
      <c r="N984022"/>
      <c r="O984022"/>
      <c r="P984022"/>
      <c r="Q984022"/>
      <c r="R984022"/>
      <c r="S984022"/>
      <c r="T984022"/>
      <c r="U984022"/>
      <c r="V984022"/>
    </row>
    <row r="984023" spans="1:22">
      <c r="A984023"/>
      <c r="B984023"/>
      <c r="C984023"/>
      <c r="D984023"/>
      <c r="E984023"/>
      <c r="F984023"/>
      <c r="G984023"/>
      <c r="H984023"/>
      <c r="I984023"/>
      <c r="J984023"/>
      <c r="K984023"/>
      <c r="L984023"/>
      <c r="M984023"/>
      <c r="N984023"/>
      <c r="O984023"/>
      <c r="P984023"/>
      <c r="Q984023"/>
      <c r="R984023"/>
      <c r="S984023"/>
      <c r="T984023"/>
      <c r="U984023"/>
      <c r="V984023"/>
    </row>
    <row r="984024" spans="1:22">
      <c r="A984024"/>
      <c r="B984024"/>
      <c r="C984024"/>
      <c r="D984024"/>
      <c r="E984024"/>
      <c r="F984024"/>
      <c r="G984024"/>
      <c r="H984024"/>
      <c r="I984024"/>
      <c r="J984024"/>
      <c r="K984024"/>
      <c r="L984024"/>
      <c r="M984024"/>
      <c r="N984024"/>
      <c r="O984024"/>
      <c r="P984024"/>
      <c r="Q984024"/>
      <c r="R984024"/>
      <c r="S984024"/>
      <c r="T984024"/>
      <c r="U984024"/>
      <c r="V984024"/>
    </row>
    <row r="984025" spans="1:22">
      <c r="A984025"/>
      <c r="B984025"/>
      <c r="C984025"/>
      <c r="D984025"/>
      <c r="E984025"/>
      <c r="F984025"/>
      <c r="G984025"/>
      <c r="H984025"/>
      <c r="I984025"/>
      <c r="J984025"/>
      <c r="K984025"/>
      <c r="L984025"/>
      <c r="M984025"/>
      <c r="N984025"/>
      <c r="O984025"/>
      <c r="P984025"/>
      <c r="Q984025"/>
      <c r="R984025"/>
      <c r="S984025"/>
      <c r="T984025"/>
      <c r="U984025"/>
      <c r="V984025"/>
    </row>
    <row r="984026" spans="1:22">
      <c r="A984026"/>
      <c r="B984026"/>
      <c r="C984026"/>
      <c r="D984026"/>
      <c r="E984026"/>
      <c r="F984026"/>
      <c r="G984026"/>
      <c r="H984026"/>
      <c r="I984026"/>
      <c r="J984026"/>
      <c r="K984026"/>
      <c r="L984026"/>
      <c r="M984026"/>
      <c r="N984026"/>
      <c r="O984026"/>
      <c r="P984026"/>
      <c r="Q984026"/>
      <c r="R984026"/>
      <c r="S984026"/>
      <c r="T984026"/>
      <c r="U984026"/>
      <c r="V984026"/>
    </row>
    <row r="984027" spans="1:22">
      <c r="A984027"/>
      <c r="B984027"/>
      <c r="C984027"/>
      <c r="D984027"/>
      <c r="E984027"/>
      <c r="F984027"/>
      <c r="G984027"/>
      <c r="H984027"/>
      <c r="I984027"/>
      <c r="J984027"/>
      <c r="K984027"/>
      <c r="L984027"/>
      <c r="M984027"/>
      <c r="N984027"/>
      <c r="O984027"/>
      <c r="P984027"/>
      <c r="Q984027"/>
      <c r="R984027"/>
      <c r="S984027"/>
      <c r="T984027"/>
      <c r="U984027"/>
      <c r="V984027"/>
    </row>
    <row r="984028" spans="1:22">
      <c r="A984028"/>
      <c r="B984028"/>
      <c r="C984028"/>
      <c r="D984028"/>
      <c r="E984028"/>
      <c r="F984028"/>
      <c r="G984028"/>
      <c r="H984028"/>
      <c r="I984028"/>
      <c r="J984028"/>
      <c r="K984028"/>
      <c r="L984028"/>
      <c r="M984028"/>
      <c r="N984028"/>
      <c r="O984028"/>
      <c r="P984028"/>
      <c r="Q984028"/>
      <c r="R984028"/>
      <c r="S984028"/>
      <c r="T984028"/>
      <c r="U984028"/>
      <c r="V984028"/>
    </row>
    <row r="984029" spans="1:22">
      <c r="A984029"/>
      <c r="B984029"/>
      <c r="C984029"/>
      <c r="D984029"/>
      <c r="E984029"/>
      <c r="F984029"/>
      <c r="G984029"/>
      <c r="H984029"/>
      <c r="I984029"/>
      <c r="J984029"/>
      <c r="K984029"/>
      <c r="L984029"/>
      <c r="M984029"/>
      <c r="N984029"/>
      <c r="O984029"/>
      <c r="P984029"/>
      <c r="Q984029"/>
      <c r="R984029"/>
      <c r="S984029"/>
      <c r="T984029"/>
      <c r="U984029"/>
      <c r="V984029"/>
    </row>
    <row r="984030" spans="1:22">
      <c r="A984030"/>
      <c r="B984030"/>
      <c r="C984030"/>
      <c r="D984030"/>
      <c r="E984030"/>
      <c r="F984030"/>
      <c r="G984030"/>
      <c r="H984030"/>
      <c r="I984030"/>
      <c r="J984030"/>
      <c r="K984030"/>
      <c r="L984030"/>
      <c r="M984030"/>
      <c r="N984030"/>
      <c r="O984030"/>
      <c r="P984030"/>
      <c r="Q984030"/>
      <c r="R984030"/>
      <c r="S984030"/>
      <c r="T984030"/>
      <c r="U984030"/>
      <c r="V984030"/>
    </row>
    <row r="984031" spans="1:22">
      <c r="A984031"/>
      <c r="B984031"/>
      <c r="C984031"/>
      <c r="D984031"/>
      <c r="E984031"/>
      <c r="F984031"/>
      <c r="G984031"/>
      <c r="H984031"/>
      <c r="I984031"/>
      <c r="J984031"/>
      <c r="K984031"/>
      <c r="L984031"/>
      <c r="M984031"/>
      <c r="N984031"/>
      <c r="O984031"/>
      <c r="P984031"/>
      <c r="Q984031"/>
      <c r="R984031"/>
      <c r="S984031"/>
      <c r="T984031"/>
      <c r="U984031"/>
      <c r="V984031"/>
    </row>
    <row r="984032" spans="1:22">
      <c r="A984032"/>
      <c r="B984032"/>
      <c r="C984032"/>
      <c r="D984032"/>
      <c r="E984032"/>
      <c r="F984032"/>
      <c r="G984032"/>
      <c r="H984032"/>
      <c r="I984032"/>
      <c r="J984032"/>
      <c r="K984032"/>
      <c r="L984032"/>
      <c r="M984032"/>
      <c r="N984032"/>
      <c r="O984032"/>
      <c r="P984032"/>
      <c r="Q984032"/>
      <c r="R984032"/>
      <c r="S984032"/>
      <c r="T984032"/>
      <c r="U984032"/>
      <c r="V984032"/>
    </row>
    <row r="984033" spans="1:22">
      <c r="A984033"/>
      <c r="B984033"/>
      <c r="C984033"/>
      <c r="D984033"/>
      <c r="E984033"/>
      <c r="F984033"/>
      <c r="G984033"/>
      <c r="H984033"/>
      <c r="I984033"/>
      <c r="J984033"/>
      <c r="K984033"/>
      <c r="L984033"/>
      <c r="M984033"/>
      <c r="N984033"/>
      <c r="O984033"/>
      <c r="P984033"/>
      <c r="Q984033"/>
      <c r="R984033"/>
      <c r="S984033"/>
      <c r="T984033"/>
      <c r="U984033"/>
      <c r="V984033"/>
    </row>
    <row r="984034" spans="1:22">
      <c r="A984034"/>
      <c r="B984034"/>
      <c r="C984034"/>
      <c r="D984034"/>
      <c r="E984034"/>
      <c r="F984034"/>
      <c r="G984034"/>
      <c r="H984034"/>
      <c r="I984034"/>
      <c r="J984034"/>
      <c r="K984034"/>
      <c r="L984034"/>
      <c r="M984034"/>
      <c r="N984034"/>
      <c r="O984034"/>
      <c r="P984034"/>
      <c r="Q984034"/>
      <c r="R984034"/>
      <c r="S984034"/>
      <c r="T984034"/>
      <c r="U984034"/>
      <c r="V984034"/>
    </row>
    <row r="984035" spans="1:22">
      <c r="A984035"/>
      <c r="B984035"/>
      <c r="C984035"/>
      <c r="D984035"/>
      <c r="E984035"/>
      <c r="F984035"/>
      <c r="G984035"/>
      <c r="H984035"/>
      <c r="I984035"/>
      <c r="J984035"/>
      <c r="K984035"/>
      <c r="L984035"/>
      <c r="M984035"/>
      <c r="N984035"/>
      <c r="O984035"/>
      <c r="P984035"/>
      <c r="Q984035"/>
      <c r="R984035"/>
      <c r="S984035"/>
      <c r="T984035"/>
      <c r="U984035"/>
      <c r="V984035"/>
    </row>
    <row r="984036" spans="1:22">
      <c r="A984036"/>
      <c r="B984036"/>
      <c r="C984036"/>
      <c r="D984036"/>
      <c r="E984036"/>
      <c r="F984036"/>
      <c r="G984036"/>
      <c r="H984036"/>
      <c r="I984036"/>
      <c r="J984036"/>
      <c r="K984036"/>
      <c r="L984036"/>
      <c r="M984036"/>
      <c r="N984036"/>
      <c r="O984036"/>
      <c r="P984036"/>
      <c r="Q984036"/>
      <c r="R984036"/>
      <c r="S984036"/>
      <c r="T984036"/>
      <c r="U984036"/>
      <c r="V984036"/>
    </row>
    <row r="984037" spans="1:22">
      <c r="A984037"/>
      <c r="B984037"/>
      <c r="C984037"/>
      <c r="D984037"/>
      <c r="E984037"/>
      <c r="F984037"/>
      <c r="G984037"/>
      <c r="H984037"/>
      <c r="I984037"/>
      <c r="J984037"/>
      <c r="K984037"/>
      <c r="L984037"/>
      <c r="M984037"/>
      <c r="N984037"/>
      <c r="O984037"/>
      <c r="P984037"/>
      <c r="Q984037"/>
      <c r="R984037"/>
      <c r="S984037"/>
      <c r="T984037"/>
      <c r="U984037"/>
      <c r="V984037"/>
    </row>
    <row r="984038" spans="1:22">
      <c r="A984038"/>
      <c r="B984038"/>
      <c r="C984038"/>
      <c r="D984038"/>
      <c r="E984038"/>
      <c r="F984038"/>
      <c r="G984038"/>
      <c r="H984038"/>
      <c r="I984038"/>
      <c r="J984038"/>
      <c r="K984038"/>
      <c r="L984038"/>
      <c r="M984038"/>
      <c r="N984038"/>
      <c r="O984038"/>
      <c r="P984038"/>
      <c r="Q984038"/>
      <c r="R984038"/>
      <c r="S984038"/>
      <c r="T984038"/>
      <c r="U984038"/>
      <c r="V984038"/>
    </row>
    <row r="984039" spans="1:22">
      <c r="A984039"/>
      <c r="B984039"/>
      <c r="C984039"/>
      <c r="D984039"/>
      <c r="E984039"/>
      <c r="F984039"/>
      <c r="G984039"/>
      <c r="H984039"/>
      <c r="I984039"/>
      <c r="J984039"/>
      <c r="K984039"/>
      <c r="L984039"/>
      <c r="M984039"/>
      <c r="N984039"/>
      <c r="O984039"/>
      <c r="P984039"/>
      <c r="Q984039"/>
      <c r="R984039"/>
      <c r="S984039"/>
      <c r="T984039"/>
      <c r="U984039"/>
      <c r="V984039"/>
    </row>
    <row r="984040" spans="1:22">
      <c r="A984040"/>
      <c r="B984040"/>
      <c r="C984040"/>
      <c r="D984040"/>
      <c r="E984040"/>
      <c r="F984040"/>
      <c r="G984040"/>
      <c r="H984040"/>
      <c r="I984040"/>
      <c r="J984040"/>
      <c r="K984040"/>
      <c r="L984040"/>
      <c r="M984040"/>
      <c r="N984040"/>
      <c r="O984040"/>
      <c r="P984040"/>
      <c r="Q984040"/>
      <c r="R984040"/>
      <c r="S984040"/>
      <c r="T984040"/>
      <c r="U984040"/>
      <c r="V984040"/>
    </row>
    <row r="984041" spans="1:22">
      <c r="A984041"/>
      <c r="B984041"/>
      <c r="C984041"/>
      <c r="D984041"/>
      <c r="E984041"/>
      <c r="F984041"/>
      <c r="G984041"/>
      <c r="H984041"/>
      <c r="I984041"/>
      <c r="J984041"/>
      <c r="K984041"/>
      <c r="L984041"/>
      <c r="M984041"/>
      <c r="N984041"/>
      <c r="O984041"/>
      <c r="P984041"/>
      <c r="Q984041"/>
      <c r="R984041"/>
      <c r="S984041"/>
      <c r="T984041"/>
      <c r="U984041"/>
      <c r="V984041"/>
    </row>
    <row r="984042" spans="1:22">
      <c r="A984042"/>
      <c r="B984042"/>
      <c r="C984042"/>
      <c r="D984042"/>
      <c r="E984042"/>
      <c r="F984042"/>
      <c r="G984042"/>
      <c r="H984042"/>
      <c r="I984042"/>
      <c r="J984042"/>
      <c r="K984042"/>
      <c r="L984042"/>
      <c r="M984042"/>
      <c r="N984042"/>
      <c r="O984042"/>
      <c r="P984042"/>
      <c r="Q984042"/>
      <c r="R984042"/>
      <c r="S984042"/>
      <c r="T984042"/>
      <c r="U984042"/>
      <c r="V984042"/>
    </row>
    <row r="984043" spans="1:22">
      <c r="A984043"/>
      <c r="B984043"/>
      <c r="C984043"/>
      <c r="D984043"/>
      <c r="E984043"/>
      <c r="F984043"/>
      <c r="G984043"/>
      <c r="H984043"/>
      <c r="I984043"/>
      <c r="J984043"/>
      <c r="K984043"/>
      <c r="L984043"/>
      <c r="M984043"/>
      <c r="N984043"/>
      <c r="O984043"/>
      <c r="P984043"/>
      <c r="Q984043"/>
      <c r="R984043"/>
      <c r="S984043"/>
      <c r="T984043"/>
      <c r="U984043"/>
      <c r="V984043"/>
    </row>
    <row r="984044" spans="1:22">
      <c r="A984044"/>
      <c r="B984044"/>
      <c r="C984044"/>
      <c r="D984044"/>
      <c r="E984044"/>
      <c r="F984044"/>
      <c r="G984044"/>
      <c r="H984044"/>
      <c r="I984044"/>
      <c r="J984044"/>
      <c r="K984044"/>
      <c r="L984044"/>
      <c r="M984044"/>
      <c r="N984044"/>
      <c r="O984044"/>
      <c r="P984044"/>
      <c r="Q984044"/>
      <c r="R984044"/>
      <c r="S984044"/>
      <c r="T984044"/>
      <c r="U984044"/>
      <c r="V984044"/>
    </row>
    <row r="984045" spans="1:22">
      <c r="A984045"/>
      <c r="B984045"/>
      <c r="C984045"/>
      <c r="D984045"/>
      <c r="E984045"/>
      <c r="F984045"/>
      <c r="G984045"/>
      <c r="H984045"/>
      <c r="I984045"/>
      <c r="J984045"/>
      <c r="K984045"/>
      <c r="L984045"/>
      <c r="M984045"/>
      <c r="N984045"/>
      <c r="O984045"/>
      <c r="P984045"/>
      <c r="Q984045"/>
      <c r="R984045"/>
      <c r="S984045"/>
      <c r="T984045"/>
      <c r="U984045"/>
      <c r="V984045"/>
    </row>
    <row r="984046" spans="1:22">
      <c r="A984046"/>
      <c r="B984046"/>
      <c r="C984046"/>
      <c r="D984046"/>
      <c r="E984046"/>
      <c r="F984046"/>
      <c r="G984046"/>
      <c r="H984046"/>
      <c r="I984046"/>
      <c r="J984046"/>
      <c r="K984046"/>
      <c r="L984046"/>
      <c r="M984046"/>
      <c r="N984046"/>
      <c r="O984046"/>
      <c r="P984046"/>
      <c r="Q984046"/>
      <c r="R984046"/>
      <c r="S984046"/>
      <c r="T984046"/>
      <c r="U984046"/>
      <c r="V984046"/>
    </row>
    <row r="984047" spans="1:22">
      <c r="A984047"/>
      <c r="B984047"/>
      <c r="C984047"/>
      <c r="D984047"/>
      <c r="E984047"/>
      <c r="F984047"/>
      <c r="G984047"/>
      <c r="H984047"/>
      <c r="I984047"/>
      <c r="J984047"/>
      <c r="K984047"/>
      <c r="L984047"/>
      <c r="M984047"/>
      <c r="N984047"/>
      <c r="O984047"/>
      <c r="P984047"/>
      <c r="Q984047"/>
      <c r="R984047"/>
      <c r="S984047"/>
      <c r="T984047"/>
      <c r="U984047"/>
      <c r="V984047"/>
    </row>
    <row r="984048" spans="1:22">
      <c r="A984048"/>
      <c r="B984048"/>
      <c r="C984048"/>
      <c r="D984048"/>
      <c r="E984048"/>
      <c r="F984048"/>
      <c r="G984048"/>
      <c r="H984048"/>
      <c r="I984048"/>
      <c r="J984048"/>
      <c r="K984048"/>
      <c r="L984048"/>
      <c r="M984048"/>
      <c r="N984048"/>
      <c r="O984048"/>
      <c r="P984048"/>
      <c r="Q984048"/>
      <c r="R984048"/>
      <c r="S984048"/>
      <c r="T984048"/>
      <c r="U984048"/>
      <c r="V984048"/>
    </row>
    <row r="984049" spans="1:22">
      <c r="A984049"/>
      <c r="B984049"/>
      <c r="C984049"/>
      <c r="D984049"/>
      <c r="E984049"/>
      <c r="F984049"/>
      <c r="G984049"/>
      <c r="H984049"/>
      <c r="I984049"/>
      <c r="J984049"/>
      <c r="K984049"/>
      <c r="L984049"/>
      <c r="M984049"/>
      <c r="N984049"/>
      <c r="O984049"/>
      <c r="P984049"/>
      <c r="Q984049"/>
      <c r="R984049"/>
      <c r="S984049"/>
      <c r="T984049"/>
      <c r="U984049"/>
      <c r="V984049"/>
    </row>
    <row r="984050" spans="1:22">
      <c r="A984050"/>
      <c r="B984050"/>
      <c r="C984050"/>
      <c r="D984050"/>
      <c r="E984050"/>
      <c r="F984050"/>
      <c r="G984050"/>
      <c r="H984050"/>
      <c r="I984050"/>
      <c r="J984050"/>
      <c r="K984050"/>
      <c r="L984050"/>
      <c r="M984050"/>
      <c r="N984050"/>
      <c r="O984050"/>
      <c r="P984050"/>
      <c r="Q984050"/>
      <c r="R984050"/>
      <c r="S984050"/>
      <c r="T984050"/>
      <c r="U984050"/>
      <c r="V984050"/>
    </row>
    <row r="984051" spans="1:22">
      <c r="A984051"/>
      <c r="B984051"/>
      <c r="C984051"/>
      <c r="D984051"/>
      <c r="E984051"/>
      <c r="F984051"/>
      <c r="G984051"/>
      <c r="H984051"/>
      <c r="I984051"/>
      <c r="J984051"/>
      <c r="K984051"/>
      <c r="L984051"/>
      <c r="M984051"/>
      <c r="N984051"/>
      <c r="O984051"/>
      <c r="P984051"/>
      <c r="Q984051"/>
      <c r="R984051"/>
      <c r="S984051"/>
      <c r="T984051"/>
      <c r="U984051"/>
      <c r="V984051"/>
    </row>
    <row r="984052" spans="1:22">
      <c r="A984052"/>
      <c r="B984052"/>
      <c r="C984052"/>
      <c r="D984052"/>
      <c r="E984052"/>
      <c r="F984052"/>
      <c r="G984052"/>
      <c r="H984052"/>
      <c r="I984052"/>
      <c r="J984052"/>
      <c r="K984052"/>
      <c r="L984052"/>
      <c r="M984052"/>
      <c r="N984052"/>
      <c r="O984052"/>
      <c r="P984052"/>
      <c r="Q984052"/>
      <c r="R984052"/>
      <c r="S984052"/>
      <c r="T984052"/>
      <c r="U984052"/>
      <c r="V984052"/>
    </row>
    <row r="984053" spans="1:22">
      <c r="A984053"/>
      <c r="B984053"/>
      <c r="C984053"/>
      <c r="D984053"/>
      <c r="E984053"/>
      <c r="F984053"/>
      <c r="G984053"/>
      <c r="H984053"/>
      <c r="I984053"/>
      <c r="J984053"/>
      <c r="K984053"/>
      <c r="L984053"/>
      <c r="M984053"/>
      <c r="N984053"/>
      <c r="O984053"/>
      <c r="P984053"/>
      <c r="Q984053"/>
      <c r="R984053"/>
      <c r="S984053"/>
      <c r="T984053"/>
      <c r="U984053"/>
      <c r="V984053"/>
    </row>
    <row r="984054" spans="1:22">
      <c r="A984054"/>
      <c r="B984054"/>
      <c r="C984054"/>
      <c r="D984054"/>
      <c r="E984054"/>
      <c r="F984054"/>
      <c r="G984054"/>
      <c r="H984054"/>
      <c r="I984054"/>
      <c r="J984054"/>
      <c r="K984054"/>
      <c r="L984054"/>
      <c r="M984054"/>
      <c r="N984054"/>
      <c r="O984054"/>
      <c r="P984054"/>
      <c r="Q984054"/>
      <c r="R984054"/>
      <c r="S984054"/>
      <c r="T984054"/>
      <c r="U984054"/>
      <c r="V984054"/>
    </row>
    <row r="984055" spans="1:22">
      <c r="A984055"/>
      <c r="B984055"/>
      <c r="C984055"/>
      <c r="D984055"/>
      <c r="E984055"/>
      <c r="F984055"/>
      <c r="G984055"/>
      <c r="H984055"/>
      <c r="I984055"/>
      <c r="J984055"/>
      <c r="K984055"/>
      <c r="L984055"/>
      <c r="M984055"/>
      <c r="N984055"/>
      <c r="O984055"/>
      <c r="P984055"/>
      <c r="Q984055"/>
      <c r="R984055"/>
      <c r="S984055"/>
      <c r="T984055"/>
      <c r="U984055"/>
      <c r="V984055"/>
    </row>
    <row r="984056" spans="1:22">
      <c r="A984056"/>
      <c r="B984056"/>
      <c r="C984056"/>
      <c r="D984056"/>
      <c r="E984056"/>
      <c r="F984056"/>
      <c r="G984056"/>
      <c r="H984056"/>
      <c r="I984056"/>
      <c r="J984056"/>
      <c r="K984056"/>
      <c r="L984056"/>
      <c r="M984056"/>
      <c r="N984056"/>
      <c r="O984056"/>
      <c r="P984056"/>
      <c r="Q984056"/>
      <c r="R984056"/>
      <c r="S984056"/>
      <c r="T984056"/>
      <c r="U984056"/>
      <c r="V984056"/>
    </row>
    <row r="984057" spans="1:22">
      <c r="A984057"/>
      <c r="B984057"/>
      <c r="C984057"/>
      <c r="D984057"/>
      <c r="E984057"/>
      <c r="F984057"/>
      <c r="G984057"/>
      <c r="H984057"/>
      <c r="I984057"/>
      <c r="J984057"/>
      <c r="K984057"/>
      <c r="L984057"/>
      <c r="M984057"/>
      <c r="N984057"/>
      <c r="O984057"/>
      <c r="P984057"/>
      <c r="Q984057"/>
      <c r="R984057"/>
      <c r="S984057"/>
      <c r="T984057"/>
      <c r="U984057"/>
      <c r="V984057"/>
    </row>
    <row r="984058" spans="1:22">
      <c r="A984058"/>
      <c r="B984058"/>
      <c r="C984058"/>
      <c r="D984058"/>
      <c r="E984058"/>
      <c r="F984058"/>
      <c r="G984058"/>
      <c r="H984058"/>
      <c r="I984058"/>
      <c r="J984058"/>
      <c r="K984058"/>
      <c r="L984058"/>
      <c r="M984058"/>
      <c r="N984058"/>
      <c r="O984058"/>
      <c r="P984058"/>
      <c r="Q984058"/>
      <c r="R984058"/>
      <c r="S984058"/>
      <c r="T984058"/>
      <c r="U984058"/>
      <c r="V984058"/>
    </row>
    <row r="984059" spans="1:22">
      <c r="A984059"/>
      <c r="B984059"/>
      <c r="C984059"/>
      <c r="D984059"/>
      <c r="E984059"/>
      <c r="F984059"/>
      <c r="G984059"/>
      <c r="H984059"/>
      <c r="I984059"/>
      <c r="J984059"/>
      <c r="K984059"/>
      <c r="L984059"/>
      <c r="M984059"/>
      <c r="N984059"/>
      <c r="O984059"/>
      <c r="P984059"/>
      <c r="Q984059"/>
      <c r="R984059"/>
      <c r="S984059"/>
      <c r="T984059"/>
      <c r="U984059"/>
      <c r="V984059"/>
    </row>
    <row r="984060" spans="1:22">
      <c r="A984060"/>
      <c r="B984060"/>
      <c r="C984060"/>
      <c r="D984060"/>
      <c r="E984060"/>
      <c r="F984060"/>
      <c r="G984060"/>
      <c r="H984060"/>
      <c r="I984060"/>
      <c r="J984060"/>
      <c r="K984060"/>
      <c r="L984060"/>
      <c r="M984060"/>
      <c r="N984060"/>
      <c r="O984060"/>
      <c r="P984060"/>
      <c r="Q984060"/>
      <c r="R984060"/>
      <c r="S984060"/>
      <c r="T984060"/>
      <c r="U984060"/>
      <c r="V984060"/>
    </row>
    <row r="984061" spans="1:22">
      <c r="A984061"/>
      <c r="B984061"/>
      <c r="C984061"/>
      <c r="D984061"/>
      <c r="E984061"/>
      <c r="F984061"/>
      <c r="G984061"/>
      <c r="H984061"/>
      <c r="I984061"/>
      <c r="J984061"/>
      <c r="K984061"/>
      <c r="L984061"/>
      <c r="M984061"/>
      <c r="N984061"/>
      <c r="O984061"/>
      <c r="P984061"/>
      <c r="Q984061"/>
      <c r="R984061"/>
      <c r="S984061"/>
      <c r="T984061"/>
      <c r="U984061"/>
      <c r="V984061"/>
    </row>
    <row r="984062" spans="1:22">
      <c r="A984062"/>
      <c r="B984062"/>
      <c r="C984062"/>
      <c r="D984062"/>
      <c r="E984062"/>
      <c r="F984062"/>
      <c r="G984062"/>
      <c r="H984062"/>
      <c r="I984062"/>
      <c r="J984062"/>
      <c r="K984062"/>
      <c r="L984062"/>
      <c r="M984062"/>
      <c r="N984062"/>
      <c r="O984062"/>
      <c r="P984062"/>
      <c r="Q984062"/>
      <c r="R984062"/>
      <c r="S984062"/>
      <c r="T984062"/>
      <c r="U984062"/>
      <c r="V984062"/>
    </row>
    <row r="984063" spans="1:22">
      <c r="A984063"/>
      <c r="B984063"/>
      <c r="C984063"/>
      <c r="D984063"/>
      <c r="E984063"/>
      <c r="F984063"/>
      <c r="G984063"/>
      <c r="H984063"/>
      <c r="I984063"/>
      <c r="J984063"/>
      <c r="K984063"/>
      <c r="L984063"/>
      <c r="M984063"/>
      <c r="N984063"/>
      <c r="O984063"/>
      <c r="P984063"/>
      <c r="Q984063"/>
      <c r="R984063"/>
      <c r="S984063"/>
      <c r="T984063"/>
      <c r="U984063"/>
      <c r="V984063"/>
    </row>
    <row r="984064" spans="1:22">
      <c r="A984064"/>
      <c r="B984064"/>
      <c r="C984064"/>
      <c r="D984064"/>
      <c r="E984064"/>
      <c r="F984064"/>
      <c r="G984064"/>
      <c r="H984064"/>
      <c r="I984064"/>
      <c r="J984064"/>
      <c r="K984064"/>
      <c r="L984064"/>
      <c r="M984064"/>
      <c r="N984064"/>
      <c r="O984064"/>
      <c r="P984064"/>
      <c r="Q984064"/>
      <c r="R984064"/>
      <c r="S984064"/>
      <c r="T984064"/>
      <c r="U984064"/>
      <c r="V984064"/>
    </row>
    <row r="984065" spans="1:22">
      <c r="A984065"/>
      <c r="B984065"/>
      <c r="C984065"/>
      <c r="D984065"/>
      <c r="E984065"/>
      <c r="F984065"/>
      <c r="G984065"/>
      <c r="H984065"/>
      <c r="I984065"/>
      <c r="J984065"/>
      <c r="K984065"/>
      <c r="L984065"/>
      <c r="M984065"/>
      <c r="N984065"/>
      <c r="O984065"/>
      <c r="P984065"/>
      <c r="Q984065"/>
      <c r="R984065"/>
      <c r="S984065"/>
      <c r="T984065"/>
      <c r="U984065"/>
      <c r="V984065"/>
    </row>
    <row r="984066" spans="1:22">
      <c r="A984066"/>
      <c r="B984066"/>
      <c r="C984066"/>
      <c r="D984066"/>
      <c r="E984066"/>
      <c r="F984066"/>
      <c r="G984066"/>
      <c r="H984066"/>
      <c r="I984066"/>
      <c r="J984066"/>
      <c r="K984066"/>
      <c r="L984066"/>
      <c r="M984066"/>
      <c r="N984066"/>
      <c r="O984066"/>
      <c r="P984066"/>
      <c r="Q984066"/>
      <c r="R984066"/>
      <c r="S984066"/>
      <c r="T984066"/>
      <c r="U984066"/>
      <c r="V984066"/>
    </row>
    <row r="984067" spans="1:22">
      <c r="A984067"/>
      <c r="B984067"/>
      <c r="C984067"/>
      <c r="D984067"/>
      <c r="E984067"/>
      <c r="F984067"/>
      <c r="G984067"/>
      <c r="H984067"/>
      <c r="I984067"/>
      <c r="J984067"/>
      <c r="K984067"/>
      <c r="L984067"/>
      <c r="M984067"/>
      <c r="N984067"/>
      <c r="O984067"/>
      <c r="P984067"/>
      <c r="Q984067"/>
      <c r="R984067"/>
      <c r="S984067"/>
      <c r="T984067"/>
      <c r="U984067"/>
      <c r="V984067"/>
    </row>
    <row r="984068" spans="1:22">
      <c r="A984068"/>
      <c r="B984068"/>
      <c r="C984068"/>
      <c r="D984068"/>
      <c r="E984068"/>
      <c r="F984068"/>
      <c r="G984068"/>
      <c r="H984068"/>
      <c r="I984068"/>
      <c r="J984068"/>
      <c r="K984068"/>
      <c r="L984068"/>
      <c r="M984068"/>
      <c r="N984068"/>
      <c r="O984068"/>
      <c r="P984068"/>
      <c r="Q984068"/>
      <c r="R984068"/>
      <c r="S984068"/>
      <c r="T984068"/>
      <c r="U984068"/>
      <c r="V984068"/>
    </row>
    <row r="984069" spans="1:22">
      <c r="A984069"/>
      <c r="B984069"/>
      <c r="C984069"/>
      <c r="D984069"/>
      <c r="E984069"/>
      <c r="F984069"/>
      <c r="G984069"/>
      <c r="H984069"/>
      <c r="I984069"/>
      <c r="J984069"/>
      <c r="K984069"/>
      <c r="L984069"/>
      <c r="M984069"/>
      <c r="N984069"/>
      <c r="O984069"/>
      <c r="P984069"/>
      <c r="Q984069"/>
      <c r="R984069"/>
      <c r="S984069"/>
      <c r="T984069"/>
      <c r="U984069"/>
      <c r="V984069"/>
    </row>
    <row r="984070" spans="1:22">
      <c r="A984070"/>
      <c r="B984070"/>
      <c r="C984070"/>
      <c r="D984070"/>
      <c r="E984070"/>
      <c r="F984070"/>
      <c r="G984070"/>
      <c r="H984070"/>
      <c r="I984070"/>
      <c r="J984070"/>
      <c r="K984070"/>
      <c r="L984070"/>
      <c r="M984070"/>
      <c r="N984070"/>
      <c r="O984070"/>
      <c r="P984070"/>
      <c r="Q984070"/>
      <c r="R984070"/>
      <c r="S984070"/>
      <c r="T984070"/>
      <c r="U984070"/>
      <c r="V984070"/>
    </row>
    <row r="984071" spans="1:22">
      <c r="A984071"/>
      <c r="B984071"/>
      <c r="C984071"/>
      <c r="D984071"/>
      <c r="E984071"/>
      <c r="F984071"/>
      <c r="G984071"/>
      <c r="H984071"/>
      <c r="I984071"/>
      <c r="J984071"/>
      <c r="K984071"/>
      <c r="L984071"/>
      <c r="M984071"/>
      <c r="N984071"/>
      <c r="O984071"/>
      <c r="P984071"/>
      <c r="Q984071"/>
      <c r="R984071"/>
      <c r="S984071"/>
      <c r="T984071"/>
      <c r="U984071"/>
      <c r="V984071"/>
    </row>
    <row r="984072" spans="1:22">
      <c r="A984072"/>
      <c r="B984072"/>
      <c r="C984072"/>
      <c r="D984072"/>
      <c r="E984072"/>
      <c r="F984072"/>
      <c r="G984072"/>
      <c r="H984072"/>
      <c r="I984072"/>
      <c r="J984072"/>
      <c r="K984072"/>
      <c r="L984072"/>
      <c r="M984072"/>
      <c r="N984072"/>
      <c r="O984072"/>
      <c r="P984072"/>
      <c r="Q984072"/>
      <c r="R984072"/>
      <c r="S984072"/>
      <c r="T984072"/>
      <c r="U984072"/>
      <c r="V984072"/>
    </row>
    <row r="984073" spans="1:22">
      <c r="A984073"/>
      <c r="B984073"/>
      <c r="C984073"/>
      <c r="D984073"/>
      <c r="E984073"/>
      <c r="F984073"/>
      <c r="G984073"/>
      <c r="H984073"/>
      <c r="I984073"/>
      <c r="J984073"/>
      <c r="K984073"/>
      <c r="L984073"/>
      <c r="M984073"/>
      <c r="N984073"/>
      <c r="O984073"/>
      <c r="P984073"/>
      <c r="Q984073"/>
      <c r="R984073"/>
      <c r="S984073"/>
      <c r="T984073"/>
      <c r="U984073"/>
      <c r="V984073"/>
    </row>
    <row r="984074" spans="1:22">
      <c r="A984074"/>
      <c r="B984074"/>
      <c r="C984074"/>
      <c r="D984074"/>
      <c r="E984074"/>
      <c r="F984074"/>
      <c r="G984074"/>
      <c r="H984074"/>
      <c r="I984074"/>
      <c r="J984074"/>
      <c r="K984074"/>
      <c r="L984074"/>
      <c r="M984074"/>
      <c r="N984074"/>
      <c r="O984074"/>
      <c r="P984074"/>
      <c r="Q984074"/>
      <c r="R984074"/>
      <c r="S984074"/>
      <c r="T984074"/>
      <c r="U984074"/>
      <c r="V984074"/>
    </row>
    <row r="984075" spans="1:22">
      <c r="A984075"/>
      <c r="B984075"/>
      <c r="C984075"/>
      <c r="D984075"/>
      <c r="E984075"/>
      <c r="F984075"/>
      <c r="G984075"/>
      <c r="H984075"/>
      <c r="I984075"/>
      <c r="J984075"/>
      <c r="K984075"/>
      <c r="L984075"/>
      <c r="M984075"/>
      <c r="N984075"/>
      <c r="O984075"/>
      <c r="P984075"/>
      <c r="Q984075"/>
      <c r="R984075"/>
      <c r="S984075"/>
      <c r="T984075"/>
      <c r="U984075"/>
      <c r="V984075"/>
    </row>
    <row r="984076" spans="1:22">
      <c r="A984076"/>
      <c r="B984076"/>
      <c r="C984076"/>
      <c r="D984076"/>
      <c r="E984076"/>
      <c r="F984076"/>
      <c r="G984076"/>
      <c r="H984076"/>
      <c r="I984076"/>
      <c r="J984076"/>
      <c r="K984076"/>
      <c r="L984076"/>
      <c r="M984076"/>
      <c r="N984076"/>
      <c r="O984076"/>
      <c r="P984076"/>
      <c r="Q984076"/>
      <c r="R984076"/>
      <c r="S984076"/>
      <c r="T984076"/>
      <c r="U984076"/>
      <c r="V984076"/>
    </row>
    <row r="984077" spans="1:22">
      <c r="A984077"/>
      <c r="B984077"/>
      <c r="C984077"/>
      <c r="D984077"/>
      <c r="E984077"/>
      <c r="F984077"/>
      <c r="G984077"/>
      <c r="H984077"/>
      <c r="I984077"/>
      <c r="J984077"/>
      <c r="K984077"/>
      <c r="L984077"/>
      <c r="M984077"/>
      <c r="N984077"/>
      <c r="O984077"/>
      <c r="P984077"/>
      <c r="Q984077"/>
      <c r="R984077"/>
      <c r="S984077"/>
      <c r="T984077"/>
      <c r="U984077"/>
      <c r="V984077"/>
    </row>
    <row r="984078" spans="1:22">
      <c r="A984078"/>
      <c r="B984078"/>
      <c r="C984078"/>
      <c r="D984078"/>
      <c r="E984078"/>
      <c r="F984078"/>
      <c r="G984078"/>
      <c r="H984078"/>
      <c r="I984078"/>
      <c r="J984078"/>
      <c r="K984078"/>
      <c r="L984078"/>
      <c r="M984078"/>
      <c r="N984078"/>
      <c r="O984078"/>
      <c r="P984078"/>
      <c r="Q984078"/>
      <c r="R984078"/>
      <c r="S984078"/>
      <c r="T984078"/>
      <c r="U984078"/>
      <c r="V984078"/>
    </row>
    <row r="984079" spans="1:22">
      <c r="A984079"/>
      <c r="B984079"/>
      <c r="C984079"/>
      <c r="D984079"/>
      <c r="E984079"/>
      <c r="F984079"/>
      <c r="G984079"/>
      <c r="H984079"/>
      <c r="I984079"/>
      <c r="J984079"/>
      <c r="K984079"/>
      <c r="L984079"/>
      <c r="M984079"/>
      <c r="N984079"/>
      <c r="O984079"/>
      <c r="P984079"/>
      <c r="Q984079"/>
      <c r="R984079"/>
      <c r="S984079"/>
      <c r="T984079"/>
      <c r="U984079"/>
      <c r="V984079"/>
    </row>
    <row r="984080" spans="1:22">
      <c r="A984080"/>
      <c r="B984080"/>
      <c r="C984080"/>
      <c r="D984080"/>
      <c r="E984080"/>
      <c r="F984080"/>
      <c r="G984080"/>
      <c r="H984080"/>
      <c r="I984080"/>
      <c r="J984080"/>
      <c r="K984080"/>
      <c r="L984080"/>
      <c r="M984080"/>
      <c r="N984080"/>
      <c r="O984080"/>
      <c r="P984080"/>
      <c r="Q984080"/>
      <c r="R984080"/>
      <c r="S984080"/>
      <c r="T984080"/>
      <c r="U984080"/>
      <c r="V984080"/>
    </row>
    <row r="984081" spans="1:22">
      <c r="A984081"/>
      <c r="B984081"/>
      <c r="C984081"/>
      <c r="D984081"/>
      <c r="E984081"/>
      <c r="F984081"/>
      <c r="G984081"/>
      <c r="H984081"/>
      <c r="I984081"/>
      <c r="J984081"/>
      <c r="K984081"/>
      <c r="L984081"/>
      <c r="M984081"/>
      <c r="N984081"/>
      <c r="O984081"/>
      <c r="P984081"/>
      <c r="Q984081"/>
      <c r="R984081"/>
      <c r="S984081"/>
      <c r="T984081"/>
      <c r="U984081"/>
      <c r="V984081"/>
    </row>
    <row r="984082" spans="1:22">
      <c r="A984082"/>
      <c r="B984082"/>
      <c r="C984082"/>
      <c r="D984082"/>
      <c r="E984082"/>
      <c r="F984082"/>
      <c r="G984082"/>
      <c r="H984082"/>
      <c r="I984082"/>
      <c r="J984082"/>
      <c r="K984082"/>
      <c r="L984082"/>
      <c r="M984082"/>
      <c r="N984082"/>
      <c r="O984082"/>
      <c r="P984082"/>
      <c r="Q984082"/>
      <c r="R984082"/>
      <c r="S984082"/>
      <c r="T984082"/>
      <c r="U984082"/>
      <c r="V984082"/>
    </row>
    <row r="984083" spans="1:22">
      <c r="A984083"/>
      <c r="B984083"/>
      <c r="C984083"/>
      <c r="D984083"/>
      <c r="E984083"/>
      <c r="F984083"/>
      <c r="G984083"/>
      <c r="H984083"/>
      <c r="I984083"/>
      <c r="J984083"/>
      <c r="K984083"/>
      <c r="L984083"/>
      <c r="M984083"/>
      <c r="N984083"/>
      <c r="O984083"/>
      <c r="P984083"/>
      <c r="Q984083"/>
      <c r="R984083"/>
      <c r="S984083"/>
      <c r="T984083"/>
      <c r="U984083"/>
      <c r="V984083"/>
    </row>
    <row r="984084" spans="1:22">
      <c r="A984084"/>
      <c r="B984084"/>
      <c r="C984084"/>
      <c r="D984084"/>
      <c r="E984084"/>
      <c r="F984084"/>
      <c r="G984084"/>
      <c r="H984084"/>
      <c r="I984084"/>
      <c r="J984084"/>
      <c r="K984084"/>
      <c r="L984084"/>
      <c r="M984084"/>
      <c r="N984084"/>
      <c r="O984084"/>
      <c r="P984084"/>
      <c r="Q984084"/>
      <c r="R984084"/>
      <c r="S984084"/>
      <c r="T984084"/>
      <c r="U984084"/>
      <c r="V984084"/>
    </row>
    <row r="984085" spans="1:22">
      <c r="A984085"/>
      <c r="B984085"/>
      <c r="C984085"/>
      <c r="D984085"/>
      <c r="E984085"/>
      <c r="F984085"/>
      <c r="G984085"/>
      <c r="H984085"/>
      <c r="I984085"/>
      <c r="J984085"/>
      <c r="K984085"/>
      <c r="L984085"/>
      <c r="M984085"/>
      <c r="N984085"/>
      <c r="O984085"/>
      <c r="P984085"/>
      <c r="Q984085"/>
      <c r="R984085"/>
      <c r="S984085"/>
      <c r="T984085"/>
      <c r="U984085"/>
      <c r="V984085"/>
    </row>
    <row r="984086" spans="1:22">
      <c r="A984086"/>
      <c r="B984086"/>
      <c r="C984086"/>
      <c r="D984086"/>
      <c r="E984086"/>
      <c r="F984086"/>
      <c r="G984086"/>
      <c r="H984086"/>
      <c r="I984086"/>
      <c r="J984086"/>
      <c r="K984086"/>
      <c r="L984086"/>
      <c r="M984086"/>
      <c r="N984086"/>
      <c r="O984086"/>
      <c r="P984086"/>
      <c r="Q984086"/>
      <c r="R984086"/>
      <c r="S984086"/>
      <c r="T984086"/>
      <c r="U984086"/>
      <c r="V984086"/>
    </row>
    <row r="984087" spans="1:22">
      <c r="A984087"/>
      <c r="B984087"/>
      <c r="C984087"/>
      <c r="D984087"/>
      <c r="E984087"/>
      <c r="F984087"/>
      <c r="G984087"/>
      <c r="H984087"/>
      <c r="I984087"/>
      <c r="J984087"/>
      <c r="K984087"/>
      <c r="L984087"/>
      <c r="M984087"/>
      <c r="N984087"/>
      <c r="O984087"/>
      <c r="P984087"/>
      <c r="Q984087"/>
      <c r="R984087"/>
      <c r="S984087"/>
      <c r="T984087"/>
      <c r="U984087"/>
      <c r="V984087"/>
    </row>
    <row r="984088" spans="1:22">
      <c r="A984088"/>
      <c r="B984088"/>
      <c r="C984088"/>
      <c r="D984088"/>
      <c r="E984088"/>
      <c r="F984088"/>
      <c r="G984088"/>
      <c r="H984088"/>
      <c r="I984088"/>
      <c r="J984088"/>
      <c r="K984088"/>
      <c r="L984088"/>
      <c r="M984088"/>
      <c r="N984088"/>
      <c r="O984088"/>
      <c r="P984088"/>
      <c r="Q984088"/>
      <c r="R984088"/>
      <c r="S984088"/>
      <c r="T984088"/>
      <c r="U984088"/>
      <c r="V984088"/>
    </row>
    <row r="984089" spans="1:22">
      <c r="A984089"/>
      <c r="B984089"/>
      <c r="C984089"/>
      <c r="D984089"/>
      <c r="E984089"/>
      <c r="F984089"/>
      <c r="G984089"/>
      <c r="H984089"/>
      <c r="I984089"/>
      <c r="J984089"/>
      <c r="K984089"/>
      <c r="L984089"/>
      <c r="M984089"/>
      <c r="N984089"/>
      <c r="O984089"/>
      <c r="P984089"/>
      <c r="Q984089"/>
      <c r="R984089"/>
      <c r="S984089"/>
      <c r="T984089"/>
      <c r="U984089"/>
      <c r="V984089"/>
    </row>
    <row r="984090" spans="1:22">
      <c r="A984090"/>
      <c r="B984090"/>
      <c r="C984090"/>
      <c r="D984090"/>
      <c r="E984090"/>
      <c r="F984090"/>
      <c r="G984090"/>
      <c r="H984090"/>
      <c r="I984090"/>
      <c r="J984090"/>
      <c r="K984090"/>
      <c r="L984090"/>
      <c r="M984090"/>
      <c r="N984090"/>
      <c r="O984090"/>
      <c r="P984090"/>
      <c r="Q984090"/>
      <c r="R984090"/>
      <c r="S984090"/>
      <c r="T984090"/>
      <c r="U984090"/>
      <c r="V984090"/>
    </row>
    <row r="984091" spans="1:22">
      <c r="A984091"/>
      <c r="B984091"/>
      <c r="C984091"/>
      <c r="D984091"/>
      <c r="E984091"/>
      <c r="F984091"/>
      <c r="G984091"/>
      <c r="H984091"/>
      <c r="I984091"/>
      <c r="J984091"/>
      <c r="K984091"/>
      <c r="L984091"/>
      <c r="M984091"/>
      <c r="N984091"/>
      <c r="O984091"/>
      <c r="P984091"/>
      <c r="Q984091"/>
      <c r="R984091"/>
      <c r="S984091"/>
      <c r="T984091"/>
      <c r="U984091"/>
      <c r="V984091"/>
    </row>
    <row r="984092" spans="1:22">
      <c r="A984092"/>
      <c r="B984092"/>
      <c r="C984092"/>
      <c r="D984092"/>
      <c r="E984092"/>
      <c r="F984092"/>
      <c r="G984092"/>
      <c r="H984092"/>
      <c r="I984092"/>
      <c r="J984092"/>
      <c r="K984092"/>
      <c r="L984092"/>
      <c r="M984092"/>
      <c r="N984092"/>
      <c r="O984092"/>
      <c r="P984092"/>
      <c r="Q984092"/>
      <c r="R984092"/>
      <c r="S984092"/>
      <c r="T984092"/>
      <c r="U984092"/>
      <c r="V984092"/>
    </row>
    <row r="984093" spans="1:22">
      <c r="A984093"/>
      <c r="B984093"/>
      <c r="C984093"/>
      <c r="D984093"/>
      <c r="E984093"/>
      <c r="F984093"/>
      <c r="G984093"/>
      <c r="H984093"/>
      <c r="I984093"/>
      <c r="J984093"/>
      <c r="K984093"/>
      <c r="L984093"/>
      <c r="M984093"/>
      <c r="N984093"/>
      <c r="O984093"/>
      <c r="P984093"/>
      <c r="Q984093"/>
      <c r="R984093"/>
      <c r="S984093"/>
      <c r="T984093"/>
      <c r="U984093"/>
      <c r="V984093"/>
    </row>
    <row r="984094" spans="1:22">
      <c r="A984094"/>
      <c r="B984094"/>
      <c r="C984094"/>
      <c r="D984094"/>
      <c r="E984094"/>
      <c r="F984094"/>
      <c r="G984094"/>
      <c r="H984094"/>
      <c r="I984094"/>
      <c r="J984094"/>
      <c r="K984094"/>
      <c r="L984094"/>
      <c r="M984094"/>
      <c r="N984094"/>
      <c r="O984094"/>
      <c r="P984094"/>
      <c r="Q984094"/>
      <c r="R984094"/>
      <c r="S984094"/>
      <c r="T984094"/>
      <c r="U984094"/>
      <c r="V984094"/>
    </row>
    <row r="984095" spans="1:22">
      <c r="A984095"/>
      <c r="B984095"/>
      <c r="C984095"/>
      <c r="D984095"/>
      <c r="E984095"/>
      <c r="F984095"/>
      <c r="G984095"/>
      <c r="H984095"/>
      <c r="I984095"/>
      <c r="J984095"/>
      <c r="K984095"/>
      <c r="L984095"/>
      <c r="M984095"/>
      <c r="N984095"/>
      <c r="O984095"/>
      <c r="P984095"/>
      <c r="Q984095"/>
      <c r="R984095"/>
      <c r="S984095"/>
      <c r="T984095"/>
      <c r="U984095"/>
      <c r="V984095"/>
    </row>
    <row r="984096" spans="1:22">
      <c r="A984096"/>
      <c r="B984096"/>
      <c r="C984096"/>
      <c r="D984096"/>
      <c r="E984096"/>
      <c r="F984096"/>
      <c r="G984096"/>
      <c r="H984096"/>
      <c r="I984096"/>
      <c r="J984096"/>
      <c r="K984096"/>
      <c r="L984096"/>
      <c r="M984096"/>
      <c r="N984096"/>
      <c r="O984096"/>
      <c r="P984096"/>
      <c r="Q984096"/>
      <c r="R984096"/>
      <c r="S984096"/>
      <c r="T984096"/>
      <c r="U984096"/>
      <c r="V984096"/>
    </row>
    <row r="984097" spans="1:22">
      <c r="A984097"/>
      <c r="B984097"/>
      <c r="C984097"/>
      <c r="D984097"/>
      <c r="E984097"/>
      <c r="F984097"/>
      <c r="G984097"/>
      <c r="H984097"/>
      <c r="I984097"/>
      <c r="J984097"/>
      <c r="K984097"/>
      <c r="L984097"/>
      <c r="M984097"/>
      <c r="N984097"/>
      <c r="O984097"/>
      <c r="P984097"/>
      <c r="Q984097"/>
      <c r="R984097"/>
      <c r="S984097"/>
      <c r="T984097"/>
      <c r="U984097"/>
      <c r="V984097"/>
    </row>
    <row r="984098" spans="1:22">
      <c r="A984098"/>
      <c r="B984098"/>
      <c r="C984098"/>
      <c r="D984098"/>
      <c r="E984098"/>
      <c r="F984098"/>
      <c r="G984098"/>
      <c r="H984098"/>
      <c r="I984098"/>
      <c r="J984098"/>
      <c r="K984098"/>
      <c r="L984098"/>
      <c r="M984098"/>
      <c r="N984098"/>
      <c r="O984098"/>
      <c r="P984098"/>
      <c r="Q984098"/>
      <c r="R984098"/>
      <c r="S984098"/>
      <c r="T984098"/>
      <c r="U984098"/>
      <c r="V984098"/>
    </row>
    <row r="984099" spans="1:22">
      <c r="A984099"/>
      <c r="B984099"/>
      <c r="C984099"/>
      <c r="D984099"/>
      <c r="E984099"/>
      <c r="F984099"/>
      <c r="G984099"/>
      <c r="H984099"/>
      <c r="I984099"/>
      <c r="J984099"/>
      <c r="K984099"/>
      <c r="L984099"/>
      <c r="M984099"/>
      <c r="N984099"/>
      <c r="O984099"/>
      <c r="P984099"/>
      <c r="Q984099"/>
      <c r="R984099"/>
      <c r="S984099"/>
      <c r="T984099"/>
      <c r="U984099"/>
      <c r="V984099"/>
    </row>
    <row r="984100" spans="1:22">
      <c r="A984100"/>
      <c r="B984100"/>
      <c r="C984100"/>
      <c r="D984100"/>
      <c r="E984100"/>
      <c r="F984100"/>
      <c r="G984100"/>
      <c r="H984100"/>
      <c r="I984100"/>
      <c r="J984100"/>
      <c r="K984100"/>
      <c r="L984100"/>
      <c r="M984100"/>
      <c r="N984100"/>
      <c r="O984100"/>
      <c r="P984100"/>
      <c r="Q984100"/>
      <c r="R984100"/>
      <c r="S984100"/>
      <c r="T984100"/>
      <c r="U984100"/>
      <c r="V984100"/>
    </row>
    <row r="984101" spans="1:22">
      <c r="A984101"/>
      <c r="B984101"/>
      <c r="C984101"/>
      <c r="D984101"/>
      <c r="E984101"/>
      <c r="F984101"/>
      <c r="G984101"/>
      <c r="H984101"/>
      <c r="I984101"/>
      <c r="J984101"/>
      <c r="K984101"/>
      <c r="L984101"/>
      <c r="M984101"/>
      <c r="N984101"/>
      <c r="O984101"/>
      <c r="P984101"/>
      <c r="Q984101"/>
      <c r="R984101"/>
      <c r="S984101"/>
      <c r="T984101"/>
      <c r="U984101"/>
      <c r="V984101"/>
    </row>
    <row r="984102" spans="1:22">
      <c r="A984102"/>
      <c r="B984102"/>
      <c r="C984102"/>
      <c r="D984102"/>
      <c r="E984102"/>
      <c r="F984102"/>
      <c r="G984102"/>
      <c r="H984102"/>
      <c r="I984102"/>
      <c r="J984102"/>
      <c r="K984102"/>
      <c r="L984102"/>
      <c r="M984102"/>
      <c r="N984102"/>
      <c r="O984102"/>
      <c r="P984102"/>
      <c r="Q984102"/>
      <c r="R984102"/>
      <c r="S984102"/>
      <c r="T984102"/>
      <c r="U984102"/>
      <c r="V984102"/>
    </row>
    <row r="984103" spans="1:22">
      <c r="A984103"/>
      <c r="B984103"/>
      <c r="C984103"/>
      <c r="D984103"/>
      <c r="E984103"/>
      <c r="F984103"/>
      <c r="G984103"/>
      <c r="H984103"/>
      <c r="I984103"/>
      <c r="J984103"/>
      <c r="K984103"/>
      <c r="L984103"/>
      <c r="M984103"/>
      <c r="N984103"/>
      <c r="O984103"/>
      <c r="P984103"/>
      <c r="Q984103"/>
      <c r="R984103"/>
      <c r="S984103"/>
      <c r="T984103"/>
      <c r="U984103"/>
      <c r="V984103"/>
    </row>
    <row r="984104" spans="1:22">
      <c r="A984104"/>
      <c r="B984104"/>
      <c r="C984104"/>
      <c r="D984104"/>
      <c r="E984104"/>
      <c r="F984104"/>
      <c r="G984104"/>
      <c r="H984104"/>
      <c r="I984104"/>
      <c r="J984104"/>
      <c r="K984104"/>
      <c r="L984104"/>
      <c r="M984104"/>
      <c r="N984104"/>
      <c r="O984104"/>
      <c r="P984104"/>
      <c r="Q984104"/>
      <c r="R984104"/>
      <c r="S984104"/>
      <c r="T984104"/>
      <c r="U984104"/>
      <c r="V984104"/>
    </row>
    <row r="984105" spans="1:22">
      <c r="A984105"/>
      <c r="B984105"/>
      <c r="C984105"/>
      <c r="D984105"/>
      <c r="E984105"/>
      <c r="F984105"/>
      <c r="G984105"/>
      <c r="H984105"/>
      <c r="I984105"/>
      <c r="J984105"/>
      <c r="K984105"/>
      <c r="L984105"/>
      <c r="M984105"/>
      <c r="N984105"/>
      <c r="O984105"/>
      <c r="P984105"/>
      <c r="Q984105"/>
      <c r="R984105"/>
      <c r="S984105"/>
      <c r="T984105"/>
      <c r="U984105"/>
      <c r="V984105"/>
    </row>
    <row r="984106" spans="1:22">
      <c r="A984106"/>
      <c r="B984106"/>
      <c r="C984106"/>
      <c r="D984106"/>
      <c r="E984106"/>
      <c r="F984106"/>
      <c r="G984106"/>
      <c r="H984106"/>
      <c r="I984106"/>
      <c r="J984106"/>
      <c r="K984106"/>
      <c r="L984106"/>
      <c r="M984106"/>
      <c r="N984106"/>
      <c r="O984106"/>
      <c r="P984106"/>
      <c r="Q984106"/>
      <c r="R984106"/>
      <c r="S984106"/>
      <c r="T984106"/>
      <c r="U984106"/>
      <c r="V984106"/>
    </row>
    <row r="984107" spans="1:22">
      <c r="A984107"/>
      <c r="B984107"/>
      <c r="C984107"/>
      <c r="D984107"/>
      <c r="E984107"/>
      <c r="F984107"/>
      <c r="G984107"/>
      <c r="H984107"/>
      <c r="I984107"/>
      <c r="J984107"/>
      <c r="K984107"/>
      <c r="L984107"/>
      <c r="M984107"/>
      <c r="N984107"/>
      <c r="O984107"/>
      <c r="P984107"/>
      <c r="Q984107"/>
      <c r="R984107"/>
      <c r="S984107"/>
      <c r="T984107"/>
      <c r="U984107"/>
      <c r="V984107"/>
    </row>
    <row r="984108" spans="1:22">
      <c r="A984108"/>
      <c r="B984108"/>
      <c r="C984108"/>
      <c r="D984108"/>
      <c r="E984108"/>
      <c r="F984108"/>
      <c r="G984108"/>
      <c r="H984108"/>
      <c r="I984108"/>
      <c r="J984108"/>
      <c r="K984108"/>
      <c r="L984108"/>
      <c r="M984108"/>
      <c r="N984108"/>
      <c r="O984108"/>
      <c r="P984108"/>
      <c r="Q984108"/>
      <c r="R984108"/>
      <c r="S984108"/>
      <c r="T984108"/>
      <c r="U984108"/>
      <c r="V984108"/>
    </row>
    <row r="984109" spans="1:22">
      <c r="A984109"/>
      <c r="B984109"/>
      <c r="C984109"/>
      <c r="D984109"/>
      <c r="E984109"/>
      <c r="F984109"/>
      <c r="G984109"/>
      <c r="H984109"/>
      <c r="I984109"/>
      <c r="J984109"/>
      <c r="K984109"/>
      <c r="L984109"/>
      <c r="M984109"/>
      <c r="N984109"/>
      <c r="O984109"/>
      <c r="P984109"/>
      <c r="Q984109"/>
      <c r="R984109"/>
      <c r="S984109"/>
      <c r="T984109"/>
      <c r="U984109"/>
      <c r="V984109"/>
    </row>
    <row r="984110" spans="1:22">
      <c r="A984110"/>
      <c r="B984110"/>
      <c r="C984110"/>
      <c r="D984110"/>
      <c r="E984110"/>
      <c r="F984110"/>
      <c r="G984110"/>
      <c r="H984110"/>
      <c r="I984110"/>
      <c r="J984110"/>
      <c r="K984110"/>
      <c r="L984110"/>
      <c r="M984110"/>
      <c r="N984110"/>
      <c r="O984110"/>
      <c r="P984110"/>
      <c r="Q984110"/>
      <c r="R984110"/>
      <c r="S984110"/>
      <c r="T984110"/>
      <c r="U984110"/>
      <c r="V984110"/>
    </row>
    <row r="984111" spans="1:22">
      <c r="A984111"/>
      <c r="B984111"/>
      <c r="C984111"/>
      <c r="D984111"/>
      <c r="E984111"/>
      <c r="F984111"/>
      <c r="G984111"/>
      <c r="H984111"/>
      <c r="I984111"/>
      <c r="J984111"/>
      <c r="K984111"/>
      <c r="L984111"/>
      <c r="M984111"/>
      <c r="N984111"/>
      <c r="O984111"/>
      <c r="P984111"/>
      <c r="Q984111"/>
      <c r="R984111"/>
      <c r="S984111"/>
      <c r="T984111"/>
      <c r="U984111"/>
      <c r="V984111"/>
    </row>
    <row r="984112" spans="1:22">
      <c r="A984112"/>
      <c r="B984112"/>
      <c r="C984112"/>
      <c r="D984112"/>
      <c r="E984112"/>
      <c r="F984112"/>
      <c r="G984112"/>
      <c r="H984112"/>
      <c r="I984112"/>
      <c r="J984112"/>
      <c r="K984112"/>
      <c r="L984112"/>
      <c r="M984112"/>
      <c r="N984112"/>
      <c r="O984112"/>
      <c r="P984112"/>
      <c r="Q984112"/>
      <c r="R984112"/>
      <c r="S984112"/>
      <c r="T984112"/>
      <c r="U984112"/>
      <c r="V984112"/>
    </row>
    <row r="984113" spans="1:22">
      <c r="A984113"/>
      <c r="B984113"/>
      <c r="C984113"/>
      <c r="D984113"/>
      <c r="E984113"/>
      <c r="F984113"/>
      <c r="G984113"/>
      <c r="H984113"/>
      <c r="I984113"/>
      <c r="J984113"/>
      <c r="K984113"/>
      <c r="L984113"/>
      <c r="M984113"/>
      <c r="N984113"/>
      <c r="O984113"/>
      <c r="P984113"/>
      <c r="Q984113"/>
      <c r="R984113"/>
      <c r="S984113"/>
      <c r="T984113"/>
      <c r="U984113"/>
      <c r="V984113"/>
    </row>
    <row r="984114" spans="1:22">
      <c r="A984114"/>
      <c r="B984114"/>
      <c r="C984114"/>
      <c r="D984114"/>
      <c r="E984114"/>
      <c r="F984114"/>
      <c r="G984114"/>
      <c r="H984114"/>
      <c r="I984114"/>
      <c r="J984114"/>
      <c r="K984114"/>
      <c r="L984114"/>
      <c r="M984114"/>
      <c r="N984114"/>
      <c r="O984114"/>
      <c r="P984114"/>
      <c r="Q984114"/>
      <c r="R984114"/>
      <c r="S984114"/>
      <c r="T984114"/>
      <c r="U984114"/>
      <c r="V984114"/>
    </row>
    <row r="984115" spans="1:22">
      <c r="A984115"/>
      <c r="B984115"/>
      <c r="C984115"/>
      <c r="D984115"/>
      <c r="E984115"/>
      <c r="F984115"/>
      <c r="G984115"/>
      <c r="H984115"/>
      <c r="I984115"/>
      <c r="J984115"/>
      <c r="K984115"/>
      <c r="L984115"/>
      <c r="M984115"/>
      <c r="N984115"/>
      <c r="O984115"/>
      <c r="P984115"/>
      <c r="Q984115"/>
      <c r="R984115"/>
      <c r="S984115"/>
      <c r="T984115"/>
      <c r="U984115"/>
      <c r="V984115"/>
    </row>
    <row r="984116" spans="1:22">
      <c r="A984116"/>
      <c r="B984116"/>
      <c r="C984116"/>
      <c r="D984116"/>
      <c r="E984116"/>
      <c r="F984116"/>
      <c r="G984116"/>
      <c r="H984116"/>
      <c r="I984116"/>
      <c r="J984116"/>
      <c r="K984116"/>
      <c r="L984116"/>
      <c r="M984116"/>
      <c r="N984116"/>
      <c r="O984116"/>
      <c r="P984116"/>
      <c r="Q984116"/>
      <c r="R984116"/>
      <c r="S984116"/>
      <c r="T984116"/>
      <c r="U984116"/>
      <c r="V984116"/>
    </row>
    <row r="984117" spans="1:22">
      <c r="A984117"/>
      <c r="B984117"/>
      <c r="C984117"/>
      <c r="D984117"/>
      <c r="E984117"/>
      <c r="F984117"/>
      <c r="G984117"/>
      <c r="H984117"/>
      <c r="I984117"/>
      <c r="J984117"/>
      <c r="K984117"/>
      <c r="L984117"/>
      <c r="M984117"/>
      <c r="N984117"/>
      <c r="O984117"/>
      <c r="P984117"/>
      <c r="Q984117"/>
      <c r="R984117"/>
      <c r="S984117"/>
      <c r="T984117"/>
      <c r="U984117"/>
      <c r="V984117"/>
    </row>
    <row r="984118" spans="1:22">
      <c r="A984118"/>
      <c r="B984118"/>
      <c r="C984118"/>
      <c r="D984118"/>
      <c r="E984118"/>
      <c r="F984118"/>
      <c r="G984118"/>
      <c r="H984118"/>
      <c r="I984118"/>
      <c r="J984118"/>
      <c r="K984118"/>
      <c r="L984118"/>
      <c r="M984118"/>
      <c r="N984118"/>
      <c r="O984118"/>
      <c r="P984118"/>
      <c r="Q984118"/>
      <c r="R984118"/>
      <c r="S984118"/>
      <c r="T984118"/>
      <c r="U984118"/>
      <c r="V984118"/>
    </row>
    <row r="984119" spans="1:22">
      <c r="A984119"/>
      <c r="B984119"/>
      <c r="C984119"/>
      <c r="D984119"/>
      <c r="E984119"/>
      <c r="F984119"/>
      <c r="G984119"/>
      <c r="H984119"/>
      <c r="I984119"/>
      <c r="J984119"/>
      <c r="K984119"/>
      <c r="L984119"/>
      <c r="M984119"/>
      <c r="N984119"/>
      <c r="O984119"/>
      <c r="P984119"/>
      <c r="Q984119"/>
      <c r="R984119"/>
      <c r="S984119"/>
      <c r="T984119"/>
      <c r="U984119"/>
      <c r="V984119"/>
    </row>
    <row r="984120" spans="1:22">
      <c r="A984120"/>
      <c r="B984120"/>
      <c r="C984120"/>
      <c r="D984120"/>
      <c r="E984120"/>
      <c r="F984120"/>
      <c r="G984120"/>
      <c r="H984120"/>
      <c r="I984120"/>
      <c r="J984120"/>
      <c r="K984120"/>
      <c r="L984120"/>
      <c r="M984120"/>
      <c r="N984120"/>
      <c r="O984120"/>
      <c r="P984120"/>
      <c r="Q984120"/>
      <c r="R984120"/>
      <c r="S984120"/>
      <c r="T984120"/>
      <c r="U984120"/>
      <c r="V984120"/>
    </row>
    <row r="984121" spans="1:22">
      <c r="A984121"/>
      <c r="B984121"/>
      <c r="C984121"/>
      <c r="D984121"/>
      <c r="E984121"/>
      <c r="F984121"/>
      <c r="G984121"/>
      <c r="H984121"/>
      <c r="I984121"/>
      <c r="J984121"/>
      <c r="K984121"/>
      <c r="L984121"/>
      <c r="M984121"/>
      <c r="N984121"/>
      <c r="O984121"/>
      <c r="P984121"/>
      <c r="Q984121"/>
      <c r="R984121"/>
      <c r="S984121"/>
      <c r="T984121"/>
      <c r="U984121"/>
      <c r="V984121"/>
    </row>
    <row r="984122" spans="1:22">
      <c r="A984122"/>
      <c r="B984122"/>
      <c r="C984122"/>
      <c r="D984122"/>
      <c r="E984122"/>
      <c r="F984122"/>
      <c r="G984122"/>
      <c r="H984122"/>
      <c r="I984122"/>
      <c r="J984122"/>
      <c r="K984122"/>
      <c r="L984122"/>
      <c r="M984122"/>
      <c r="N984122"/>
      <c r="O984122"/>
      <c r="P984122"/>
      <c r="Q984122"/>
      <c r="R984122"/>
      <c r="S984122"/>
      <c r="T984122"/>
      <c r="U984122"/>
      <c r="V984122"/>
    </row>
    <row r="984123" spans="1:22">
      <c r="A984123"/>
      <c r="B984123"/>
      <c r="C984123"/>
      <c r="D984123"/>
      <c r="E984123"/>
      <c r="F984123"/>
      <c r="G984123"/>
      <c r="H984123"/>
      <c r="I984123"/>
      <c r="J984123"/>
      <c r="K984123"/>
      <c r="L984123"/>
      <c r="M984123"/>
      <c r="N984123"/>
      <c r="O984123"/>
      <c r="P984123"/>
      <c r="Q984123"/>
      <c r="R984123"/>
      <c r="S984123"/>
      <c r="T984123"/>
      <c r="U984123"/>
      <c r="V984123"/>
    </row>
    <row r="984124" spans="1:22">
      <c r="A984124"/>
      <c r="B984124"/>
      <c r="C984124"/>
      <c r="D984124"/>
      <c r="E984124"/>
      <c r="F984124"/>
      <c r="G984124"/>
      <c r="H984124"/>
      <c r="I984124"/>
      <c r="J984124"/>
      <c r="K984124"/>
      <c r="L984124"/>
      <c r="M984124"/>
      <c r="N984124"/>
      <c r="O984124"/>
      <c r="P984124"/>
      <c r="Q984124"/>
      <c r="R984124"/>
      <c r="S984124"/>
      <c r="T984124"/>
      <c r="U984124"/>
      <c r="V984124"/>
    </row>
    <row r="984125" spans="1:22">
      <c r="A984125"/>
      <c r="B984125"/>
      <c r="C984125"/>
      <c r="D984125"/>
      <c r="E984125"/>
      <c r="F984125"/>
      <c r="G984125"/>
      <c r="H984125"/>
      <c r="I984125"/>
      <c r="J984125"/>
      <c r="K984125"/>
      <c r="L984125"/>
      <c r="M984125"/>
      <c r="N984125"/>
      <c r="O984125"/>
      <c r="P984125"/>
      <c r="Q984125"/>
      <c r="R984125"/>
      <c r="S984125"/>
      <c r="T984125"/>
      <c r="U984125"/>
      <c r="V984125"/>
    </row>
    <row r="984126" spans="1:22">
      <c r="A984126"/>
      <c r="B984126"/>
      <c r="C984126"/>
      <c r="D984126"/>
      <c r="E984126"/>
      <c r="F984126"/>
      <c r="G984126"/>
      <c r="H984126"/>
      <c r="I984126"/>
      <c r="J984126"/>
      <c r="K984126"/>
      <c r="L984126"/>
      <c r="M984126"/>
      <c r="N984126"/>
      <c r="O984126"/>
      <c r="P984126"/>
      <c r="Q984126"/>
      <c r="R984126"/>
      <c r="S984126"/>
      <c r="T984126"/>
      <c r="U984126"/>
      <c r="V984126"/>
    </row>
    <row r="984127" spans="1:22">
      <c r="A984127"/>
      <c r="B984127"/>
      <c r="C984127"/>
      <c r="D984127"/>
      <c r="E984127"/>
      <c r="F984127"/>
      <c r="G984127"/>
      <c r="H984127"/>
      <c r="I984127"/>
      <c r="J984127"/>
      <c r="K984127"/>
      <c r="L984127"/>
      <c r="M984127"/>
      <c r="N984127"/>
      <c r="O984127"/>
      <c r="P984127"/>
      <c r="Q984127"/>
      <c r="R984127"/>
      <c r="S984127"/>
      <c r="T984127"/>
      <c r="U984127"/>
      <c r="V984127"/>
    </row>
    <row r="984128" spans="1:22">
      <c r="A984128"/>
      <c r="B984128"/>
      <c r="C984128"/>
      <c r="D984128"/>
      <c r="E984128"/>
      <c r="F984128"/>
      <c r="G984128"/>
      <c r="H984128"/>
      <c r="I984128"/>
      <c r="J984128"/>
      <c r="K984128"/>
      <c r="L984128"/>
      <c r="M984128"/>
      <c r="N984128"/>
      <c r="O984128"/>
      <c r="P984128"/>
      <c r="Q984128"/>
      <c r="R984128"/>
      <c r="S984128"/>
      <c r="T984128"/>
      <c r="U984128"/>
      <c r="V984128"/>
    </row>
    <row r="984129" spans="1:22">
      <c r="A984129"/>
      <c r="B984129"/>
      <c r="C984129"/>
      <c r="D984129"/>
      <c r="E984129"/>
      <c r="F984129"/>
      <c r="G984129"/>
      <c r="H984129"/>
      <c r="I984129"/>
      <c r="J984129"/>
      <c r="K984129"/>
      <c r="L984129"/>
      <c r="M984129"/>
      <c r="N984129"/>
      <c r="O984129"/>
      <c r="P984129"/>
      <c r="Q984129"/>
      <c r="R984129"/>
      <c r="S984129"/>
      <c r="T984129"/>
      <c r="U984129"/>
      <c r="V984129"/>
    </row>
    <row r="984130" spans="1:22">
      <c r="A984130"/>
      <c r="B984130"/>
      <c r="C984130"/>
      <c r="D984130"/>
      <c r="E984130"/>
      <c r="F984130"/>
      <c r="G984130"/>
      <c r="H984130"/>
      <c r="I984130"/>
      <c r="J984130"/>
      <c r="K984130"/>
      <c r="L984130"/>
      <c r="M984130"/>
      <c r="N984130"/>
      <c r="O984130"/>
      <c r="P984130"/>
      <c r="Q984130"/>
      <c r="R984130"/>
      <c r="S984130"/>
      <c r="T984130"/>
      <c r="U984130"/>
      <c r="V984130"/>
    </row>
    <row r="984131" spans="1:22">
      <c r="A984131"/>
      <c r="B984131"/>
      <c r="C984131"/>
      <c r="D984131"/>
      <c r="E984131"/>
      <c r="F984131"/>
      <c r="G984131"/>
      <c r="H984131"/>
      <c r="I984131"/>
      <c r="J984131"/>
      <c r="K984131"/>
      <c r="L984131"/>
      <c r="M984131"/>
      <c r="N984131"/>
      <c r="O984131"/>
      <c r="P984131"/>
      <c r="Q984131"/>
      <c r="R984131"/>
      <c r="S984131"/>
      <c r="T984131"/>
      <c r="U984131"/>
      <c r="V984131"/>
    </row>
    <row r="984132" spans="1:22">
      <c r="A984132"/>
      <c r="B984132"/>
      <c r="C984132"/>
      <c r="D984132"/>
      <c r="E984132"/>
      <c r="F984132"/>
      <c r="G984132"/>
      <c r="H984132"/>
      <c r="I984132"/>
      <c r="J984132"/>
      <c r="K984132"/>
      <c r="L984132"/>
      <c r="M984132"/>
      <c r="N984132"/>
      <c r="O984132"/>
      <c r="P984132"/>
      <c r="Q984132"/>
      <c r="R984132"/>
      <c r="S984132"/>
      <c r="T984132"/>
      <c r="U984132"/>
      <c r="V984132"/>
    </row>
    <row r="984133" spans="1:22">
      <c r="A984133"/>
      <c r="B984133"/>
      <c r="C984133"/>
      <c r="D984133"/>
      <c r="E984133"/>
      <c r="F984133"/>
      <c r="G984133"/>
      <c r="H984133"/>
      <c r="I984133"/>
      <c r="J984133"/>
      <c r="K984133"/>
      <c r="L984133"/>
      <c r="M984133"/>
      <c r="N984133"/>
      <c r="O984133"/>
      <c r="P984133"/>
      <c r="Q984133"/>
      <c r="R984133"/>
      <c r="S984133"/>
      <c r="T984133"/>
      <c r="U984133"/>
      <c r="V984133"/>
    </row>
    <row r="984134" spans="1:22">
      <c r="A984134"/>
      <c r="B984134"/>
      <c r="C984134"/>
      <c r="D984134"/>
      <c r="E984134"/>
      <c r="F984134"/>
      <c r="G984134"/>
      <c r="H984134"/>
      <c r="I984134"/>
      <c r="J984134"/>
      <c r="K984134"/>
      <c r="L984134"/>
      <c r="M984134"/>
      <c r="N984134"/>
      <c r="O984134"/>
      <c r="P984134"/>
      <c r="Q984134"/>
      <c r="R984134"/>
      <c r="S984134"/>
      <c r="T984134"/>
      <c r="U984134"/>
      <c r="V984134"/>
    </row>
    <row r="984135" spans="1:22">
      <c r="A984135"/>
      <c r="B984135"/>
      <c r="C984135"/>
      <c r="D984135"/>
      <c r="E984135"/>
      <c r="F984135"/>
      <c r="G984135"/>
      <c r="H984135"/>
      <c r="I984135"/>
      <c r="J984135"/>
      <c r="K984135"/>
      <c r="L984135"/>
      <c r="M984135"/>
      <c r="N984135"/>
      <c r="O984135"/>
      <c r="P984135"/>
      <c r="Q984135"/>
      <c r="R984135"/>
      <c r="S984135"/>
      <c r="T984135"/>
      <c r="U984135"/>
      <c r="V984135"/>
    </row>
    <row r="984136" spans="1:22">
      <c r="A984136"/>
      <c r="B984136"/>
      <c r="C984136"/>
      <c r="D984136"/>
      <c r="E984136"/>
      <c r="F984136"/>
      <c r="G984136"/>
      <c r="H984136"/>
      <c r="I984136"/>
      <c r="J984136"/>
      <c r="K984136"/>
      <c r="L984136"/>
      <c r="M984136"/>
      <c r="N984136"/>
      <c r="O984136"/>
      <c r="P984136"/>
      <c r="Q984136"/>
      <c r="R984136"/>
      <c r="S984136"/>
      <c r="T984136"/>
      <c r="U984136"/>
      <c r="V984136"/>
    </row>
    <row r="984137" spans="1:22">
      <c r="A984137"/>
      <c r="B984137"/>
      <c r="C984137"/>
      <c r="D984137"/>
      <c r="E984137"/>
      <c r="F984137"/>
      <c r="G984137"/>
      <c r="H984137"/>
      <c r="I984137"/>
      <c r="J984137"/>
      <c r="K984137"/>
      <c r="L984137"/>
      <c r="M984137"/>
      <c r="N984137"/>
      <c r="O984137"/>
      <c r="P984137"/>
      <c r="Q984137"/>
      <c r="R984137"/>
      <c r="S984137"/>
      <c r="T984137"/>
      <c r="U984137"/>
      <c r="V984137"/>
    </row>
    <row r="984138" spans="1:22">
      <c r="A984138"/>
      <c r="B984138"/>
      <c r="C984138"/>
      <c r="D984138"/>
      <c r="E984138"/>
      <c r="F984138"/>
      <c r="G984138"/>
      <c r="H984138"/>
      <c r="I984138"/>
      <c r="J984138"/>
      <c r="K984138"/>
      <c r="L984138"/>
      <c r="M984138"/>
      <c r="N984138"/>
      <c r="O984138"/>
      <c r="P984138"/>
      <c r="Q984138"/>
      <c r="R984138"/>
      <c r="S984138"/>
      <c r="T984138"/>
      <c r="U984138"/>
      <c r="V984138"/>
    </row>
    <row r="984139" spans="1:22">
      <c r="A984139"/>
      <c r="B984139"/>
      <c r="C984139"/>
      <c r="D984139"/>
      <c r="E984139"/>
      <c r="F984139"/>
      <c r="G984139"/>
      <c r="H984139"/>
      <c r="I984139"/>
      <c r="J984139"/>
      <c r="K984139"/>
      <c r="L984139"/>
      <c r="M984139"/>
      <c r="N984139"/>
      <c r="O984139"/>
      <c r="P984139"/>
      <c r="Q984139"/>
      <c r="R984139"/>
      <c r="S984139"/>
      <c r="T984139"/>
      <c r="U984139"/>
      <c r="V984139"/>
    </row>
    <row r="984140" spans="1:22">
      <c r="A984140"/>
      <c r="B984140"/>
      <c r="C984140"/>
      <c r="D984140"/>
      <c r="E984140"/>
      <c r="F984140"/>
      <c r="G984140"/>
      <c r="H984140"/>
      <c r="I984140"/>
      <c r="J984140"/>
      <c r="K984140"/>
      <c r="L984140"/>
      <c r="M984140"/>
      <c r="N984140"/>
      <c r="O984140"/>
      <c r="P984140"/>
      <c r="Q984140"/>
      <c r="R984140"/>
      <c r="S984140"/>
      <c r="T984140"/>
      <c r="U984140"/>
      <c r="V984140"/>
    </row>
    <row r="984141" spans="1:22">
      <c r="A984141"/>
      <c r="B984141"/>
      <c r="C984141"/>
      <c r="D984141"/>
      <c r="E984141"/>
      <c r="F984141"/>
      <c r="G984141"/>
      <c r="H984141"/>
      <c r="I984141"/>
      <c r="J984141"/>
      <c r="K984141"/>
      <c r="L984141"/>
      <c r="M984141"/>
      <c r="N984141"/>
      <c r="O984141"/>
      <c r="P984141"/>
      <c r="Q984141"/>
      <c r="R984141"/>
      <c r="S984141"/>
      <c r="T984141"/>
      <c r="U984141"/>
      <c r="V984141"/>
    </row>
    <row r="984142" spans="1:22">
      <c r="A984142"/>
      <c r="B984142"/>
      <c r="C984142"/>
      <c r="D984142"/>
      <c r="E984142"/>
      <c r="F984142"/>
      <c r="G984142"/>
      <c r="H984142"/>
      <c r="I984142"/>
      <c r="J984142"/>
      <c r="K984142"/>
      <c r="L984142"/>
      <c r="M984142"/>
      <c r="N984142"/>
      <c r="O984142"/>
      <c r="P984142"/>
      <c r="Q984142"/>
      <c r="R984142"/>
      <c r="S984142"/>
      <c r="T984142"/>
      <c r="U984142"/>
      <c r="V984142"/>
    </row>
    <row r="984143" spans="1:22">
      <c r="A984143"/>
      <c r="B984143"/>
      <c r="C984143"/>
      <c r="D984143"/>
      <c r="E984143"/>
      <c r="F984143"/>
      <c r="G984143"/>
      <c r="H984143"/>
      <c r="I984143"/>
      <c r="J984143"/>
      <c r="K984143"/>
      <c r="L984143"/>
      <c r="M984143"/>
      <c r="N984143"/>
      <c r="O984143"/>
      <c r="P984143"/>
      <c r="Q984143"/>
      <c r="R984143"/>
      <c r="S984143"/>
      <c r="T984143"/>
      <c r="U984143"/>
      <c r="V984143"/>
    </row>
    <row r="984144" spans="1:22">
      <c r="A984144"/>
      <c r="B984144"/>
      <c r="C984144"/>
      <c r="D984144"/>
      <c r="E984144"/>
      <c r="F984144"/>
      <c r="G984144"/>
      <c r="H984144"/>
      <c r="I984144"/>
      <c r="J984144"/>
      <c r="K984144"/>
      <c r="L984144"/>
      <c r="M984144"/>
      <c r="N984144"/>
      <c r="O984144"/>
      <c r="P984144"/>
      <c r="Q984144"/>
      <c r="R984144"/>
      <c r="S984144"/>
      <c r="T984144"/>
      <c r="U984144"/>
      <c r="V984144"/>
    </row>
    <row r="984145" spans="1:22">
      <c r="A984145"/>
      <c r="B984145"/>
      <c r="C984145"/>
      <c r="D984145"/>
      <c r="E984145"/>
      <c r="F984145"/>
      <c r="G984145"/>
      <c r="H984145"/>
      <c r="I984145"/>
      <c r="J984145"/>
      <c r="K984145"/>
      <c r="L984145"/>
      <c r="M984145"/>
      <c r="N984145"/>
      <c r="O984145"/>
      <c r="P984145"/>
      <c r="Q984145"/>
      <c r="R984145"/>
      <c r="S984145"/>
      <c r="T984145"/>
      <c r="U984145"/>
      <c r="V984145"/>
    </row>
    <row r="984146" spans="1:22">
      <c r="A984146"/>
      <c r="B984146"/>
      <c r="C984146"/>
      <c r="D984146"/>
      <c r="E984146"/>
      <c r="F984146"/>
      <c r="G984146"/>
      <c r="H984146"/>
      <c r="I984146"/>
      <c r="J984146"/>
      <c r="K984146"/>
      <c r="L984146"/>
      <c r="M984146"/>
      <c r="N984146"/>
      <c r="O984146"/>
      <c r="P984146"/>
      <c r="Q984146"/>
      <c r="R984146"/>
      <c r="S984146"/>
      <c r="T984146"/>
      <c r="U984146"/>
      <c r="V984146"/>
    </row>
    <row r="984147" spans="1:22">
      <c r="A984147"/>
      <c r="B984147"/>
      <c r="C984147"/>
      <c r="D984147"/>
      <c r="E984147"/>
      <c r="F984147"/>
      <c r="G984147"/>
      <c r="H984147"/>
      <c r="I984147"/>
      <c r="J984147"/>
      <c r="K984147"/>
      <c r="L984147"/>
      <c r="M984147"/>
      <c r="N984147"/>
      <c r="O984147"/>
      <c r="P984147"/>
      <c r="Q984147"/>
      <c r="R984147"/>
      <c r="S984147"/>
      <c r="T984147"/>
      <c r="U984147"/>
      <c r="V984147"/>
    </row>
    <row r="984148" spans="1:22">
      <c r="A984148"/>
      <c r="B984148"/>
      <c r="C984148"/>
      <c r="D984148"/>
      <c r="E984148"/>
      <c r="F984148"/>
      <c r="G984148"/>
      <c r="H984148"/>
      <c r="I984148"/>
      <c r="J984148"/>
      <c r="K984148"/>
      <c r="L984148"/>
      <c r="M984148"/>
      <c r="N984148"/>
      <c r="O984148"/>
      <c r="P984148"/>
      <c r="Q984148"/>
      <c r="R984148"/>
      <c r="S984148"/>
      <c r="T984148"/>
      <c r="U984148"/>
      <c r="V984148"/>
    </row>
    <row r="984149" spans="1:22">
      <c r="A984149"/>
      <c r="B984149"/>
      <c r="C984149"/>
      <c r="D984149"/>
      <c r="E984149"/>
      <c r="F984149"/>
      <c r="G984149"/>
      <c r="H984149"/>
      <c r="I984149"/>
      <c r="J984149"/>
      <c r="K984149"/>
      <c r="L984149"/>
      <c r="M984149"/>
      <c r="N984149"/>
      <c r="O984149"/>
      <c r="P984149"/>
      <c r="Q984149"/>
      <c r="R984149"/>
      <c r="S984149"/>
      <c r="T984149"/>
      <c r="U984149"/>
      <c r="V984149"/>
    </row>
    <row r="984150" spans="1:22">
      <c r="A984150"/>
      <c r="B984150"/>
      <c r="C984150"/>
      <c r="D984150"/>
      <c r="E984150"/>
      <c r="F984150"/>
      <c r="G984150"/>
      <c r="H984150"/>
      <c r="I984150"/>
      <c r="J984150"/>
      <c r="K984150"/>
      <c r="L984150"/>
      <c r="M984150"/>
      <c r="N984150"/>
      <c r="O984150"/>
      <c r="P984150"/>
      <c r="Q984150"/>
      <c r="R984150"/>
      <c r="S984150"/>
      <c r="T984150"/>
      <c r="U984150"/>
      <c r="V984150"/>
    </row>
    <row r="984151" spans="1:22">
      <c r="A984151"/>
      <c r="B984151"/>
      <c r="C984151"/>
      <c r="D984151"/>
      <c r="E984151"/>
      <c r="F984151"/>
      <c r="G984151"/>
      <c r="H984151"/>
      <c r="I984151"/>
      <c r="J984151"/>
      <c r="K984151"/>
      <c r="L984151"/>
      <c r="M984151"/>
      <c r="N984151"/>
      <c r="O984151"/>
      <c r="P984151"/>
      <c r="Q984151"/>
      <c r="R984151"/>
      <c r="S984151"/>
      <c r="T984151"/>
      <c r="U984151"/>
      <c r="V984151"/>
    </row>
    <row r="984152" spans="1:22">
      <c r="A984152"/>
      <c r="B984152"/>
      <c r="C984152"/>
      <c r="D984152"/>
      <c r="E984152"/>
      <c r="F984152"/>
      <c r="G984152"/>
      <c r="H984152"/>
      <c r="I984152"/>
      <c r="J984152"/>
      <c r="K984152"/>
      <c r="L984152"/>
      <c r="M984152"/>
      <c r="N984152"/>
      <c r="O984152"/>
      <c r="P984152"/>
      <c r="Q984152"/>
      <c r="R984152"/>
      <c r="S984152"/>
      <c r="T984152"/>
      <c r="U984152"/>
      <c r="V984152"/>
    </row>
    <row r="984153" spans="1:22">
      <c r="A984153"/>
      <c r="B984153"/>
      <c r="C984153"/>
      <c r="D984153"/>
      <c r="E984153"/>
      <c r="F984153"/>
      <c r="G984153"/>
      <c r="H984153"/>
      <c r="I984153"/>
      <c r="J984153"/>
      <c r="K984153"/>
      <c r="L984153"/>
      <c r="M984153"/>
      <c r="N984153"/>
      <c r="O984153"/>
      <c r="P984153"/>
      <c r="Q984153"/>
      <c r="R984153"/>
      <c r="S984153"/>
      <c r="T984153"/>
      <c r="U984153"/>
      <c r="V984153"/>
    </row>
    <row r="984154" spans="1:22">
      <c r="A984154"/>
      <c r="B984154"/>
      <c r="C984154"/>
      <c r="D984154"/>
      <c r="E984154"/>
      <c r="F984154"/>
      <c r="G984154"/>
      <c r="H984154"/>
      <c r="I984154"/>
      <c r="J984154"/>
      <c r="K984154"/>
      <c r="L984154"/>
      <c r="M984154"/>
      <c r="N984154"/>
      <c r="O984154"/>
      <c r="P984154"/>
      <c r="Q984154"/>
      <c r="R984154"/>
      <c r="S984154"/>
      <c r="T984154"/>
      <c r="U984154"/>
      <c r="V984154"/>
    </row>
    <row r="984155" spans="1:22">
      <c r="A984155"/>
      <c r="B984155"/>
      <c r="C984155"/>
      <c r="D984155"/>
      <c r="E984155"/>
      <c r="F984155"/>
      <c r="G984155"/>
      <c r="H984155"/>
      <c r="I984155"/>
      <c r="J984155"/>
      <c r="K984155"/>
      <c r="L984155"/>
      <c r="M984155"/>
      <c r="N984155"/>
      <c r="O984155"/>
      <c r="P984155"/>
      <c r="Q984155"/>
      <c r="R984155"/>
      <c r="S984155"/>
      <c r="T984155"/>
      <c r="U984155"/>
      <c r="V984155"/>
    </row>
    <row r="984156" spans="1:22">
      <c r="A984156"/>
      <c r="B984156"/>
      <c r="C984156"/>
      <c r="D984156"/>
      <c r="E984156"/>
      <c r="F984156"/>
      <c r="G984156"/>
      <c r="H984156"/>
      <c r="I984156"/>
      <c r="J984156"/>
      <c r="K984156"/>
      <c r="L984156"/>
      <c r="M984156"/>
      <c r="N984156"/>
      <c r="O984156"/>
      <c r="P984156"/>
      <c r="Q984156"/>
      <c r="R984156"/>
      <c r="S984156"/>
      <c r="T984156"/>
      <c r="U984156"/>
      <c r="V984156"/>
    </row>
    <row r="984157" spans="1:22">
      <c r="A984157"/>
      <c r="B984157"/>
      <c r="C984157"/>
      <c r="D984157"/>
      <c r="E984157"/>
      <c r="F984157"/>
      <c r="G984157"/>
      <c r="H984157"/>
      <c r="I984157"/>
      <c r="J984157"/>
      <c r="K984157"/>
      <c r="L984157"/>
      <c r="M984157"/>
      <c r="N984157"/>
      <c r="O984157"/>
      <c r="P984157"/>
      <c r="Q984157"/>
      <c r="R984157"/>
      <c r="S984157"/>
      <c r="T984157"/>
      <c r="U984157"/>
      <c r="V984157"/>
    </row>
    <row r="984158" spans="1:22">
      <c r="A984158"/>
      <c r="B984158"/>
      <c r="C984158"/>
      <c r="D984158"/>
      <c r="E984158"/>
      <c r="F984158"/>
      <c r="G984158"/>
      <c r="H984158"/>
      <c r="I984158"/>
      <c r="J984158"/>
      <c r="K984158"/>
      <c r="L984158"/>
      <c r="M984158"/>
      <c r="N984158"/>
      <c r="O984158"/>
      <c r="P984158"/>
      <c r="Q984158"/>
      <c r="R984158"/>
      <c r="S984158"/>
      <c r="T984158"/>
      <c r="U984158"/>
      <c r="V984158"/>
    </row>
    <row r="984159" spans="1:22">
      <c r="A984159"/>
      <c r="B984159"/>
      <c r="C984159"/>
      <c r="D984159"/>
      <c r="E984159"/>
      <c r="F984159"/>
      <c r="G984159"/>
      <c r="H984159"/>
      <c r="I984159"/>
      <c r="J984159"/>
      <c r="K984159"/>
      <c r="L984159"/>
      <c r="M984159"/>
      <c r="N984159"/>
      <c r="O984159"/>
      <c r="P984159"/>
      <c r="Q984159"/>
      <c r="R984159"/>
      <c r="S984159"/>
      <c r="T984159"/>
      <c r="U984159"/>
      <c r="V984159"/>
    </row>
    <row r="984160" spans="1:22">
      <c r="A984160"/>
      <c r="B984160"/>
      <c r="C984160"/>
      <c r="D984160"/>
      <c r="E984160"/>
      <c r="F984160"/>
      <c r="G984160"/>
      <c r="H984160"/>
      <c r="I984160"/>
      <c r="J984160"/>
      <c r="K984160"/>
      <c r="L984160"/>
      <c r="M984160"/>
      <c r="N984160"/>
      <c r="O984160"/>
      <c r="P984160"/>
      <c r="Q984160"/>
      <c r="R984160"/>
      <c r="S984160"/>
      <c r="T984160"/>
      <c r="U984160"/>
      <c r="V984160"/>
    </row>
    <row r="984161" spans="1:22">
      <c r="A984161"/>
      <c r="B984161"/>
      <c r="C984161"/>
      <c r="D984161"/>
      <c r="E984161"/>
      <c r="F984161"/>
      <c r="G984161"/>
      <c r="H984161"/>
      <c r="I984161"/>
      <c r="J984161"/>
      <c r="K984161"/>
      <c r="L984161"/>
      <c r="M984161"/>
      <c r="N984161"/>
      <c r="O984161"/>
      <c r="P984161"/>
      <c r="Q984161"/>
      <c r="R984161"/>
      <c r="S984161"/>
      <c r="T984161"/>
      <c r="U984161"/>
      <c r="V984161"/>
    </row>
    <row r="984162" spans="1:22">
      <c r="A984162"/>
      <c r="B984162"/>
      <c r="C984162"/>
      <c r="D984162"/>
      <c r="E984162"/>
      <c r="F984162"/>
      <c r="G984162"/>
      <c r="H984162"/>
      <c r="I984162"/>
      <c r="J984162"/>
      <c r="K984162"/>
      <c r="L984162"/>
      <c r="M984162"/>
      <c r="N984162"/>
      <c r="O984162"/>
      <c r="P984162"/>
      <c r="Q984162"/>
      <c r="R984162"/>
      <c r="S984162"/>
      <c r="T984162"/>
      <c r="U984162"/>
      <c r="V984162"/>
    </row>
    <row r="984163" spans="1:22">
      <c r="A984163"/>
      <c r="B984163"/>
      <c r="C984163"/>
      <c r="D984163"/>
      <c r="E984163"/>
      <c r="F984163"/>
      <c r="G984163"/>
      <c r="H984163"/>
      <c r="I984163"/>
      <c r="J984163"/>
      <c r="K984163"/>
      <c r="L984163"/>
      <c r="M984163"/>
      <c r="N984163"/>
      <c r="O984163"/>
      <c r="P984163"/>
      <c r="Q984163"/>
      <c r="R984163"/>
      <c r="S984163"/>
      <c r="T984163"/>
      <c r="U984163"/>
      <c r="V984163"/>
    </row>
    <row r="984164" spans="1:22">
      <c r="A984164"/>
      <c r="B984164"/>
      <c r="C984164"/>
      <c r="D984164"/>
      <c r="E984164"/>
      <c r="F984164"/>
      <c r="G984164"/>
      <c r="H984164"/>
      <c r="I984164"/>
      <c r="J984164"/>
      <c r="K984164"/>
      <c r="L984164"/>
      <c r="M984164"/>
      <c r="N984164"/>
      <c r="O984164"/>
      <c r="P984164"/>
      <c r="Q984164"/>
      <c r="R984164"/>
      <c r="S984164"/>
      <c r="T984164"/>
      <c r="U984164"/>
      <c r="V984164"/>
    </row>
    <row r="984165" spans="1:22">
      <c r="A984165"/>
      <c r="B984165"/>
      <c r="C984165"/>
      <c r="D984165"/>
      <c r="E984165"/>
      <c r="F984165"/>
      <c r="G984165"/>
      <c r="H984165"/>
      <c r="I984165"/>
      <c r="J984165"/>
      <c r="K984165"/>
      <c r="L984165"/>
      <c r="M984165"/>
      <c r="N984165"/>
      <c r="O984165"/>
      <c r="P984165"/>
      <c r="Q984165"/>
      <c r="R984165"/>
      <c r="S984165"/>
      <c r="T984165"/>
      <c r="U984165"/>
      <c r="V984165"/>
    </row>
    <row r="984166" spans="1:22">
      <c r="A984166"/>
      <c r="B984166"/>
      <c r="C984166"/>
      <c r="D984166"/>
      <c r="E984166"/>
      <c r="F984166"/>
      <c r="G984166"/>
      <c r="H984166"/>
      <c r="I984166"/>
      <c r="J984166"/>
      <c r="K984166"/>
      <c r="L984166"/>
      <c r="M984166"/>
      <c r="N984166"/>
      <c r="O984166"/>
      <c r="P984166"/>
      <c r="Q984166"/>
      <c r="R984166"/>
      <c r="S984166"/>
      <c r="T984166"/>
      <c r="U984166"/>
      <c r="V984166"/>
    </row>
    <row r="984167" spans="1:22">
      <c r="A984167"/>
      <c r="B984167"/>
      <c r="C984167"/>
      <c r="D984167"/>
      <c r="E984167"/>
      <c r="F984167"/>
      <c r="G984167"/>
      <c r="H984167"/>
      <c r="I984167"/>
      <c r="J984167"/>
      <c r="K984167"/>
      <c r="L984167"/>
      <c r="M984167"/>
      <c r="N984167"/>
      <c r="O984167"/>
      <c r="P984167"/>
      <c r="Q984167"/>
      <c r="R984167"/>
      <c r="S984167"/>
      <c r="T984167"/>
      <c r="U984167"/>
      <c r="V984167"/>
    </row>
    <row r="984168" spans="1:22">
      <c r="A984168"/>
      <c r="B984168"/>
      <c r="C984168"/>
      <c r="D984168"/>
      <c r="E984168"/>
      <c r="F984168"/>
      <c r="G984168"/>
      <c r="H984168"/>
      <c r="I984168"/>
      <c r="J984168"/>
      <c r="K984168"/>
      <c r="L984168"/>
      <c r="M984168"/>
      <c r="N984168"/>
      <c r="O984168"/>
      <c r="P984168"/>
      <c r="Q984168"/>
      <c r="R984168"/>
      <c r="S984168"/>
      <c r="T984168"/>
      <c r="U984168"/>
      <c r="V984168"/>
    </row>
    <row r="984169" spans="1:22">
      <c r="A984169"/>
      <c r="B984169"/>
      <c r="C984169"/>
      <c r="D984169"/>
      <c r="E984169"/>
      <c r="F984169"/>
      <c r="G984169"/>
      <c r="H984169"/>
      <c r="I984169"/>
      <c r="J984169"/>
      <c r="K984169"/>
      <c r="L984169"/>
      <c r="M984169"/>
      <c r="N984169"/>
      <c r="O984169"/>
      <c r="P984169"/>
      <c r="Q984169"/>
      <c r="R984169"/>
      <c r="S984169"/>
      <c r="T984169"/>
      <c r="U984169"/>
      <c r="V984169"/>
    </row>
    <row r="984170" spans="1:22">
      <c r="A984170"/>
      <c r="B984170"/>
      <c r="C984170"/>
      <c r="D984170"/>
      <c r="E984170"/>
      <c r="F984170"/>
      <c r="G984170"/>
      <c r="H984170"/>
      <c r="I984170"/>
      <c r="J984170"/>
      <c r="K984170"/>
      <c r="L984170"/>
      <c r="M984170"/>
      <c r="N984170"/>
      <c r="O984170"/>
      <c r="P984170"/>
      <c r="Q984170"/>
      <c r="R984170"/>
      <c r="S984170"/>
      <c r="T984170"/>
      <c r="U984170"/>
      <c r="V984170"/>
    </row>
    <row r="984171" spans="1:22">
      <c r="A984171"/>
      <c r="B984171"/>
      <c r="C984171"/>
      <c r="D984171"/>
      <c r="E984171"/>
      <c r="F984171"/>
      <c r="G984171"/>
      <c r="H984171"/>
      <c r="I984171"/>
      <c r="J984171"/>
      <c r="K984171"/>
      <c r="L984171"/>
      <c r="M984171"/>
      <c r="N984171"/>
      <c r="O984171"/>
      <c r="P984171"/>
      <c r="Q984171"/>
      <c r="R984171"/>
      <c r="S984171"/>
      <c r="T984171"/>
      <c r="U984171"/>
      <c r="V984171"/>
    </row>
    <row r="984172" spans="1:22">
      <c r="A984172"/>
      <c r="B984172"/>
      <c r="C984172"/>
      <c r="D984172"/>
      <c r="E984172"/>
      <c r="F984172"/>
      <c r="G984172"/>
      <c r="H984172"/>
      <c r="I984172"/>
      <c r="J984172"/>
      <c r="K984172"/>
      <c r="L984172"/>
      <c r="M984172"/>
      <c r="N984172"/>
      <c r="O984172"/>
      <c r="P984172"/>
      <c r="Q984172"/>
      <c r="R984172"/>
      <c r="S984172"/>
      <c r="T984172"/>
      <c r="U984172"/>
      <c r="V984172"/>
    </row>
    <row r="984173" spans="1:22">
      <c r="A984173"/>
      <c r="B984173"/>
      <c r="C984173"/>
      <c r="D984173"/>
      <c r="E984173"/>
      <c r="F984173"/>
      <c r="G984173"/>
      <c r="H984173"/>
      <c r="I984173"/>
      <c r="J984173"/>
      <c r="K984173"/>
      <c r="L984173"/>
      <c r="M984173"/>
      <c r="N984173"/>
      <c r="O984173"/>
      <c r="P984173"/>
      <c r="Q984173"/>
      <c r="R984173"/>
      <c r="S984173"/>
      <c r="T984173"/>
      <c r="U984173"/>
      <c r="V984173"/>
    </row>
    <row r="984174" spans="1:22">
      <c r="A984174"/>
      <c r="B984174"/>
      <c r="C984174"/>
      <c r="D984174"/>
      <c r="E984174"/>
      <c r="F984174"/>
      <c r="G984174"/>
      <c r="H984174"/>
      <c r="I984174"/>
      <c r="J984174"/>
      <c r="K984174"/>
      <c r="L984174"/>
      <c r="M984174"/>
      <c r="N984174"/>
      <c r="O984174"/>
      <c r="P984174"/>
      <c r="Q984174"/>
      <c r="R984174"/>
      <c r="S984174"/>
      <c r="T984174"/>
      <c r="U984174"/>
      <c r="V984174"/>
    </row>
    <row r="984175" spans="1:22">
      <c r="A984175"/>
      <c r="B984175"/>
      <c r="C984175"/>
      <c r="D984175"/>
      <c r="E984175"/>
      <c r="F984175"/>
      <c r="G984175"/>
      <c r="H984175"/>
      <c r="I984175"/>
      <c r="J984175"/>
      <c r="K984175"/>
      <c r="L984175"/>
      <c r="M984175"/>
      <c r="N984175"/>
      <c r="O984175"/>
      <c r="P984175"/>
      <c r="Q984175"/>
      <c r="R984175"/>
      <c r="S984175"/>
      <c r="T984175"/>
      <c r="U984175"/>
      <c r="V984175"/>
    </row>
    <row r="984176" spans="1:22">
      <c r="A984176"/>
      <c r="B984176"/>
      <c r="C984176"/>
      <c r="D984176"/>
      <c r="E984176"/>
      <c r="F984176"/>
      <c r="G984176"/>
      <c r="H984176"/>
      <c r="I984176"/>
      <c r="J984176"/>
      <c r="K984176"/>
      <c r="L984176"/>
      <c r="M984176"/>
      <c r="N984176"/>
      <c r="O984176"/>
      <c r="P984176"/>
      <c r="Q984176"/>
      <c r="R984176"/>
      <c r="S984176"/>
      <c r="T984176"/>
      <c r="U984176"/>
      <c r="V984176"/>
    </row>
    <row r="984177" spans="1:22">
      <c r="A984177"/>
      <c r="B984177"/>
      <c r="C984177"/>
      <c r="D984177"/>
      <c r="E984177"/>
      <c r="F984177"/>
      <c r="G984177"/>
      <c r="H984177"/>
      <c r="I984177"/>
      <c r="J984177"/>
      <c r="K984177"/>
      <c r="L984177"/>
      <c r="M984177"/>
      <c r="N984177"/>
      <c r="O984177"/>
      <c r="P984177"/>
      <c r="Q984177"/>
      <c r="R984177"/>
      <c r="S984177"/>
      <c r="T984177"/>
      <c r="U984177"/>
      <c r="V984177"/>
    </row>
    <row r="984178" spans="1:22">
      <c r="A984178"/>
      <c r="B984178"/>
      <c r="C984178"/>
      <c r="D984178"/>
      <c r="E984178"/>
      <c r="F984178"/>
      <c r="G984178"/>
      <c r="H984178"/>
      <c r="I984178"/>
      <c r="J984178"/>
      <c r="K984178"/>
      <c r="L984178"/>
      <c r="M984178"/>
      <c r="N984178"/>
      <c r="O984178"/>
      <c r="P984178"/>
      <c r="Q984178"/>
      <c r="R984178"/>
      <c r="S984178"/>
      <c r="T984178"/>
      <c r="U984178"/>
      <c r="V984178"/>
    </row>
    <row r="984179" spans="1:22">
      <c r="A984179"/>
      <c r="B984179"/>
      <c r="C984179"/>
      <c r="D984179"/>
      <c r="E984179"/>
      <c r="F984179"/>
      <c r="G984179"/>
      <c r="H984179"/>
      <c r="I984179"/>
      <c r="J984179"/>
      <c r="K984179"/>
      <c r="L984179"/>
      <c r="M984179"/>
      <c r="N984179"/>
      <c r="O984179"/>
      <c r="P984179"/>
      <c r="Q984179"/>
      <c r="R984179"/>
      <c r="S984179"/>
      <c r="T984179"/>
      <c r="U984179"/>
      <c r="V984179"/>
    </row>
    <row r="984180" spans="1:22">
      <c r="A984180"/>
      <c r="B984180"/>
      <c r="C984180"/>
      <c r="D984180"/>
      <c r="E984180"/>
      <c r="F984180"/>
      <c r="G984180"/>
      <c r="H984180"/>
      <c r="I984180"/>
      <c r="J984180"/>
      <c r="K984180"/>
      <c r="L984180"/>
      <c r="M984180"/>
      <c r="N984180"/>
      <c r="O984180"/>
      <c r="P984180"/>
      <c r="Q984180"/>
      <c r="R984180"/>
      <c r="S984180"/>
      <c r="T984180"/>
      <c r="U984180"/>
      <c r="V984180"/>
    </row>
    <row r="984181" spans="1:22">
      <c r="A984181"/>
      <c r="B984181"/>
      <c r="C984181"/>
      <c r="D984181"/>
      <c r="E984181"/>
      <c r="F984181"/>
      <c r="G984181"/>
      <c r="H984181"/>
      <c r="I984181"/>
      <c r="J984181"/>
      <c r="K984181"/>
      <c r="L984181"/>
      <c r="M984181"/>
      <c r="N984181"/>
      <c r="O984181"/>
      <c r="P984181"/>
      <c r="Q984181"/>
      <c r="R984181"/>
      <c r="S984181"/>
      <c r="T984181"/>
      <c r="U984181"/>
      <c r="V984181"/>
    </row>
    <row r="984182" spans="1:22">
      <c r="A984182"/>
      <c r="B984182"/>
      <c r="C984182"/>
      <c r="D984182"/>
      <c r="E984182"/>
      <c r="F984182"/>
      <c r="G984182"/>
      <c r="H984182"/>
      <c r="I984182"/>
      <c r="J984182"/>
      <c r="K984182"/>
      <c r="L984182"/>
      <c r="M984182"/>
      <c r="N984182"/>
      <c r="O984182"/>
      <c r="P984182"/>
      <c r="Q984182"/>
      <c r="R984182"/>
      <c r="S984182"/>
      <c r="T984182"/>
      <c r="U984182"/>
      <c r="V984182"/>
    </row>
    <row r="984183" spans="1:22">
      <c r="A984183"/>
      <c r="B984183"/>
      <c r="C984183"/>
      <c r="D984183"/>
      <c r="E984183"/>
      <c r="F984183"/>
      <c r="G984183"/>
      <c r="H984183"/>
      <c r="I984183"/>
      <c r="J984183"/>
      <c r="K984183"/>
      <c r="L984183"/>
      <c r="M984183"/>
      <c r="N984183"/>
      <c r="O984183"/>
      <c r="P984183"/>
      <c r="Q984183"/>
      <c r="R984183"/>
      <c r="S984183"/>
      <c r="T984183"/>
      <c r="U984183"/>
      <c r="V984183"/>
    </row>
    <row r="984184" spans="1:22">
      <c r="A984184"/>
      <c r="B984184"/>
      <c r="C984184"/>
      <c r="D984184"/>
      <c r="E984184"/>
      <c r="F984184"/>
      <c r="G984184"/>
      <c r="H984184"/>
      <c r="I984184"/>
      <c r="J984184"/>
      <c r="K984184"/>
      <c r="L984184"/>
      <c r="M984184"/>
      <c r="N984184"/>
      <c r="O984184"/>
      <c r="P984184"/>
      <c r="Q984184"/>
      <c r="R984184"/>
      <c r="S984184"/>
      <c r="T984184"/>
      <c r="U984184"/>
      <c r="V984184"/>
    </row>
    <row r="984185" spans="1:22">
      <c r="A984185"/>
      <c r="B984185"/>
      <c r="C984185"/>
      <c r="D984185"/>
      <c r="E984185"/>
      <c r="F984185"/>
      <c r="G984185"/>
      <c r="H984185"/>
      <c r="I984185"/>
      <c r="J984185"/>
      <c r="K984185"/>
      <c r="L984185"/>
      <c r="M984185"/>
      <c r="N984185"/>
      <c r="O984185"/>
      <c r="P984185"/>
      <c r="Q984185"/>
      <c r="R984185"/>
      <c r="S984185"/>
      <c r="T984185"/>
      <c r="U984185"/>
      <c r="V984185"/>
    </row>
    <row r="984186" spans="1:22">
      <c r="A984186"/>
      <c r="B984186"/>
      <c r="C984186"/>
      <c r="D984186"/>
      <c r="E984186"/>
      <c r="F984186"/>
      <c r="G984186"/>
      <c r="H984186"/>
      <c r="I984186"/>
      <c r="J984186"/>
      <c r="K984186"/>
      <c r="L984186"/>
      <c r="M984186"/>
      <c r="N984186"/>
      <c r="O984186"/>
      <c r="P984186"/>
      <c r="Q984186"/>
      <c r="R984186"/>
      <c r="S984186"/>
      <c r="T984186"/>
      <c r="U984186"/>
      <c r="V984186"/>
    </row>
    <row r="984187" spans="1:22">
      <c r="A984187"/>
      <c r="B984187"/>
      <c r="C984187"/>
      <c r="D984187"/>
      <c r="E984187"/>
      <c r="F984187"/>
      <c r="G984187"/>
      <c r="H984187"/>
      <c r="I984187"/>
      <c r="J984187"/>
      <c r="K984187"/>
      <c r="L984187"/>
      <c r="M984187"/>
      <c r="N984187"/>
      <c r="O984187"/>
      <c r="P984187"/>
      <c r="Q984187"/>
      <c r="R984187"/>
      <c r="S984187"/>
      <c r="T984187"/>
      <c r="U984187"/>
      <c r="V984187"/>
    </row>
    <row r="984188" spans="1:22">
      <c r="A984188"/>
      <c r="B984188"/>
      <c r="C984188"/>
      <c r="D984188"/>
      <c r="E984188"/>
      <c r="F984188"/>
      <c r="G984188"/>
      <c r="H984188"/>
      <c r="I984188"/>
      <c r="J984188"/>
      <c r="K984188"/>
      <c r="L984188"/>
      <c r="M984188"/>
      <c r="N984188"/>
      <c r="O984188"/>
      <c r="P984188"/>
      <c r="Q984188"/>
      <c r="R984188"/>
      <c r="S984188"/>
      <c r="T984188"/>
      <c r="U984188"/>
      <c r="V984188"/>
    </row>
    <row r="984189" spans="1:22">
      <c r="A984189"/>
      <c r="B984189"/>
      <c r="C984189"/>
      <c r="D984189"/>
      <c r="E984189"/>
      <c r="F984189"/>
      <c r="G984189"/>
      <c r="H984189"/>
      <c r="I984189"/>
      <c r="J984189"/>
      <c r="K984189"/>
      <c r="L984189"/>
      <c r="M984189"/>
      <c r="N984189"/>
      <c r="O984189"/>
      <c r="P984189"/>
      <c r="Q984189"/>
      <c r="R984189"/>
      <c r="S984189"/>
      <c r="T984189"/>
      <c r="U984189"/>
      <c r="V984189"/>
    </row>
    <row r="984190" spans="1:22">
      <c r="A984190"/>
      <c r="B984190"/>
      <c r="C984190"/>
      <c r="D984190"/>
      <c r="E984190"/>
      <c r="F984190"/>
      <c r="G984190"/>
      <c r="H984190"/>
      <c r="I984190"/>
      <c r="J984190"/>
      <c r="K984190"/>
      <c r="L984190"/>
      <c r="M984190"/>
      <c r="N984190"/>
      <c r="O984190"/>
      <c r="P984190"/>
      <c r="Q984190"/>
      <c r="R984190"/>
      <c r="S984190"/>
      <c r="T984190"/>
      <c r="U984190"/>
      <c r="V984190"/>
    </row>
    <row r="984191" spans="1:22">
      <c r="A984191"/>
      <c r="B984191"/>
      <c r="C984191"/>
      <c r="D984191"/>
      <c r="E984191"/>
      <c r="F984191"/>
      <c r="G984191"/>
      <c r="H984191"/>
      <c r="I984191"/>
      <c r="J984191"/>
      <c r="K984191"/>
      <c r="L984191"/>
      <c r="M984191"/>
      <c r="N984191"/>
      <c r="O984191"/>
      <c r="P984191"/>
      <c r="Q984191"/>
      <c r="R984191"/>
      <c r="S984191"/>
      <c r="T984191"/>
      <c r="U984191"/>
      <c r="V984191"/>
    </row>
    <row r="984192" spans="1:22">
      <c r="A984192"/>
      <c r="B984192"/>
      <c r="C984192"/>
      <c r="D984192"/>
      <c r="E984192"/>
      <c r="F984192"/>
      <c r="G984192"/>
      <c r="H984192"/>
      <c r="I984192"/>
      <c r="J984192"/>
      <c r="K984192"/>
      <c r="L984192"/>
      <c r="M984192"/>
      <c r="N984192"/>
      <c r="O984192"/>
      <c r="P984192"/>
      <c r="Q984192"/>
      <c r="R984192"/>
      <c r="S984192"/>
      <c r="T984192"/>
      <c r="U984192"/>
      <c r="V984192"/>
    </row>
    <row r="984193" spans="1:22">
      <c r="A984193"/>
      <c r="B984193"/>
      <c r="C984193"/>
      <c r="D984193"/>
      <c r="E984193"/>
      <c r="F984193"/>
      <c r="G984193"/>
      <c r="H984193"/>
      <c r="I984193"/>
      <c r="J984193"/>
      <c r="K984193"/>
      <c r="L984193"/>
      <c r="M984193"/>
      <c r="N984193"/>
      <c r="O984193"/>
      <c r="P984193"/>
      <c r="Q984193"/>
      <c r="R984193"/>
      <c r="S984193"/>
      <c r="T984193"/>
      <c r="U984193"/>
      <c r="V984193"/>
    </row>
    <row r="984194" spans="1:22">
      <c r="A984194"/>
      <c r="B984194"/>
      <c r="C984194"/>
      <c r="D984194"/>
      <c r="E984194"/>
      <c r="F984194"/>
      <c r="G984194"/>
      <c r="H984194"/>
      <c r="I984194"/>
      <c r="J984194"/>
      <c r="K984194"/>
      <c r="L984194"/>
      <c r="M984194"/>
      <c r="N984194"/>
      <c r="O984194"/>
      <c r="P984194"/>
      <c r="Q984194"/>
      <c r="R984194"/>
      <c r="S984194"/>
      <c r="T984194"/>
      <c r="U984194"/>
      <c r="V984194"/>
    </row>
    <row r="984195" spans="1:22">
      <c r="A984195"/>
      <c r="B984195"/>
      <c r="C984195"/>
      <c r="D984195"/>
      <c r="E984195"/>
      <c r="F984195"/>
      <c r="G984195"/>
      <c r="H984195"/>
      <c r="I984195"/>
      <c r="J984195"/>
      <c r="K984195"/>
      <c r="L984195"/>
      <c r="M984195"/>
      <c r="N984195"/>
      <c r="O984195"/>
      <c r="P984195"/>
      <c r="Q984195"/>
      <c r="R984195"/>
      <c r="S984195"/>
      <c r="T984195"/>
      <c r="U984195"/>
      <c r="V984195"/>
    </row>
    <row r="984196" spans="1:22">
      <c r="A984196"/>
      <c r="B984196"/>
      <c r="C984196"/>
      <c r="D984196"/>
      <c r="E984196"/>
      <c r="F984196"/>
      <c r="G984196"/>
      <c r="H984196"/>
      <c r="I984196"/>
      <c r="J984196"/>
      <c r="K984196"/>
      <c r="L984196"/>
      <c r="M984196"/>
      <c r="N984196"/>
      <c r="O984196"/>
      <c r="P984196"/>
      <c r="Q984196"/>
      <c r="R984196"/>
      <c r="S984196"/>
      <c r="T984196"/>
      <c r="U984196"/>
      <c r="V984196"/>
    </row>
    <row r="984197" spans="1:22">
      <c r="A984197"/>
      <c r="B984197"/>
      <c r="C984197"/>
      <c r="D984197"/>
      <c r="E984197"/>
      <c r="F984197"/>
      <c r="G984197"/>
      <c r="H984197"/>
      <c r="I984197"/>
      <c r="J984197"/>
      <c r="K984197"/>
      <c r="L984197"/>
      <c r="M984197"/>
      <c r="N984197"/>
      <c r="O984197"/>
      <c r="P984197"/>
      <c r="Q984197"/>
      <c r="R984197"/>
      <c r="S984197"/>
      <c r="T984197"/>
      <c r="U984197"/>
      <c r="V984197"/>
    </row>
    <row r="984198" spans="1:22">
      <c r="A984198"/>
      <c r="B984198"/>
      <c r="C984198"/>
      <c r="D984198"/>
      <c r="E984198"/>
      <c r="F984198"/>
      <c r="G984198"/>
      <c r="H984198"/>
      <c r="I984198"/>
      <c r="J984198"/>
      <c r="K984198"/>
      <c r="L984198"/>
      <c r="M984198"/>
      <c r="N984198"/>
      <c r="O984198"/>
      <c r="P984198"/>
      <c r="Q984198"/>
      <c r="R984198"/>
      <c r="S984198"/>
      <c r="T984198"/>
      <c r="U984198"/>
      <c r="V984198"/>
    </row>
    <row r="984199" spans="1:22">
      <c r="A984199"/>
      <c r="B984199"/>
      <c r="C984199"/>
      <c r="D984199"/>
      <c r="E984199"/>
      <c r="F984199"/>
      <c r="G984199"/>
      <c r="H984199"/>
      <c r="I984199"/>
      <c r="J984199"/>
      <c r="K984199"/>
      <c r="L984199"/>
      <c r="M984199"/>
      <c r="N984199"/>
      <c r="O984199"/>
      <c r="P984199"/>
      <c r="Q984199"/>
      <c r="R984199"/>
      <c r="S984199"/>
      <c r="T984199"/>
      <c r="U984199"/>
      <c r="V984199"/>
    </row>
    <row r="984200" spans="1:22">
      <c r="A984200"/>
      <c r="B984200"/>
      <c r="C984200"/>
      <c r="D984200"/>
      <c r="E984200"/>
      <c r="F984200"/>
      <c r="G984200"/>
      <c r="H984200"/>
      <c r="I984200"/>
      <c r="J984200"/>
      <c r="K984200"/>
      <c r="L984200"/>
      <c r="M984200"/>
      <c r="N984200"/>
      <c r="O984200"/>
      <c r="P984200"/>
      <c r="Q984200"/>
      <c r="R984200"/>
      <c r="S984200"/>
      <c r="T984200"/>
      <c r="U984200"/>
      <c r="V984200"/>
    </row>
    <row r="984201" spans="1:22">
      <c r="A984201"/>
      <c r="B984201"/>
      <c r="C984201"/>
      <c r="D984201"/>
      <c r="E984201"/>
      <c r="F984201"/>
      <c r="G984201"/>
      <c r="H984201"/>
      <c r="I984201"/>
      <c r="J984201"/>
      <c r="K984201"/>
      <c r="L984201"/>
      <c r="M984201"/>
      <c r="N984201"/>
      <c r="O984201"/>
      <c r="P984201"/>
      <c r="Q984201"/>
      <c r="R984201"/>
      <c r="S984201"/>
      <c r="T984201"/>
      <c r="U984201"/>
      <c r="V984201"/>
    </row>
    <row r="984202" spans="1:22">
      <c r="A984202"/>
      <c r="B984202"/>
      <c r="C984202"/>
      <c r="D984202"/>
      <c r="E984202"/>
      <c r="F984202"/>
      <c r="G984202"/>
      <c r="H984202"/>
      <c r="I984202"/>
      <c r="J984202"/>
      <c r="K984202"/>
      <c r="L984202"/>
      <c r="M984202"/>
      <c r="N984202"/>
      <c r="O984202"/>
      <c r="P984202"/>
      <c r="Q984202"/>
      <c r="R984202"/>
      <c r="S984202"/>
      <c r="T984202"/>
      <c r="U984202"/>
      <c r="V984202"/>
    </row>
    <row r="984203" spans="1:22">
      <c r="A984203"/>
      <c r="B984203"/>
      <c r="C984203"/>
      <c r="D984203"/>
      <c r="E984203"/>
      <c r="F984203"/>
      <c r="G984203"/>
      <c r="H984203"/>
      <c r="I984203"/>
      <c r="J984203"/>
      <c r="K984203"/>
      <c r="L984203"/>
      <c r="M984203"/>
      <c r="N984203"/>
      <c r="O984203"/>
      <c r="P984203"/>
      <c r="Q984203"/>
      <c r="R984203"/>
      <c r="S984203"/>
      <c r="T984203"/>
      <c r="U984203"/>
      <c r="V984203"/>
    </row>
    <row r="984204" spans="1:22">
      <c r="A984204"/>
      <c r="B984204"/>
      <c r="C984204"/>
      <c r="D984204"/>
      <c r="E984204"/>
      <c r="F984204"/>
      <c r="G984204"/>
      <c r="H984204"/>
      <c r="I984204"/>
      <c r="J984204"/>
      <c r="K984204"/>
      <c r="L984204"/>
      <c r="M984204"/>
      <c r="N984204"/>
      <c r="O984204"/>
      <c r="P984204"/>
      <c r="Q984204"/>
      <c r="R984204"/>
      <c r="S984204"/>
      <c r="T984204"/>
      <c r="U984204"/>
      <c r="V984204"/>
    </row>
    <row r="984205" spans="1:22">
      <c r="A984205"/>
      <c r="B984205"/>
      <c r="C984205"/>
      <c r="D984205"/>
      <c r="E984205"/>
      <c r="F984205"/>
      <c r="G984205"/>
      <c r="H984205"/>
      <c r="I984205"/>
      <c r="J984205"/>
      <c r="K984205"/>
      <c r="L984205"/>
      <c r="M984205"/>
      <c r="N984205"/>
      <c r="O984205"/>
      <c r="P984205"/>
      <c r="Q984205"/>
      <c r="R984205"/>
      <c r="S984205"/>
      <c r="T984205"/>
      <c r="U984205"/>
      <c r="V984205"/>
    </row>
    <row r="984206" spans="1:22">
      <c r="A984206"/>
      <c r="B984206"/>
      <c r="C984206"/>
      <c r="D984206"/>
      <c r="E984206"/>
      <c r="F984206"/>
      <c r="G984206"/>
      <c r="H984206"/>
      <c r="I984206"/>
      <c r="J984206"/>
      <c r="K984206"/>
      <c r="L984206"/>
      <c r="M984206"/>
      <c r="N984206"/>
      <c r="O984206"/>
      <c r="P984206"/>
      <c r="Q984206"/>
      <c r="R984206"/>
      <c r="S984206"/>
      <c r="T984206"/>
      <c r="U984206"/>
      <c r="V984206"/>
    </row>
    <row r="984207" spans="1:22">
      <c r="A984207"/>
      <c r="B984207"/>
      <c r="C984207"/>
      <c r="D984207"/>
      <c r="E984207"/>
      <c r="F984207"/>
      <c r="G984207"/>
      <c r="H984207"/>
      <c r="I984207"/>
      <c r="J984207"/>
      <c r="K984207"/>
      <c r="L984207"/>
      <c r="M984207"/>
      <c r="N984207"/>
      <c r="O984207"/>
      <c r="P984207"/>
      <c r="Q984207"/>
      <c r="R984207"/>
      <c r="S984207"/>
      <c r="T984207"/>
      <c r="U984207"/>
      <c r="V984207"/>
    </row>
    <row r="984208" spans="1:22">
      <c r="A984208"/>
      <c r="B984208"/>
      <c r="C984208"/>
      <c r="D984208"/>
      <c r="E984208"/>
      <c r="F984208"/>
      <c r="G984208"/>
      <c r="H984208"/>
      <c r="I984208"/>
      <c r="J984208"/>
      <c r="K984208"/>
      <c r="L984208"/>
      <c r="M984208"/>
      <c r="N984208"/>
      <c r="O984208"/>
      <c r="P984208"/>
      <c r="Q984208"/>
      <c r="R984208"/>
      <c r="S984208"/>
      <c r="T984208"/>
      <c r="U984208"/>
      <c r="V984208"/>
    </row>
    <row r="984209" spans="1:22">
      <c r="A984209"/>
      <c r="B984209"/>
      <c r="C984209"/>
      <c r="D984209"/>
      <c r="E984209"/>
      <c r="F984209"/>
      <c r="G984209"/>
      <c r="H984209"/>
      <c r="I984209"/>
      <c r="J984209"/>
      <c r="K984209"/>
      <c r="L984209"/>
      <c r="M984209"/>
      <c r="N984209"/>
      <c r="O984209"/>
      <c r="P984209"/>
      <c r="Q984209"/>
      <c r="R984209"/>
      <c r="S984209"/>
      <c r="T984209"/>
      <c r="U984209"/>
      <c r="V984209"/>
    </row>
    <row r="984210" spans="1:22">
      <c r="A984210"/>
      <c r="B984210"/>
      <c r="C984210"/>
      <c r="D984210"/>
      <c r="E984210"/>
      <c r="F984210"/>
      <c r="G984210"/>
      <c r="H984210"/>
      <c r="I984210"/>
      <c r="J984210"/>
      <c r="K984210"/>
      <c r="L984210"/>
      <c r="M984210"/>
      <c r="N984210"/>
      <c r="O984210"/>
      <c r="P984210"/>
      <c r="Q984210"/>
      <c r="R984210"/>
      <c r="S984210"/>
      <c r="T984210"/>
      <c r="U984210"/>
      <c r="V984210"/>
    </row>
    <row r="984211" spans="1:22">
      <c r="A984211"/>
      <c r="B984211"/>
      <c r="C984211"/>
      <c r="D984211"/>
      <c r="E984211"/>
      <c r="F984211"/>
      <c r="G984211"/>
      <c r="H984211"/>
      <c r="I984211"/>
      <c r="J984211"/>
      <c r="K984211"/>
      <c r="L984211"/>
      <c r="M984211"/>
      <c r="N984211"/>
      <c r="O984211"/>
      <c r="P984211"/>
      <c r="Q984211"/>
      <c r="R984211"/>
      <c r="S984211"/>
      <c r="T984211"/>
      <c r="U984211"/>
      <c r="V984211"/>
    </row>
    <row r="984212" spans="1:22">
      <c r="A984212"/>
      <c r="B984212"/>
      <c r="C984212"/>
      <c r="D984212"/>
      <c r="E984212"/>
      <c r="F984212"/>
      <c r="G984212"/>
      <c r="H984212"/>
      <c r="I984212"/>
      <c r="J984212"/>
      <c r="K984212"/>
      <c r="L984212"/>
      <c r="M984212"/>
      <c r="N984212"/>
      <c r="O984212"/>
      <c r="P984212"/>
      <c r="Q984212"/>
      <c r="R984212"/>
      <c r="S984212"/>
      <c r="T984212"/>
      <c r="U984212"/>
      <c r="V984212"/>
    </row>
    <row r="984213" spans="1:22">
      <c r="A984213"/>
      <c r="B984213"/>
      <c r="C984213"/>
      <c r="D984213"/>
      <c r="E984213"/>
      <c r="F984213"/>
      <c r="G984213"/>
      <c r="H984213"/>
      <c r="I984213"/>
      <c r="J984213"/>
      <c r="K984213"/>
      <c r="L984213"/>
      <c r="M984213"/>
      <c r="N984213"/>
      <c r="O984213"/>
      <c r="P984213"/>
      <c r="Q984213"/>
      <c r="R984213"/>
      <c r="S984213"/>
      <c r="T984213"/>
      <c r="U984213"/>
      <c r="V984213"/>
    </row>
    <row r="984214" spans="1:22">
      <c r="A984214"/>
      <c r="B984214"/>
      <c r="C984214"/>
      <c r="D984214"/>
      <c r="E984214"/>
      <c r="F984214"/>
      <c r="G984214"/>
      <c r="H984214"/>
      <c r="I984214"/>
      <c r="J984214"/>
      <c r="K984214"/>
      <c r="L984214"/>
      <c r="M984214"/>
      <c r="N984214"/>
      <c r="O984214"/>
      <c r="P984214"/>
      <c r="Q984214"/>
      <c r="R984214"/>
      <c r="S984214"/>
      <c r="T984214"/>
      <c r="U984214"/>
      <c r="V984214"/>
    </row>
    <row r="984215" spans="1:22">
      <c r="A984215"/>
      <c r="B984215"/>
      <c r="C984215"/>
      <c r="D984215"/>
      <c r="E984215"/>
      <c r="F984215"/>
      <c r="G984215"/>
      <c r="H984215"/>
      <c r="I984215"/>
      <c r="J984215"/>
      <c r="K984215"/>
      <c r="L984215"/>
      <c r="M984215"/>
      <c r="N984215"/>
      <c r="O984215"/>
      <c r="P984215"/>
      <c r="Q984215"/>
      <c r="R984215"/>
      <c r="S984215"/>
      <c r="T984215"/>
      <c r="U984215"/>
      <c r="V984215"/>
    </row>
    <row r="984216" spans="1:22">
      <c r="A984216"/>
      <c r="B984216"/>
      <c r="C984216"/>
      <c r="D984216"/>
      <c r="E984216"/>
      <c r="F984216"/>
      <c r="G984216"/>
      <c r="H984216"/>
      <c r="I984216"/>
      <c r="J984216"/>
      <c r="K984216"/>
      <c r="L984216"/>
      <c r="M984216"/>
      <c r="N984216"/>
      <c r="O984216"/>
      <c r="P984216"/>
      <c r="Q984216"/>
      <c r="R984216"/>
      <c r="S984216"/>
      <c r="T984216"/>
      <c r="U984216"/>
      <c r="V984216"/>
    </row>
    <row r="984217" spans="1:22">
      <c r="A984217"/>
      <c r="B984217"/>
      <c r="C984217"/>
      <c r="D984217"/>
      <c r="E984217"/>
      <c r="F984217"/>
      <c r="G984217"/>
      <c r="H984217"/>
      <c r="I984217"/>
      <c r="J984217"/>
      <c r="K984217"/>
      <c r="L984217"/>
      <c r="M984217"/>
      <c r="N984217"/>
      <c r="O984217"/>
      <c r="P984217"/>
      <c r="Q984217"/>
      <c r="R984217"/>
      <c r="S984217"/>
      <c r="T984217"/>
      <c r="U984217"/>
      <c r="V984217"/>
    </row>
    <row r="984218" spans="1:22">
      <c r="A984218"/>
      <c r="B984218"/>
      <c r="C984218"/>
      <c r="D984218"/>
      <c r="E984218"/>
      <c r="F984218"/>
      <c r="G984218"/>
      <c r="H984218"/>
      <c r="I984218"/>
      <c r="J984218"/>
      <c r="K984218"/>
      <c r="L984218"/>
      <c r="M984218"/>
      <c r="N984218"/>
      <c r="O984218"/>
      <c r="P984218"/>
      <c r="Q984218"/>
      <c r="R984218"/>
      <c r="S984218"/>
      <c r="T984218"/>
      <c r="U984218"/>
      <c r="V984218"/>
    </row>
    <row r="984219" spans="1:22">
      <c r="A984219"/>
      <c r="B984219"/>
      <c r="C984219"/>
      <c r="D984219"/>
      <c r="E984219"/>
      <c r="F984219"/>
      <c r="G984219"/>
      <c r="H984219"/>
      <c r="I984219"/>
      <c r="J984219"/>
      <c r="K984219"/>
      <c r="L984219"/>
      <c r="M984219"/>
      <c r="N984219"/>
      <c r="O984219"/>
      <c r="P984219"/>
      <c r="Q984219"/>
      <c r="R984219"/>
      <c r="S984219"/>
      <c r="T984219"/>
      <c r="U984219"/>
      <c r="V984219"/>
    </row>
    <row r="984220" spans="1:22">
      <c r="A984220"/>
      <c r="B984220"/>
      <c r="C984220"/>
      <c r="D984220"/>
      <c r="E984220"/>
      <c r="F984220"/>
      <c r="G984220"/>
      <c r="H984220"/>
      <c r="I984220"/>
      <c r="J984220"/>
      <c r="K984220"/>
      <c r="L984220"/>
      <c r="M984220"/>
      <c r="N984220"/>
      <c r="O984220"/>
      <c r="P984220"/>
      <c r="Q984220"/>
      <c r="R984220"/>
      <c r="S984220"/>
      <c r="T984220"/>
      <c r="U984220"/>
      <c r="V984220"/>
    </row>
    <row r="984221" spans="1:22">
      <c r="A984221"/>
      <c r="B984221"/>
      <c r="C984221"/>
      <c r="D984221"/>
      <c r="E984221"/>
      <c r="F984221"/>
      <c r="G984221"/>
      <c r="H984221"/>
      <c r="I984221"/>
      <c r="J984221"/>
      <c r="K984221"/>
      <c r="L984221"/>
      <c r="M984221"/>
      <c r="N984221"/>
      <c r="O984221"/>
      <c r="P984221"/>
      <c r="Q984221"/>
      <c r="R984221"/>
      <c r="S984221"/>
      <c r="T984221"/>
      <c r="U984221"/>
      <c r="V984221"/>
    </row>
    <row r="984222" spans="1:22">
      <c r="A984222"/>
      <c r="B984222"/>
      <c r="C984222"/>
      <c r="D984222"/>
      <c r="E984222"/>
      <c r="F984222"/>
      <c r="G984222"/>
      <c r="H984222"/>
      <c r="I984222"/>
      <c r="J984222"/>
      <c r="K984222"/>
      <c r="L984222"/>
      <c r="M984222"/>
      <c r="N984222"/>
      <c r="O984222"/>
      <c r="P984222"/>
      <c r="Q984222"/>
      <c r="R984222"/>
      <c r="S984222"/>
      <c r="T984222"/>
      <c r="U984222"/>
      <c r="V984222"/>
    </row>
    <row r="984223" spans="1:22">
      <c r="A984223"/>
      <c r="B984223"/>
      <c r="C984223"/>
      <c r="D984223"/>
      <c r="E984223"/>
      <c r="F984223"/>
      <c r="G984223"/>
      <c r="H984223"/>
      <c r="I984223"/>
      <c r="J984223"/>
      <c r="K984223"/>
      <c r="L984223"/>
      <c r="M984223"/>
      <c r="N984223"/>
      <c r="O984223"/>
      <c r="P984223"/>
      <c r="Q984223"/>
      <c r="R984223"/>
      <c r="S984223"/>
      <c r="T984223"/>
      <c r="U984223"/>
      <c r="V984223"/>
    </row>
    <row r="984224" spans="1:22">
      <c r="A984224"/>
      <c r="B984224"/>
      <c r="C984224"/>
      <c r="D984224"/>
      <c r="E984224"/>
      <c r="F984224"/>
      <c r="G984224"/>
      <c r="H984224"/>
      <c r="I984224"/>
      <c r="J984224"/>
      <c r="K984224"/>
      <c r="L984224"/>
      <c r="M984224"/>
      <c r="N984224"/>
      <c r="O984224"/>
      <c r="P984224"/>
      <c r="Q984224"/>
      <c r="R984224"/>
      <c r="S984224"/>
      <c r="T984224"/>
      <c r="U984224"/>
      <c r="V984224"/>
    </row>
    <row r="984225" spans="1:22">
      <c r="A984225"/>
      <c r="B984225"/>
      <c r="C984225"/>
      <c r="D984225"/>
      <c r="E984225"/>
      <c r="F984225"/>
      <c r="G984225"/>
      <c r="H984225"/>
      <c r="I984225"/>
      <c r="J984225"/>
      <c r="K984225"/>
      <c r="L984225"/>
      <c r="M984225"/>
      <c r="N984225"/>
      <c r="O984225"/>
      <c r="P984225"/>
      <c r="Q984225"/>
      <c r="R984225"/>
      <c r="S984225"/>
      <c r="T984225"/>
      <c r="U984225"/>
      <c r="V984225"/>
    </row>
    <row r="984226" spans="1:22">
      <c r="A984226"/>
      <c r="B984226"/>
      <c r="C984226"/>
      <c r="D984226"/>
      <c r="E984226"/>
      <c r="F984226"/>
      <c r="G984226"/>
      <c r="H984226"/>
      <c r="I984226"/>
      <c r="J984226"/>
      <c r="K984226"/>
      <c r="L984226"/>
      <c r="M984226"/>
      <c r="N984226"/>
      <c r="O984226"/>
      <c r="P984226"/>
      <c r="Q984226"/>
      <c r="R984226"/>
      <c r="S984226"/>
      <c r="T984226"/>
      <c r="U984226"/>
      <c r="V984226"/>
    </row>
    <row r="984227" spans="1:22">
      <c r="A984227"/>
      <c r="B984227"/>
      <c r="C984227"/>
      <c r="D984227"/>
      <c r="E984227"/>
      <c r="F984227"/>
      <c r="G984227"/>
      <c r="H984227"/>
      <c r="I984227"/>
      <c r="J984227"/>
      <c r="K984227"/>
      <c r="L984227"/>
      <c r="M984227"/>
      <c r="N984227"/>
      <c r="O984227"/>
      <c r="P984227"/>
      <c r="Q984227"/>
      <c r="R984227"/>
      <c r="S984227"/>
      <c r="T984227"/>
      <c r="U984227"/>
      <c r="V984227"/>
    </row>
    <row r="984228" spans="1:22">
      <c r="A984228"/>
      <c r="B984228"/>
      <c r="C984228"/>
      <c r="D984228"/>
      <c r="E984228"/>
      <c r="F984228"/>
      <c r="G984228"/>
      <c r="H984228"/>
      <c r="I984228"/>
      <c r="J984228"/>
      <c r="K984228"/>
      <c r="L984228"/>
      <c r="M984228"/>
      <c r="N984228"/>
      <c r="O984228"/>
      <c r="P984228"/>
      <c r="Q984228"/>
      <c r="R984228"/>
      <c r="S984228"/>
      <c r="T984228"/>
      <c r="U984228"/>
      <c r="V984228"/>
    </row>
    <row r="984229" spans="1:22">
      <c r="A984229"/>
      <c r="B984229"/>
      <c r="C984229"/>
      <c r="D984229"/>
      <c r="E984229"/>
      <c r="F984229"/>
      <c r="G984229"/>
      <c r="H984229"/>
      <c r="I984229"/>
      <c r="J984229"/>
      <c r="K984229"/>
      <c r="L984229"/>
      <c r="M984229"/>
      <c r="N984229"/>
      <c r="O984229"/>
      <c r="P984229"/>
      <c r="Q984229"/>
      <c r="R984229"/>
      <c r="S984229"/>
      <c r="T984229"/>
      <c r="U984229"/>
      <c r="V984229"/>
    </row>
    <row r="984230" spans="1:22">
      <c r="A984230"/>
      <c r="B984230"/>
      <c r="C984230"/>
      <c r="D984230"/>
      <c r="E984230"/>
      <c r="F984230"/>
      <c r="G984230"/>
      <c r="H984230"/>
      <c r="I984230"/>
      <c r="J984230"/>
      <c r="K984230"/>
      <c r="L984230"/>
      <c r="M984230"/>
      <c r="N984230"/>
      <c r="O984230"/>
      <c r="P984230"/>
      <c r="Q984230"/>
      <c r="R984230"/>
      <c r="S984230"/>
      <c r="T984230"/>
      <c r="U984230"/>
      <c r="V984230"/>
    </row>
    <row r="984231" spans="1:22">
      <c r="A984231"/>
      <c r="B984231"/>
      <c r="C984231"/>
      <c r="D984231"/>
      <c r="E984231"/>
      <c r="F984231"/>
      <c r="G984231"/>
      <c r="H984231"/>
      <c r="I984231"/>
      <c r="J984231"/>
      <c r="K984231"/>
      <c r="L984231"/>
      <c r="M984231"/>
      <c r="N984231"/>
      <c r="O984231"/>
      <c r="P984231"/>
      <c r="Q984231"/>
      <c r="R984231"/>
      <c r="S984231"/>
      <c r="T984231"/>
      <c r="U984231"/>
      <c r="V984231"/>
    </row>
    <row r="984232" spans="1:22">
      <c r="A984232"/>
      <c r="B984232"/>
      <c r="C984232"/>
      <c r="D984232"/>
      <c r="E984232"/>
      <c r="F984232"/>
      <c r="G984232"/>
      <c r="H984232"/>
      <c r="I984232"/>
      <c r="J984232"/>
      <c r="K984232"/>
      <c r="L984232"/>
      <c r="M984232"/>
      <c r="N984232"/>
      <c r="O984232"/>
      <c r="P984232"/>
      <c r="Q984232"/>
      <c r="R984232"/>
      <c r="S984232"/>
      <c r="T984232"/>
      <c r="U984232"/>
      <c r="V984232"/>
    </row>
    <row r="984233" spans="1:22">
      <c r="A984233"/>
      <c r="B984233"/>
      <c r="C984233"/>
      <c r="D984233"/>
      <c r="E984233"/>
      <c r="F984233"/>
      <c r="G984233"/>
      <c r="H984233"/>
      <c r="I984233"/>
      <c r="J984233"/>
      <c r="K984233"/>
      <c r="L984233"/>
      <c r="M984233"/>
      <c r="N984233"/>
      <c r="O984233"/>
      <c r="P984233"/>
      <c r="Q984233"/>
      <c r="R984233"/>
      <c r="S984233"/>
      <c r="T984233"/>
      <c r="U984233"/>
      <c r="V984233"/>
    </row>
    <row r="984234" spans="1:22">
      <c r="A984234"/>
      <c r="B984234"/>
      <c r="C984234"/>
      <c r="D984234"/>
      <c r="E984234"/>
      <c r="F984234"/>
      <c r="G984234"/>
      <c r="H984234"/>
      <c r="I984234"/>
      <c r="J984234"/>
      <c r="K984234"/>
      <c r="L984234"/>
      <c r="M984234"/>
      <c r="N984234"/>
      <c r="O984234"/>
      <c r="P984234"/>
      <c r="Q984234"/>
      <c r="R984234"/>
      <c r="S984234"/>
      <c r="T984234"/>
      <c r="U984234"/>
      <c r="V984234"/>
    </row>
    <row r="984235" spans="1:22">
      <c r="A984235"/>
      <c r="B984235"/>
      <c r="C984235"/>
      <c r="D984235"/>
      <c r="E984235"/>
      <c r="F984235"/>
      <c r="G984235"/>
      <c r="H984235"/>
      <c r="I984235"/>
      <c r="J984235"/>
      <c r="K984235"/>
      <c r="L984235"/>
      <c r="M984235"/>
      <c r="N984235"/>
      <c r="O984235"/>
      <c r="P984235"/>
      <c r="Q984235"/>
      <c r="R984235"/>
      <c r="S984235"/>
      <c r="T984235"/>
      <c r="U984235"/>
      <c r="V984235"/>
    </row>
    <row r="984236" spans="1:22">
      <c r="A984236"/>
      <c r="B984236"/>
      <c r="C984236"/>
      <c r="D984236"/>
      <c r="E984236"/>
      <c r="F984236"/>
      <c r="G984236"/>
      <c r="H984236"/>
      <c r="I984236"/>
      <c r="J984236"/>
      <c r="K984236"/>
      <c r="L984236"/>
      <c r="M984236"/>
      <c r="N984236"/>
      <c r="O984236"/>
      <c r="P984236"/>
      <c r="Q984236"/>
      <c r="R984236"/>
      <c r="S984236"/>
      <c r="T984236"/>
      <c r="U984236"/>
      <c r="V984236"/>
    </row>
    <row r="984237" spans="1:22">
      <c r="A984237"/>
      <c r="B984237"/>
      <c r="C984237"/>
      <c r="D984237"/>
      <c r="E984237"/>
      <c r="F984237"/>
      <c r="G984237"/>
      <c r="H984237"/>
      <c r="I984237"/>
      <c r="J984237"/>
      <c r="K984237"/>
      <c r="L984237"/>
      <c r="M984237"/>
      <c r="N984237"/>
      <c r="O984237"/>
      <c r="P984237"/>
      <c r="Q984237"/>
      <c r="R984237"/>
      <c r="S984237"/>
      <c r="T984237"/>
      <c r="U984237"/>
      <c r="V984237"/>
    </row>
    <row r="984238" spans="1:22">
      <c r="A984238"/>
      <c r="B984238"/>
      <c r="C984238"/>
      <c r="D984238"/>
      <c r="E984238"/>
      <c r="F984238"/>
      <c r="G984238"/>
      <c r="H984238"/>
      <c r="I984238"/>
      <c r="J984238"/>
      <c r="K984238"/>
      <c r="L984238"/>
      <c r="M984238"/>
      <c r="N984238"/>
      <c r="O984238"/>
      <c r="P984238"/>
      <c r="Q984238"/>
      <c r="R984238"/>
      <c r="S984238"/>
      <c r="T984238"/>
      <c r="U984238"/>
      <c r="V984238"/>
    </row>
    <row r="984239" spans="1:22">
      <c r="A984239"/>
      <c r="B984239"/>
      <c r="C984239"/>
      <c r="D984239"/>
      <c r="E984239"/>
      <c r="F984239"/>
      <c r="G984239"/>
      <c r="H984239"/>
      <c r="I984239"/>
      <c r="J984239"/>
      <c r="K984239"/>
      <c r="L984239"/>
      <c r="M984239"/>
      <c r="N984239"/>
      <c r="O984239"/>
      <c r="P984239"/>
      <c r="Q984239"/>
      <c r="R984239"/>
      <c r="S984239"/>
      <c r="T984239"/>
      <c r="U984239"/>
      <c r="V984239"/>
    </row>
    <row r="984240" spans="1:22">
      <c r="A984240"/>
      <c r="B984240"/>
      <c r="C984240"/>
      <c r="D984240"/>
      <c r="E984240"/>
      <c r="F984240"/>
      <c r="G984240"/>
      <c r="H984240"/>
      <c r="I984240"/>
      <c r="J984240"/>
      <c r="K984240"/>
      <c r="L984240"/>
      <c r="M984240"/>
      <c r="N984240"/>
      <c r="O984240"/>
      <c r="P984240"/>
      <c r="Q984240"/>
      <c r="R984240"/>
      <c r="S984240"/>
      <c r="T984240"/>
      <c r="U984240"/>
      <c r="V984240"/>
    </row>
    <row r="984241" spans="1:22">
      <c r="A984241"/>
      <c r="B984241"/>
      <c r="C984241"/>
      <c r="D984241"/>
      <c r="E984241"/>
      <c r="F984241"/>
      <c r="G984241"/>
      <c r="H984241"/>
      <c r="I984241"/>
      <c r="J984241"/>
      <c r="K984241"/>
      <c r="L984241"/>
      <c r="M984241"/>
      <c r="N984241"/>
      <c r="O984241"/>
      <c r="P984241"/>
      <c r="Q984241"/>
      <c r="R984241"/>
      <c r="S984241"/>
      <c r="T984241"/>
      <c r="U984241"/>
      <c r="V984241"/>
    </row>
    <row r="984242" spans="1:22">
      <c r="A984242"/>
      <c r="B984242"/>
      <c r="C984242"/>
      <c r="D984242"/>
      <c r="E984242"/>
      <c r="F984242"/>
      <c r="G984242"/>
      <c r="H984242"/>
      <c r="I984242"/>
      <c r="J984242"/>
      <c r="K984242"/>
      <c r="L984242"/>
      <c r="M984242"/>
      <c r="N984242"/>
      <c r="O984242"/>
      <c r="P984242"/>
      <c r="Q984242"/>
      <c r="R984242"/>
      <c r="S984242"/>
      <c r="T984242"/>
      <c r="U984242"/>
      <c r="V984242"/>
    </row>
    <row r="984243" spans="1:22">
      <c r="A984243"/>
      <c r="B984243"/>
      <c r="C984243"/>
      <c r="D984243"/>
      <c r="E984243"/>
      <c r="F984243"/>
      <c r="G984243"/>
      <c r="H984243"/>
      <c r="I984243"/>
      <c r="J984243"/>
      <c r="K984243"/>
      <c r="L984243"/>
      <c r="M984243"/>
      <c r="N984243"/>
      <c r="O984243"/>
      <c r="P984243"/>
      <c r="Q984243"/>
      <c r="R984243"/>
      <c r="S984243"/>
      <c r="T984243"/>
      <c r="U984243"/>
      <c r="V984243"/>
    </row>
    <row r="984244" spans="1:22">
      <c r="A984244"/>
      <c r="B984244"/>
      <c r="C984244"/>
      <c r="D984244"/>
      <c r="E984244"/>
      <c r="F984244"/>
      <c r="G984244"/>
      <c r="H984244"/>
      <c r="I984244"/>
      <c r="J984244"/>
      <c r="K984244"/>
      <c r="L984244"/>
      <c r="M984244"/>
      <c r="N984244"/>
      <c r="O984244"/>
      <c r="P984244"/>
      <c r="Q984244"/>
      <c r="R984244"/>
      <c r="S984244"/>
      <c r="T984244"/>
      <c r="U984244"/>
      <c r="V984244"/>
    </row>
    <row r="984245" spans="1:22">
      <c r="A984245"/>
      <c r="B984245"/>
      <c r="C984245"/>
      <c r="D984245"/>
      <c r="E984245"/>
      <c r="F984245"/>
      <c r="G984245"/>
      <c r="H984245"/>
      <c r="I984245"/>
      <c r="J984245"/>
      <c r="K984245"/>
      <c r="L984245"/>
      <c r="M984245"/>
      <c r="N984245"/>
      <c r="O984245"/>
      <c r="P984245"/>
      <c r="Q984245"/>
      <c r="R984245"/>
      <c r="S984245"/>
      <c r="T984245"/>
      <c r="U984245"/>
      <c r="V984245"/>
    </row>
    <row r="984246" spans="1:22">
      <c r="A984246"/>
      <c r="B984246"/>
      <c r="C984246"/>
      <c r="D984246"/>
      <c r="E984246"/>
      <c r="F984246"/>
      <c r="G984246"/>
      <c r="H984246"/>
      <c r="I984246"/>
      <c r="J984246"/>
      <c r="K984246"/>
      <c r="L984246"/>
      <c r="M984246"/>
      <c r="N984246"/>
      <c r="O984246"/>
      <c r="P984246"/>
      <c r="Q984246"/>
      <c r="R984246"/>
      <c r="S984246"/>
      <c r="T984246"/>
      <c r="U984246"/>
      <c r="V984246"/>
    </row>
    <row r="984247" spans="1:22">
      <c r="A984247"/>
      <c r="B984247"/>
      <c r="C984247"/>
      <c r="D984247"/>
      <c r="E984247"/>
      <c r="F984247"/>
      <c r="G984247"/>
      <c r="H984247"/>
      <c r="I984247"/>
      <c r="J984247"/>
      <c r="K984247"/>
      <c r="L984247"/>
      <c r="M984247"/>
      <c r="N984247"/>
      <c r="O984247"/>
      <c r="P984247"/>
      <c r="Q984247"/>
      <c r="R984247"/>
      <c r="S984247"/>
      <c r="T984247"/>
      <c r="U984247"/>
      <c r="V984247"/>
    </row>
    <row r="984248" spans="1:22">
      <c r="A984248"/>
      <c r="B984248"/>
      <c r="C984248"/>
      <c r="D984248"/>
      <c r="E984248"/>
      <c r="F984248"/>
      <c r="G984248"/>
      <c r="H984248"/>
      <c r="I984248"/>
      <c r="J984248"/>
      <c r="K984248"/>
      <c r="L984248"/>
      <c r="M984248"/>
      <c r="N984248"/>
      <c r="O984248"/>
      <c r="P984248"/>
      <c r="Q984248"/>
      <c r="R984248"/>
      <c r="S984248"/>
      <c r="T984248"/>
      <c r="U984248"/>
      <c r="V984248"/>
    </row>
    <row r="984249" spans="1:22">
      <c r="A984249"/>
      <c r="B984249"/>
      <c r="C984249"/>
      <c r="D984249"/>
      <c r="E984249"/>
      <c r="F984249"/>
      <c r="G984249"/>
      <c r="H984249"/>
      <c r="I984249"/>
      <c r="J984249"/>
      <c r="K984249"/>
      <c r="L984249"/>
      <c r="M984249"/>
      <c r="N984249"/>
      <c r="O984249"/>
      <c r="P984249"/>
      <c r="Q984249"/>
      <c r="R984249"/>
      <c r="S984249"/>
      <c r="T984249"/>
      <c r="U984249"/>
      <c r="V984249"/>
    </row>
    <row r="984250" spans="1:22">
      <c r="A984250"/>
      <c r="B984250"/>
      <c r="C984250"/>
      <c r="D984250"/>
      <c r="E984250"/>
      <c r="F984250"/>
      <c r="G984250"/>
      <c r="H984250"/>
      <c r="I984250"/>
      <c r="J984250"/>
      <c r="K984250"/>
      <c r="L984250"/>
      <c r="M984250"/>
      <c r="N984250"/>
      <c r="O984250"/>
      <c r="P984250"/>
      <c r="Q984250"/>
      <c r="R984250"/>
      <c r="S984250"/>
      <c r="T984250"/>
      <c r="U984250"/>
      <c r="V984250"/>
    </row>
    <row r="984251" spans="1:22">
      <c r="A984251"/>
      <c r="B984251"/>
      <c r="C984251"/>
      <c r="D984251"/>
      <c r="E984251"/>
      <c r="F984251"/>
      <c r="G984251"/>
      <c r="H984251"/>
      <c r="I984251"/>
      <c r="J984251"/>
      <c r="K984251"/>
      <c r="L984251"/>
      <c r="M984251"/>
      <c r="N984251"/>
      <c r="O984251"/>
      <c r="P984251"/>
      <c r="Q984251"/>
      <c r="R984251"/>
      <c r="S984251"/>
      <c r="T984251"/>
      <c r="U984251"/>
      <c r="V984251"/>
    </row>
    <row r="984252" spans="1:22">
      <c r="A984252"/>
      <c r="B984252"/>
      <c r="C984252"/>
      <c r="D984252"/>
      <c r="E984252"/>
      <c r="F984252"/>
      <c r="G984252"/>
      <c r="H984252"/>
      <c r="I984252"/>
      <c r="J984252"/>
      <c r="K984252"/>
      <c r="L984252"/>
      <c r="M984252"/>
      <c r="N984252"/>
      <c r="O984252"/>
      <c r="P984252"/>
      <c r="Q984252"/>
      <c r="R984252"/>
      <c r="S984252"/>
      <c r="T984252"/>
      <c r="U984252"/>
      <c r="V984252"/>
    </row>
    <row r="984253" spans="1:22">
      <c r="A984253"/>
      <c r="B984253"/>
      <c r="C984253"/>
      <c r="D984253"/>
      <c r="E984253"/>
      <c r="F984253"/>
      <c r="G984253"/>
      <c r="H984253"/>
      <c r="I984253"/>
      <c r="J984253"/>
      <c r="K984253"/>
      <c r="L984253"/>
      <c r="M984253"/>
      <c r="N984253"/>
      <c r="O984253"/>
      <c r="P984253"/>
      <c r="Q984253"/>
      <c r="R984253"/>
      <c r="S984253"/>
      <c r="T984253"/>
      <c r="U984253"/>
      <c r="V984253"/>
    </row>
    <row r="984254" spans="1:22">
      <c r="A984254"/>
      <c r="B984254"/>
      <c r="C984254"/>
      <c r="D984254"/>
      <c r="E984254"/>
      <c r="F984254"/>
      <c r="G984254"/>
      <c r="H984254"/>
      <c r="I984254"/>
      <c r="J984254"/>
      <c r="K984254"/>
      <c r="L984254"/>
      <c r="M984254"/>
      <c r="N984254"/>
      <c r="O984254"/>
      <c r="P984254"/>
      <c r="Q984254"/>
      <c r="R984254"/>
      <c r="S984254"/>
      <c r="T984254"/>
      <c r="U984254"/>
      <c r="V984254"/>
    </row>
    <row r="984255" spans="1:22">
      <c r="A984255"/>
      <c r="B984255"/>
      <c r="C984255"/>
      <c r="D984255"/>
      <c r="E984255"/>
      <c r="F984255"/>
      <c r="G984255"/>
      <c r="H984255"/>
      <c r="I984255"/>
      <c r="J984255"/>
      <c r="K984255"/>
      <c r="L984255"/>
      <c r="M984255"/>
      <c r="N984255"/>
      <c r="O984255"/>
      <c r="P984255"/>
      <c r="Q984255"/>
      <c r="R984255"/>
      <c r="S984255"/>
      <c r="T984255"/>
      <c r="U984255"/>
      <c r="V984255"/>
    </row>
    <row r="984256" spans="1:22">
      <c r="A984256"/>
      <c r="B984256"/>
      <c r="C984256"/>
      <c r="D984256"/>
      <c r="E984256"/>
      <c r="F984256"/>
      <c r="G984256"/>
      <c r="H984256"/>
      <c r="I984256"/>
      <c r="J984256"/>
      <c r="K984256"/>
      <c r="L984256"/>
      <c r="M984256"/>
      <c r="N984256"/>
      <c r="O984256"/>
      <c r="P984256"/>
      <c r="Q984256"/>
      <c r="R984256"/>
      <c r="S984256"/>
      <c r="T984256"/>
      <c r="U984256"/>
      <c r="V984256"/>
    </row>
    <row r="984257" spans="1:22">
      <c r="A984257"/>
      <c r="B984257"/>
      <c r="C984257"/>
      <c r="D984257"/>
      <c r="E984257"/>
      <c r="F984257"/>
      <c r="G984257"/>
      <c r="H984257"/>
      <c r="I984257"/>
      <c r="J984257"/>
      <c r="K984257"/>
      <c r="L984257"/>
      <c r="M984257"/>
      <c r="N984257"/>
      <c r="O984257"/>
      <c r="P984257"/>
      <c r="Q984257"/>
      <c r="R984257"/>
      <c r="S984257"/>
      <c r="T984257"/>
      <c r="U984257"/>
      <c r="V984257"/>
    </row>
    <row r="984258" spans="1:22">
      <c r="A984258"/>
      <c r="B984258"/>
      <c r="C984258"/>
      <c r="D984258"/>
      <c r="E984258"/>
      <c r="F984258"/>
      <c r="G984258"/>
      <c r="H984258"/>
      <c r="I984258"/>
      <c r="J984258"/>
      <c r="K984258"/>
      <c r="L984258"/>
      <c r="M984258"/>
      <c r="N984258"/>
      <c r="O984258"/>
      <c r="P984258"/>
      <c r="Q984258"/>
      <c r="R984258"/>
      <c r="S984258"/>
      <c r="T984258"/>
      <c r="U984258"/>
      <c r="V984258"/>
    </row>
    <row r="984259" spans="1:22">
      <c r="A984259"/>
      <c r="B984259"/>
      <c r="C984259"/>
      <c r="D984259"/>
      <c r="E984259"/>
      <c r="F984259"/>
      <c r="G984259"/>
      <c r="H984259"/>
      <c r="I984259"/>
      <c r="J984259"/>
      <c r="K984259"/>
      <c r="L984259"/>
      <c r="M984259"/>
      <c r="N984259"/>
      <c r="O984259"/>
      <c r="P984259"/>
      <c r="Q984259"/>
      <c r="R984259"/>
      <c r="S984259"/>
      <c r="T984259"/>
      <c r="U984259"/>
      <c r="V984259"/>
    </row>
    <row r="984260" spans="1:22">
      <c r="A984260"/>
      <c r="B984260"/>
      <c r="C984260"/>
      <c r="D984260"/>
      <c r="E984260"/>
      <c r="F984260"/>
      <c r="G984260"/>
      <c r="H984260"/>
      <c r="I984260"/>
      <c r="J984260"/>
      <c r="K984260"/>
      <c r="L984260"/>
      <c r="M984260"/>
      <c r="N984260"/>
      <c r="O984260"/>
      <c r="P984260"/>
      <c r="Q984260"/>
      <c r="R984260"/>
      <c r="S984260"/>
      <c r="T984260"/>
      <c r="U984260"/>
      <c r="V984260"/>
    </row>
    <row r="984261" spans="1:22">
      <c r="A984261"/>
      <c r="B984261"/>
      <c r="C984261"/>
      <c r="D984261"/>
      <c r="E984261"/>
      <c r="F984261"/>
      <c r="G984261"/>
      <c r="H984261"/>
      <c r="I984261"/>
      <c r="J984261"/>
      <c r="K984261"/>
      <c r="L984261"/>
      <c r="M984261"/>
      <c r="N984261"/>
      <c r="O984261"/>
      <c r="P984261"/>
      <c r="Q984261"/>
      <c r="R984261"/>
      <c r="S984261"/>
      <c r="T984261"/>
      <c r="U984261"/>
      <c r="V984261"/>
    </row>
    <row r="984262" spans="1:22">
      <c r="A984262"/>
      <c r="B984262"/>
      <c r="C984262"/>
      <c r="D984262"/>
      <c r="E984262"/>
      <c r="F984262"/>
      <c r="G984262"/>
      <c r="H984262"/>
      <c r="I984262"/>
      <c r="J984262"/>
      <c r="K984262"/>
      <c r="L984262"/>
      <c r="M984262"/>
      <c r="N984262"/>
      <c r="O984262"/>
      <c r="P984262"/>
      <c r="Q984262"/>
      <c r="R984262"/>
      <c r="S984262"/>
      <c r="T984262"/>
      <c r="U984262"/>
      <c r="V984262"/>
    </row>
    <row r="984263" spans="1:22">
      <c r="A984263"/>
      <c r="B984263"/>
      <c r="C984263"/>
      <c r="D984263"/>
      <c r="E984263"/>
      <c r="F984263"/>
      <c r="G984263"/>
      <c r="H984263"/>
      <c r="I984263"/>
      <c r="J984263"/>
      <c r="K984263"/>
      <c r="L984263"/>
      <c r="M984263"/>
      <c r="N984263"/>
      <c r="O984263"/>
      <c r="P984263"/>
      <c r="Q984263"/>
      <c r="R984263"/>
      <c r="S984263"/>
      <c r="T984263"/>
      <c r="U984263"/>
      <c r="V984263"/>
    </row>
    <row r="984264" spans="1:22">
      <c r="A984264"/>
      <c r="B984264"/>
      <c r="C984264"/>
      <c r="D984264"/>
      <c r="E984264"/>
      <c r="F984264"/>
      <c r="G984264"/>
      <c r="H984264"/>
      <c r="I984264"/>
      <c r="J984264"/>
      <c r="K984264"/>
      <c r="L984264"/>
      <c r="M984264"/>
      <c r="N984264"/>
      <c r="O984264"/>
      <c r="P984264"/>
      <c r="Q984264"/>
      <c r="R984264"/>
      <c r="S984264"/>
      <c r="T984264"/>
      <c r="U984264"/>
      <c r="V984264"/>
    </row>
    <row r="984265" spans="1:22">
      <c r="A984265"/>
      <c r="B984265"/>
      <c r="C984265"/>
      <c r="D984265"/>
      <c r="E984265"/>
      <c r="F984265"/>
      <c r="G984265"/>
      <c r="H984265"/>
      <c r="I984265"/>
      <c r="J984265"/>
      <c r="K984265"/>
      <c r="L984265"/>
      <c r="M984265"/>
      <c r="N984265"/>
      <c r="O984265"/>
      <c r="P984265"/>
      <c r="Q984265"/>
      <c r="R984265"/>
      <c r="S984265"/>
      <c r="T984265"/>
      <c r="U984265"/>
      <c r="V984265"/>
    </row>
    <row r="984266" spans="1:22">
      <c r="A984266"/>
      <c r="B984266"/>
      <c r="C984266"/>
      <c r="D984266"/>
      <c r="E984266"/>
      <c r="F984266"/>
      <c r="G984266"/>
      <c r="H984266"/>
      <c r="I984266"/>
      <c r="J984266"/>
      <c r="K984266"/>
      <c r="L984266"/>
      <c r="M984266"/>
      <c r="N984266"/>
      <c r="O984266"/>
      <c r="P984266"/>
      <c r="Q984266"/>
      <c r="R984266"/>
      <c r="S984266"/>
      <c r="T984266"/>
      <c r="U984266"/>
      <c r="V984266"/>
    </row>
    <row r="984267" spans="1:22">
      <c r="A984267"/>
      <c r="B984267"/>
      <c r="C984267"/>
      <c r="D984267"/>
      <c r="E984267"/>
      <c r="F984267"/>
      <c r="G984267"/>
      <c r="H984267"/>
      <c r="I984267"/>
      <c r="J984267"/>
      <c r="K984267"/>
      <c r="L984267"/>
      <c r="M984267"/>
      <c r="N984267"/>
      <c r="O984267"/>
      <c r="P984267"/>
      <c r="Q984267"/>
      <c r="R984267"/>
      <c r="S984267"/>
      <c r="T984267"/>
      <c r="U984267"/>
      <c r="V984267"/>
    </row>
    <row r="984268" spans="1:22">
      <c r="A984268"/>
      <c r="B984268"/>
      <c r="C984268"/>
      <c r="D984268"/>
      <c r="E984268"/>
      <c r="F984268"/>
      <c r="G984268"/>
      <c r="H984268"/>
      <c r="I984268"/>
      <c r="J984268"/>
      <c r="K984268"/>
      <c r="L984268"/>
      <c r="M984268"/>
      <c r="N984268"/>
      <c r="O984268"/>
      <c r="P984268"/>
      <c r="Q984268"/>
      <c r="R984268"/>
      <c r="S984268"/>
      <c r="T984268"/>
      <c r="U984268"/>
      <c r="V984268"/>
    </row>
    <row r="984269" spans="1:22">
      <c r="A984269"/>
      <c r="B984269"/>
      <c r="C984269"/>
      <c r="D984269"/>
      <c r="E984269"/>
      <c r="F984269"/>
      <c r="G984269"/>
      <c r="H984269"/>
      <c r="I984269"/>
      <c r="J984269"/>
      <c r="K984269"/>
      <c r="L984269"/>
      <c r="M984269"/>
      <c r="N984269"/>
      <c r="O984269"/>
      <c r="P984269"/>
      <c r="Q984269"/>
      <c r="R984269"/>
      <c r="S984269"/>
      <c r="T984269"/>
      <c r="U984269"/>
      <c r="V984269"/>
    </row>
    <row r="984270" spans="1:22">
      <c r="A984270"/>
      <c r="B984270"/>
      <c r="C984270"/>
      <c r="D984270"/>
      <c r="E984270"/>
      <c r="F984270"/>
      <c r="G984270"/>
      <c r="H984270"/>
      <c r="I984270"/>
      <c r="J984270"/>
      <c r="K984270"/>
      <c r="L984270"/>
      <c r="M984270"/>
      <c r="N984270"/>
      <c r="O984270"/>
      <c r="P984270"/>
      <c r="Q984270"/>
      <c r="R984270"/>
      <c r="S984270"/>
      <c r="T984270"/>
      <c r="U984270"/>
      <c r="V984270"/>
    </row>
    <row r="984271" spans="1:22">
      <c r="A984271"/>
      <c r="B984271"/>
      <c r="C984271"/>
      <c r="D984271"/>
      <c r="E984271"/>
      <c r="F984271"/>
      <c r="G984271"/>
      <c r="H984271"/>
      <c r="I984271"/>
      <c r="J984271"/>
      <c r="K984271"/>
      <c r="L984271"/>
      <c r="M984271"/>
      <c r="N984271"/>
      <c r="O984271"/>
      <c r="P984271"/>
      <c r="Q984271"/>
      <c r="R984271"/>
      <c r="S984271"/>
      <c r="T984271"/>
      <c r="U984271"/>
      <c r="V984271"/>
    </row>
    <row r="984272" spans="1:22">
      <c r="A984272"/>
      <c r="B984272"/>
      <c r="C984272"/>
      <c r="D984272"/>
      <c r="E984272"/>
      <c r="F984272"/>
      <c r="G984272"/>
      <c r="H984272"/>
      <c r="I984272"/>
      <c r="J984272"/>
      <c r="K984272"/>
      <c r="L984272"/>
      <c r="M984272"/>
      <c r="N984272"/>
      <c r="O984272"/>
      <c r="P984272"/>
      <c r="Q984272"/>
      <c r="R984272"/>
      <c r="S984272"/>
      <c r="T984272"/>
      <c r="U984272"/>
      <c r="V984272"/>
    </row>
    <row r="984273" spans="1:22">
      <c r="A984273"/>
      <c r="B984273"/>
      <c r="C984273"/>
      <c r="D984273"/>
      <c r="E984273"/>
      <c r="F984273"/>
      <c r="G984273"/>
      <c r="H984273"/>
      <c r="I984273"/>
      <c r="J984273"/>
      <c r="K984273"/>
      <c r="L984273"/>
      <c r="M984273"/>
      <c r="N984273"/>
      <c r="O984273"/>
      <c r="P984273"/>
      <c r="Q984273"/>
      <c r="R984273"/>
      <c r="S984273"/>
      <c r="T984273"/>
      <c r="U984273"/>
      <c r="V984273"/>
    </row>
    <row r="984274" spans="1:22">
      <c r="A984274"/>
      <c r="B984274"/>
      <c r="C984274"/>
      <c r="D984274"/>
      <c r="E984274"/>
      <c r="F984274"/>
      <c r="G984274"/>
      <c r="H984274"/>
      <c r="I984274"/>
      <c r="J984274"/>
      <c r="K984274"/>
      <c r="L984274"/>
      <c r="M984274"/>
      <c r="N984274"/>
      <c r="O984274"/>
      <c r="P984274"/>
      <c r="Q984274"/>
      <c r="R984274"/>
      <c r="S984274"/>
      <c r="T984274"/>
      <c r="U984274"/>
      <c r="V984274"/>
    </row>
    <row r="984275" spans="1:22">
      <c r="A984275"/>
      <c r="B984275"/>
      <c r="C984275"/>
      <c r="D984275"/>
      <c r="E984275"/>
      <c r="F984275"/>
      <c r="G984275"/>
      <c r="H984275"/>
      <c r="I984275"/>
      <c r="J984275"/>
      <c r="K984275"/>
      <c r="L984275"/>
      <c r="M984275"/>
      <c r="N984275"/>
      <c r="O984275"/>
      <c r="P984275"/>
      <c r="Q984275"/>
      <c r="R984275"/>
      <c r="S984275"/>
      <c r="T984275"/>
      <c r="U984275"/>
      <c r="V984275"/>
    </row>
    <row r="984276" spans="1:22">
      <c r="A984276"/>
      <c r="B984276"/>
      <c r="C984276"/>
      <c r="D984276"/>
      <c r="E984276"/>
      <c r="F984276"/>
      <c r="G984276"/>
      <c r="H984276"/>
      <c r="I984276"/>
      <c r="J984276"/>
      <c r="K984276"/>
      <c r="L984276"/>
      <c r="M984276"/>
      <c r="N984276"/>
      <c r="O984276"/>
      <c r="P984276"/>
      <c r="Q984276"/>
      <c r="R984276"/>
      <c r="S984276"/>
      <c r="T984276"/>
      <c r="U984276"/>
      <c r="V984276"/>
    </row>
    <row r="984277" spans="1:22">
      <c r="A984277"/>
      <c r="B984277"/>
      <c r="C984277"/>
      <c r="D984277"/>
      <c r="E984277"/>
      <c r="F984277"/>
      <c r="G984277"/>
      <c r="H984277"/>
      <c r="I984277"/>
      <c r="J984277"/>
      <c r="K984277"/>
      <c r="L984277"/>
      <c r="M984277"/>
      <c r="N984277"/>
      <c r="O984277"/>
      <c r="P984277"/>
      <c r="Q984277"/>
      <c r="R984277"/>
      <c r="S984277"/>
      <c r="T984277"/>
      <c r="U984277"/>
      <c r="V984277"/>
    </row>
    <row r="984278" spans="1:22">
      <c r="A984278"/>
      <c r="B984278"/>
      <c r="C984278"/>
      <c r="D984278"/>
      <c r="E984278"/>
      <c r="F984278"/>
      <c r="G984278"/>
      <c r="H984278"/>
      <c r="I984278"/>
      <c r="J984278"/>
      <c r="K984278"/>
      <c r="L984278"/>
      <c r="M984278"/>
      <c r="N984278"/>
      <c r="O984278"/>
      <c r="P984278"/>
      <c r="Q984278"/>
      <c r="R984278"/>
      <c r="S984278"/>
      <c r="T984278"/>
      <c r="U984278"/>
      <c r="V984278"/>
    </row>
    <row r="984279" spans="1:22">
      <c r="A984279"/>
      <c r="B984279"/>
      <c r="C984279"/>
      <c r="D984279"/>
      <c r="E984279"/>
      <c r="F984279"/>
      <c r="G984279"/>
      <c r="H984279"/>
      <c r="I984279"/>
      <c r="J984279"/>
      <c r="K984279"/>
      <c r="L984279"/>
      <c r="M984279"/>
      <c r="N984279"/>
      <c r="O984279"/>
      <c r="P984279"/>
      <c r="Q984279"/>
      <c r="R984279"/>
      <c r="S984279"/>
      <c r="T984279"/>
      <c r="U984279"/>
      <c r="V984279"/>
    </row>
    <row r="984280" spans="1:22">
      <c r="A984280"/>
      <c r="B984280"/>
      <c r="C984280"/>
      <c r="D984280"/>
      <c r="E984280"/>
      <c r="F984280"/>
      <c r="G984280"/>
      <c r="H984280"/>
      <c r="I984280"/>
      <c r="J984280"/>
      <c r="K984280"/>
      <c r="L984280"/>
      <c r="M984280"/>
      <c r="N984280"/>
      <c r="O984280"/>
      <c r="P984280"/>
      <c r="Q984280"/>
      <c r="R984280"/>
      <c r="S984280"/>
      <c r="T984280"/>
      <c r="U984280"/>
      <c r="V984280"/>
    </row>
    <row r="984281" spans="1:22">
      <c r="A984281"/>
      <c r="B984281"/>
      <c r="C984281"/>
      <c r="D984281"/>
      <c r="E984281"/>
      <c r="F984281"/>
      <c r="G984281"/>
      <c r="H984281"/>
      <c r="I984281"/>
      <c r="J984281"/>
      <c r="K984281"/>
      <c r="L984281"/>
      <c r="M984281"/>
      <c r="N984281"/>
      <c r="O984281"/>
      <c r="P984281"/>
      <c r="Q984281"/>
      <c r="R984281"/>
      <c r="S984281"/>
      <c r="T984281"/>
      <c r="U984281"/>
      <c r="V984281"/>
    </row>
    <row r="984282" spans="1:22">
      <c r="A984282"/>
      <c r="B984282"/>
      <c r="C984282"/>
      <c r="D984282"/>
      <c r="E984282"/>
      <c r="F984282"/>
      <c r="G984282"/>
      <c r="H984282"/>
      <c r="I984282"/>
      <c r="J984282"/>
      <c r="K984282"/>
      <c r="L984282"/>
      <c r="M984282"/>
      <c r="N984282"/>
      <c r="O984282"/>
      <c r="P984282"/>
      <c r="Q984282"/>
      <c r="R984282"/>
      <c r="S984282"/>
      <c r="T984282"/>
      <c r="U984282"/>
      <c r="V984282"/>
    </row>
    <row r="984283" spans="1:22">
      <c r="A984283"/>
      <c r="B984283"/>
      <c r="C984283"/>
      <c r="D984283"/>
      <c r="E984283"/>
      <c r="F984283"/>
      <c r="G984283"/>
      <c r="H984283"/>
      <c r="I984283"/>
      <c r="J984283"/>
      <c r="K984283"/>
      <c r="L984283"/>
      <c r="M984283"/>
      <c r="N984283"/>
      <c r="O984283"/>
      <c r="P984283"/>
      <c r="Q984283"/>
      <c r="R984283"/>
      <c r="S984283"/>
      <c r="T984283"/>
      <c r="U984283"/>
      <c r="V984283"/>
    </row>
    <row r="984284" spans="1:22">
      <c r="A984284"/>
      <c r="B984284"/>
      <c r="C984284"/>
      <c r="D984284"/>
      <c r="E984284"/>
      <c r="F984284"/>
      <c r="G984284"/>
      <c r="H984284"/>
      <c r="I984284"/>
      <c r="J984284"/>
      <c r="K984284"/>
      <c r="L984284"/>
      <c r="M984284"/>
      <c r="N984284"/>
      <c r="O984284"/>
      <c r="P984284"/>
      <c r="Q984284"/>
      <c r="R984284"/>
      <c r="S984284"/>
      <c r="T984284"/>
      <c r="U984284"/>
      <c r="V984284"/>
    </row>
    <row r="984285" spans="1:22">
      <c r="A984285"/>
      <c r="B984285"/>
      <c r="C984285"/>
      <c r="D984285"/>
      <c r="E984285"/>
      <c r="F984285"/>
      <c r="G984285"/>
      <c r="H984285"/>
      <c r="I984285"/>
      <c r="J984285"/>
      <c r="K984285"/>
      <c r="L984285"/>
      <c r="M984285"/>
      <c r="N984285"/>
      <c r="O984285"/>
      <c r="P984285"/>
      <c r="Q984285"/>
      <c r="R984285"/>
      <c r="S984285"/>
      <c r="T984285"/>
      <c r="U984285"/>
      <c r="V984285"/>
    </row>
    <row r="984286" spans="1:22">
      <c r="A984286"/>
      <c r="B984286"/>
      <c r="C984286"/>
      <c r="D984286"/>
      <c r="E984286"/>
      <c r="F984286"/>
      <c r="G984286"/>
      <c r="H984286"/>
      <c r="I984286"/>
      <c r="J984286"/>
      <c r="K984286"/>
      <c r="L984286"/>
      <c r="M984286"/>
      <c r="N984286"/>
      <c r="O984286"/>
      <c r="P984286"/>
      <c r="Q984286"/>
      <c r="R984286"/>
      <c r="S984286"/>
      <c r="T984286"/>
      <c r="U984286"/>
      <c r="V984286"/>
    </row>
    <row r="984287" spans="1:22">
      <c r="A984287"/>
      <c r="B984287"/>
      <c r="C984287"/>
      <c r="D984287"/>
      <c r="E984287"/>
      <c r="F984287"/>
      <c r="G984287"/>
      <c r="H984287"/>
      <c r="I984287"/>
      <c r="J984287"/>
      <c r="K984287"/>
      <c r="L984287"/>
      <c r="M984287"/>
      <c r="N984287"/>
      <c r="O984287"/>
      <c r="P984287"/>
      <c r="Q984287"/>
      <c r="R984287"/>
      <c r="S984287"/>
      <c r="T984287"/>
      <c r="U984287"/>
      <c r="V984287"/>
    </row>
    <row r="984288" spans="1:22">
      <c r="A984288"/>
      <c r="B984288"/>
      <c r="C984288"/>
      <c r="D984288"/>
      <c r="E984288"/>
      <c r="F984288"/>
      <c r="G984288"/>
      <c r="H984288"/>
      <c r="I984288"/>
      <c r="J984288"/>
      <c r="K984288"/>
      <c r="L984288"/>
      <c r="M984288"/>
      <c r="N984288"/>
      <c r="O984288"/>
      <c r="P984288"/>
      <c r="Q984288"/>
      <c r="R984288"/>
      <c r="S984288"/>
      <c r="T984288"/>
      <c r="U984288"/>
      <c r="V984288"/>
    </row>
    <row r="984289" spans="1:22">
      <c r="A984289"/>
      <c r="B984289"/>
      <c r="C984289"/>
      <c r="D984289"/>
      <c r="E984289"/>
      <c r="F984289"/>
      <c r="G984289"/>
      <c r="H984289"/>
      <c r="I984289"/>
      <c r="J984289"/>
      <c r="K984289"/>
      <c r="L984289"/>
      <c r="M984289"/>
      <c r="N984289"/>
      <c r="O984289"/>
      <c r="P984289"/>
      <c r="Q984289"/>
      <c r="R984289"/>
      <c r="S984289"/>
      <c r="T984289"/>
      <c r="U984289"/>
      <c r="V984289"/>
    </row>
    <row r="984290" spans="1:22">
      <c r="A984290"/>
      <c r="B984290"/>
      <c r="C984290"/>
      <c r="D984290"/>
      <c r="E984290"/>
      <c r="F984290"/>
      <c r="G984290"/>
      <c r="H984290"/>
      <c r="I984290"/>
      <c r="J984290"/>
      <c r="K984290"/>
      <c r="L984290"/>
      <c r="M984290"/>
      <c r="N984290"/>
      <c r="O984290"/>
      <c r="P984290"/>
      <c r="Q984290"/>
      <c r="R984290"/>
      <c r="S984290"/>
      <c r="T984290"/>
      <c r="U984290"/>
      <c r="V984290"/>
    </row>
    <row r="984291" spans="1:22">
      <c r="A984291"/>
      <c r="B984291"/>
      <c r="C984291"/>
      <c r="D984291"/>
      <c r="E984291"/>
      <c r="F984291"/>
      <c r="G984291"/>
      <c r="H984291"/>
      <c r="I984291"/>
      <c r="J984291"/>
      <c r="K984291"/>
      <c r="L984291"/>
      <c r="M984291"/>
      <c r="N984291"/>
      <c r="O984291"/>
      <c r="P984291"/>
      <c r="Q984291"/>
      <c r="R984291"/>
      <c r="S984291"/>
      <c r="T984291"/>
      <c r="U984291"/>
      <c r="V984291"/>
    </row>
    <row r="984292" spans="1:22">
      <c r="A984292"/>
      <c r="B984292"/>
      <c r="C984292"/>
      <c r="D984292"/>
      <c r="E984292"/>
      <c r="F984292"/>
      <c r="G984292"/>
      <c r="H984292"/>
      <c r="I984292"/>
      <c r="J984292"/>
      <c r="K984292"/>
      <c r="L984292"/>
      <c r="M984292"/>
      <c r="N984292"/>
      <c r="O984292"/>
      <c r="P984292"/>
      <c r="Q984292"/>
      <c r="R984292"/>
      <c r="S984292"/>
      <c r="T984292"/>
      <c r="U984292"/>
      <c r="V984292"/>
    </row>
    <row r="984293" spans="1:22">
      <c r="A984293"/>
      <c r="B984293"/>
      <c r="C984293"/>
      <c r="D984293"/>
      <c r="E984293"/>
      <c r="F984293"/>
      <c r="G984293"/>
      <c r="H984293"/>
      <c r="I984293"/>
      <c r="J984293"/>
      <c r="K984293"/>
      <c r="L984293"/>
      <c r="M984293"/>
      <c r="N984293"/>
      <c r="O984293"/>
      <c r="P984293"/>
      <c r="Q984293"/>
      <c r="R984293"/>
      <c r="S984293"/>
      <c r="T984293"/>
      <c r="U984293"/>
      <c r="V984293"/>
    </row>
    <row r="984294" spans="1:22">
      <c r="A984294"/>
      <c r="B984294"/>
      <c r="C984294"/>
      <c r="D984294"/>
      <c r="E984294"/>
      <c r="F984294"/>
      <c r="G984294"/>
      <c r="H984294"/>
      <c r="I984294"/>
      <c r="J984294"/>
      <c r="K984294"/>
      <c r="L984294"/>
      <c r="M984294"/>
      <c r="N984294"/>
      <c r="O984294"/>
      <c r="P984294"/>
      <c r="Q984294"/>
      <c r="R984294"/>
      <c r="S984294"/>
      <c r="T984294"/>
      <c r="U984294"/>
      <c r="V984294"/>
    </row>
    <row r="984295" spans="1:22">
      <c r="A984295"/>
      <c r="B984295"/>
      <c r="C984295"/>
      <c r="D984295"/>
      <c r="E984295"/>
      <c r="F984295"/>
      <c r="G984295"/>
      <c r="H984295"/>
      <c r="I984295"/>
      <c r="J984295"/>
      <c r="K984295"/>
      <c r="L984295"/>
      <c r="M984295"/>
      <c r="N984295"/>
      <c r="O984295"/>
      <c r="P984295"/>
      <c r="Q984295"/>
      <c r="R984295"/>
      <c r="S984295"/>
      <c r="T984295"/>
      <c r="U984295"/>
      <c r="V984295"/>
    </row>
    <row r="984296" spans="1:22">
      <c r="A984296"/>
      <c r="B984296"/>
      <c r="C984296"/>
      <c r="D984296"/>
      <c r="E984296"/>
      <c r="F984296"/>
      <c r="G984296"/>
      <c r="H984296"/>
      <c r="I984296"/>
      <c r="J984296"/>
      <c r="K984296"/>
      <c r="L984296"/>
      <c r="M984296"/>
      <c r="N984296"/>
      <c r="O984296"/>
      <c r="P984296"/>
      <c r="Q984296"/>
      <c r="R984296"/>
      <c r="S984296"/>
      <c r="T984296"/>
      <c r="U984296"/>
      <c r="V984296"/>
    </row>
    <row r="984297" spans="1:22">
      <c r="A984297"/>
      <c r="B984297"/>
      <c r="C984297"/>
      <c r="D984297"/>
      <c r="E984297"/>
      <c r="F984297"/>
      <c r="G984297"/>
      <c r="H984297"/>
      <c r="I984297"/>
      <c r="J984297"/>
      <c r="K984297"/>
      <c r="L984297"/>
      <c r="M984297"/>
      <c r="N984297"/>
      <c r="O984297"/>
      <c r="P984297"/>
      <c r="Q984297"/>
      <c r="R984297"/>
      <c r="S984297"/>
      <c r="T984297"/>
      <c r="U984297"/>
      <c r="V984297"/>
    </row>
    <row r="984298" spans="1:22">
      <c r="A984298"/>
      <c r="B984298"/>
      <c r="C984298"/>
      <c r="D984298"/>
      <c r="E984298"/>
      <c r="F984298"/>
      <c r="G984298"/>
      <c r="H984298"/>
      <c r="I984298"/>
      <c r="J984298"/>
      <c r="K984298"/>
      <c r="L984298"/>
      <c r="M984298"/>
      <c r="N984298"/>
      <c r="O984298"/>
      <c r="P984298"/>
      <c r="Q984298"/>
      <c r="R984298"/>
      <c r="S984298"/>
      <c r="T984298"/>
      <c r="U984298"/>
      <c r="V984298"/>
    </row>
    <row r="984299" spans="1:22">
      <c r="A984299"/>
      <c r="B984299"/>
      <c r="C984299"/>
      <c r="D984299"/>
      <c r="E984299"/>
      <c r="F984299"/>
      <c r="G984299"/>
      <c r="H984299"/>
      <c r="I984299"/>
      <c r="J984299"/>
      <c r="K984299"/>
      <c r="L984299"/>
      <c r="M984299"/>
      <c r="N984299"/>
      <c r="O984299"/>
      <c r="P984299"/>
      <c r="Q984299"/>
      <c r="R984299"/>
      <c r="S984299"/>
      <c r="T984299"/>
      <c r="U984299"/>
      <c r="V984299"/>
    </row>
    <row r="984300" spans="1:22">
      <c r="A984300"/>
      <c r="B984300"/>
      <c r="C984300"/>
      <c r="D984300"/>
      <c r="E984300"/>
      <c r="F984300"/>
      <c r="G984300"/>
      <c r="H984300"/>
      <c r="I984300"/>
      <c r="J984300"/>
      <c r="K984300"/>
      <c r="L984300"/>
      <c r="M984300"/>
      <c r="N984300"/>
      <c r="O984300"/>
      <c r="P984300"/>
      <c r="Q984300"/>
      <c r="R984300"/>
      <c r="S984300"/>
      <c r="T984300"/>
      <c r="U984300"/>
      <c r="V984300"/>
    </row>
    <row r="984301" spans="1:22">
      <c r="A984301"/>
      <c r="B984301"/>
      <c r="C984301"/>
      <c r="D984301"/>
      <c r="E984301"/>
      <c r="F984301"/>
      <c r="G984301"/>
      <c r="H984301"/>
      <c r="I984301"/>
      <c r="J984301"/>
      <c r="K984301"/>
      <c r="L984301"/>
      <c r="M984301"/>
      <c r="N984301"/>
      <c r="O984301"/>
      <c r="P984301"/>
      <c r="Q984301"/>
      <c r="R984301"/>
      <c r="S984301"/>
      <c r="T984301"/>
      <c r="U984301"/>
      <c r="V984301"/>
    </row>
    <row r="984302" spans="1:22">
      <c r="A984302"/>
      <c r="B984302"/>
      <c r="C984302"/>
      <c r="D984302"/>
      <c r="E984302"/>
      <c r="F984302"/>
      <c r="G984302"/>
      <c r="H984302"/>
      <c r="I984302"/>
      <c r="J984302"/>
      <c r="K984302"/>
      <c r="L984302"/>
      <c r="M984302"/>
      <c r="N984302"/>
      <c r="O984302"/>
      <c r="P984302"/>
      <c r="Q984302"/>
      <c r="R984302"/>
      <c r="S984302"/>
      <c r="T984302"/>
      <c r="U984302"/>
      <c r="V984302"/>
    </row>
    <row r="984303" spans="1:22">
      <c r="A984303"/>
      <c r="B984303"/>
      <c r="C984303"/>
      <c r="D984303"/>
      <c r="E984303"/>
      <c r="F984303"/>
      <c r="G984303"/>
      <c r="H984303"/>
      <c r="I984303"/>
      <c r="J984303"/>
      <c r="K984303"/>
      <c r="L984303"/>
      <c r="M984303"/>
      <c r="N984303"/>
      <c r="O984303"/>
      <c r="P984303"/>
      <c r="Q984303"/>
      <c r="R984303"/>
      <c r="S984303"/>
      <c r="T984303"/>
      <c r="U984303"/>
      <c r="V984303"/>
    </row>
    <row r="984304" spans="1:22">
      <c r="A984304"/>
      <c r="B984304"/>
      <c r="C984304"/>
      <c r="D984304"/>
      <c r="E984304"/>
      <c r="F984304"/>
      <c r="G984304"/>
      <c r="H984304"/>
      <c r="I984304"/>
      <c r="J984304"/>
      <c r="K984304"/>
      <c r="L984304"/>
      <c r="M984304"/>
      <c r="N984304"/>
      <c r="O984304"/>
      <c r="P984304"/>
      <c r="Q984304"/>
      <c r="R984304"/>
      <c r="S984304"/>
      <c r="T984304"/>
      <c r="U984304"/>
      <c r="V984304"/>
    </row>
    <row r="984305" spans="1:22">
      <c r="A984305"/>
      <c r="B984305"/>
      <c r="C984305"/>
      <c r="D984305"/>
      <c r="E984305"/>
      <c r="F984305"/>
      <c r="G984305"/>
      <c r="H984305"/>
      <c r="I984305"/>
      <c r="J984305"/>
      <c r="K984305"/>
      <c r="L984305"/>
      <c r="M984305"/>
      <c r="N984305"/>
      <c r="O984305"/>
      <c r="P984305"/>
      <c r="Q984305"/>
      <c r="R984305"/>
      <c r="S984305"/>
      <c r="T984305"/>
      <c r="U984305"/>
      <c r="V984305"/>
    </row>
    <row r="984306" spans="1:22">
      <c r="A984306"/>
      <c r="B984306"/>
      <c r="C984306"/>
      <c r="D984306"/>
      <c r="E984306"/>
      <c r="F984306"/>
      <c r="G984306"/>
      <c r="H984306"/>
      <c r="I984306"/>
      <c r="J984306"/>
      <c r="K984306"/>
      <c r="L984306"/>
      <c r="M984306"/>
      <c r="N984306"/>
      <c r="O984306"/>
      <c r="P984306"/>
      <c r="Q984306"/>
      <c r="R984306"/>
      <c r="S984306"/>
      <c r="T984306"/>
      <c r="U984306"/>
      <c r="V984306"/>
    </row>
    <row r="984307" spans="1:22">
      <c r="A984307"/>
      <c r="B984307"/>
      <c r="C984307"/>
      <c r="D984307"/>
      <c r="E984307"/>
      <c r="F984307"/>
      <c r="G984307"/>
      <c r="H984307"/>
      <c r="I984307"/>
      <c r="J984307"/>
      <c r="K984307"/>
      <c r="L984307"/>
      <c r="M984307"/>
      <c r="N984307"/>
      <c r="O984307"/>
      <c r="P984307"/>
      <c r="Q984307"/>
      <c r="R984307"/>
      <c r="S984307"/>
      <c r="T984307"/>
      <c r="U984307"/>
      <c r="V984307"/>
    </row>
    <row r="984308" spans="1:22">
      <c r="A984308"/>
      <c r="B984308"/>
      <c r="C984308"/>
      <c r="D984308"/>
      <c r="E984308"/>
      <c r="F984308"/>
      <c r="G984308"/>
      <c r="H984308"/>
      <c r="I984308"/>
      <c r="J984308"/>
      <c r="K984308"/>
      <c r="L984308"/>
      <c r="M984308"/>
      <c r="N984308"/>
      <c r="O984308"/>
      <c r="P984308"/>
      <c r="Q984308"/>
      <c r="R984308"/>
      <c r="S984308"/>
      <c r="T984308"/>
      <c r="U984308"/>
      <c r="V984308"/>
    </row>
    <row r="984309" spans="1:22">
      <c r="A984309"/>
      <c r="B984309"/>
      <c r="C984309"/>
      <c r="D984309"/>
      <c r="E984309"/>
      <c r="F984309"/>
      <c r="G984309"/>
      <c r="H984309"/>
      <c r="I984309"/>
      <c r="J984309"/>
      <c r="K984309"/>
      <c r="L984309"/>
      <c r="M984309"/>
      <c r="N984309"/>
      <c r="O984309"/>
      <c r="P984309"/>
      <c r="Q984309"/>
      <c r="R984309"/>
      <c r="S984309"/>
      <c r="T984309"/>
      <c r="U984309"/>
      <c r="V984309"/>
    </row>
    <row r="984310" spans="1:22">
      <c r="A984310"/>
      <c r="B984310"/>
      <c r="C984310"/>
      <c r="D984310"/>
      <c r="E984310"/>
      <c r="F984310"/>
      <c r="G984310"/>
      <c r="H984310"/>
      <c r="I984310"/>
      <c r="J984310"/>
      <c r="K984310"/>
      <c r="L984310"/>
      <c r="M984310"/>
      <c r="N984310"/>
      <c r="O984310"/>
      <c r="P984310"/>
      <c r="Q984310"/>
      <c r="R984310"/>
      <c r="S984310"/>
      <c r="T984310"/>
      <c r="U984310"/>
      <c r="V984310"/>
    </row>
    <row r="984311" spans="1:22">
      <c r="A984311"/>
      <c r="B984311"/>
      <c r="C984311"/>
      <c r="D984311"/>
      <c r="E984311"/>
      <c r="F984311"/>
      <c r="G984311"/>
      <c r="H984311"/>
      <c r="I984311"/>
      <c r="J984311"/>
      <c r="K984311"/>
      <c r="L984311"/>
      <c r="M984311"/>
      <c r="N984311"/>
      <c r="O984311"/>
      <c r="P984311"/>
      <c r="Q984311"/>
      <c r="R984311"/>
      <c r="S984311"/>
      <c r="T984311"/>
      <c r="U984311"/>
      <c r="V984311"/>
    </row>
    <row r="984312" spans="1:22">
      <c r="A984312"/>
      <c r="B984312"/>
      <c r="C984312"/>
      <c r="D984312"/>
      <c r="E984312"/>
      <c r="F984312"/>
      <c r="G984312"/>
      <c r="H984312"/>
      <c r="I984312"/>
      <c r="J984312"/>
      <c r="K984312"/>
      <c r="L984312"/>
      <c r="M984312"/>
      <c r="N984312"/>
      <c r="O984312"/>
      <c r="P984312"/>
      <c r="Q984312"/>
      <c r="R984312"/>
      <c r="S984312"/>
      <c r="T984312"/>
      <c r="U984312"/>
      <c r="V984312"/>
    </row>
    <row r="984313" spans="1:22">
      <c r="A984313"/>
      <c r="B984313"/>
      <c r="C984313"/>
      <c r="D984313"/>
      <c r="E984313"/>
      <c r="F984313"/>
      <c r="G984313"/>
      <c r="H984313"/>
      <c r="I984313"/>
      <c r="J984313"/>
      <c r="K984313"/>
      <c r="L984313"/>
      <c r="M984313"/>
      <c r="N984313"/>
      <c r="O984313"/>
      <c r="P984313"/>
      <c r="Q984313"/>
      <c r="R984313"/>
      <c r="S984313"/>
      <c r="T984313"/>
      <c r="U984313"/>
      <c r="V984313"/>
    </row>
    <row r="984314" spans="1:22">
      <c r="A984314"/>
      <c r="B984314"/>
      <c r="C984314"/>
      <c r="D984314"/>
      <c r="E984314"/>
      <c r="F984314"/>
      <c r="G984314"/>
      <c r="H984314"/>
      <c r="I984314"/>
      <c r="J984314"/>
      <c r="K984314"/>
      <c r="L984314"/>
      <c r="M984314"/>
      <c r="N984314"/>
      <c r="O984314"/>
      <c r="P984314"/>
      <c r="Q984314"/>
      <c r="R984314"/>
      <c r="S984314"/>
      <c r="T984314"/>
      <c r="U984314"/>
      <c r="V984314"/>
    </row>
    <row r="984315" spans="1:22">
      <c r="A984315"/>
      <c r="B984315"/>
      <c r="C984315"/>
      <c r="D984315"/>
      <c r="E984315"/>
      <c r="F984315"/>
      <c r="G984315"/>
      <c r="H984315"/>
      <c r="I984315"/>
      <c r="J984315"/>
      <c r="K984315"/>
      <c r="L984315"/>
      <c r="M984315"/>
      <c r="N984315"/>
      <c r="O984315"/>
      <c r="P984315"/>
      <c r="Q984315"/>
      <c r="R984315"/>
      <c r="S984315"/>
      <c r="T984315"/>
      <c r="U984315"/>
      <c r="V984315"/>
    </row>
    <row r="984316" spans="1:22">
      <c r="A984316"/>
      <c r="B984316"/>
      <c r="C984316"/>
      <c r="D984316"/>
      <c r="E984316"/>
      <c r="F984316"/>
      <c r="G984316"/>
      <c r="H984316"/>
      <c r="I984316"/>
      <c r="J984316"/>
      <c r="K984316"/>
      <c r="L984316"/>
      <c r="M984316"/>
      <c r="N984316"/>
      <c r="O984316"/>
      <c r="P984316"/>
      <c r="Q984316"/>
      <c r="R984316"/>
      <c r="S984316"/>
      <c r="T984316"/>
      <c r="U984316"/>
      <c r="V984316"/>
    </row>
    <row r="984317" spans="1:22">
      <c r="A984317"/>
      <c r="B984317"/>
      <c r="C984317"/>
      <c r="D984317"/>
      <c r="E984317"/>
      <c r="F984317"/>
      <c r="G984317"/>
      <c r="H984317"/>
      <c r="I984317"/>
      <c r="J984317"/>
      <c r="K984317"/>
      <c r="L984317"/>
      <c r="M984317"/>
      <c r="N984317"/>
      <c r="O984317"/>
      <c r="P984317"/>
      <c r="Q984317"/>
      <c r="R984317"/>
      <c r="S984317"/>
      <c r="T984317"/>
      <c r="U984317"/>
      <c r="V984317"/>
    </row>
    <row r="984318" spans="1:22">
      <c r="A984318"/>
      <c r="B984318"/>
      <c r="C984318"/>
      <c r="D984318"/>
      <c r="E984318"/>
      <c r="F984318"/>
      <c r="G984318"/>
      <c r="H984318"/>
      <c r="I984318"/>
      <c r="J984318"/>
      <c r="K984318"/>
      <c r="L984318"/>
      <c r="M984318"/>
      <c r="N984318"/>
      <c r="O984318"/>
      <c r="P984318"/>
      <c r="Q984318"/>
      <c r="R984318"/>
      <c r="S984318"/>
      <c r="T984318"/>
      <c r="U984318"/>
      <c r="V984318"/>
    </row>
    <row r="984319" spans="1:22">
      <c r="A984319"/>
      <c r="B984319"/>
      <c r="C984319"/>
      <c r="D984319"/>
      <c r="E984319"/>
      <c r="F984319"/>
      <c r="G984319"/>
      <c r="H984319"/>
      <c r="I984319"/>
      <c r="J984319"/>
      <c r="K984319"/>
      <c r="L984319"/>
      <c r="M984319"/>
      <c r="N984319"/>
      <c r="O984319"/>
      <c r="P984319"/>
      <c r="Q984319"/>
      <c r="R984319"/>
      <c r="S984319"/>
      <c r="T984319"/>
      <c r="U984319"/>
      <c r="V984319"/>
    </row>
    <row r="984320" spans="1:22">
      <c r="A984320"/>
      <c r="B984320"/>
      <c r="C984320"/>
      <c r="D984320"/>
      <c r="E984320"/>
      <c r="F984320"/>
      <c r="G984320"/>
      <c r="H984320"/>
      <c r="I984320"/>
      <c r="J984320"/>
      <c r="K984320"/>
      <c r="L984320"/>
      <c r="M984320"/>
      <c r="N984320"/>
      <c r="O984320"/>
      <c r="P984320"/>
      <c r="Q984320"/>
      <c r="R984320"/>
      <c r="S984320"/>
      <c r="T984320"/>
      <c r="U984320"/>
      <c r="V984320"/>
    </row>
    <row r="984321" spans="1:22">
      <c r="A984321"/>
      <c r="B984321"/>
      <c r="C984321"/>
      <c r="D984321"/>
      <c r="E984321"/>
      <c r="F984321"/>
      <c r="G984321"/>
      <c r="H984321"/>
      <c r="I984321"/>
      <c r="J984321"/>
      <c r="K984321"/>
      <c r="L984321"/>
      <c r="M984321"/>
      <c r="N984321"/>
      <c r="O984321"/>
      <c r="P984321"/>
      <c r="Q984321"/>
      <c r="R984321"/>
      <c r="S984321"/>
      <c r="T984321"/>
      <c r="U984321"/>
      <c r="V984321"/>
    </row>
    <row r="984322" spans="1:22">
      <c r="A984322"/>
      <c r="B984322"/>
      <c r="C984322"/>
      <c r="D984322"/>
      <c r="E984322"/>
      <c r="F984322"/>
      <c r="G984322"/>
      <c r="H984322"/>
      <c r="I984322"/>
      <c r="J984322"/>
      <c r="K984322"/>
      <c r="L984322"/>
      <c r="M984322"/>
      <c r="N984322"/>
      <c r="O984322"/>
      <c r="P984322"/>
      <c r="Q984322"/>
      <c r="R984322"/>
      <c r="S984322"/>
      <c r="T984322"/>
      <c r="U984322"/>
      <c r="V984322"/>
    </row>
    <row r="984323" spans="1:22">
      <c r="A984323"/>
      <c r="B984323"/>
      <c r="C984323"/>
      <c r="D984323"/>
      <c r="E984323"/>
      <c r="F984323"/>
      <c r="G984323"/>
      <c r="H984323"/>
      <c r="I984323"/>
      <c r="J984323"/>
      <c r="K984323"/>
      <c r="L984323"/>
      <c r="M984323"/>
      <c r="N984323"/>
      <c r="O984323"/>
      <c r="P984323"/>
      <c r="Q984323"/>
      <c r="R984323"/>
      <c r="S984323"/>
      <c r="T984323"/>
      <c r="U984323"/>
      <c r="V984323"/>
    </row>
    <row r="984324" spans="1:22">
      <c r="A984324"/>
      <c r="B984324"/>
      <c r="C984324"/>
      <c r="D984324"/>
      <c r="E984324"/>
      <c r="F984324"/>
      <c r="G984324"/>
      <c r="H984324"/>
      <c r="I984324"/>
      <c r="J984324"/>
      <c r="K984324"/>
      <c r="L984324"/>
      <c r="M984324"/>
      <c r="N984324"/>
      <c r="O984324"/>
      <c r="P984324"/>
      <c r="Q984324"/>
      <c r="R984324"/>
      <c r="S984324"/>
      <c r="T984324"/>
      <c r="U984324"/>
      <c r="V984324"/>
    </row>
    <row r="984325" spans="1:22">
      <c r="A984325"/>
      <c r="B984325"/>
      <c r="C984325"/>
      <c r="D984325"/>
      <c r="E984325"/>
      <c r="F984325"/>
      <c r="G984325"/>
      <c r="H984325"/>
      <c r="I984325"/>
      <c r="J984325"/>
      <c r="K984325"/>
      <c r="L984325"/>
      <c r="M984325"/>
      <c r="N984325"/>
      <c r="O984325"/>
      <c r="P984325"/>
      <c r="Q984325"/>
      <c r="R984325"/>
      <c r="S984325"/>
      <c r="T984325"/>
      <c r="U984325"/>
      <c r="V984325"/>
    </row>
    <row r="984326" spans="1:22">
      <c r="A984326"/>
      <c r="B984326"/>
      <c r="C984326"/>
      <c r="D984326"/>
      <c r="E984326"/>
      <c r="F984326"/>
      <c r="G984326"/>
      <c r="H984326"/>
      <c r="I984326"/>
      <c r="J984326"/>
      <c r="K984326"/>
      <c r="L984326"/>
      <c r="M984326"/>
      <c r="N984326"/>
      <c r="O984326"/>
      <c r="P984326"/>
      <c r="Q984326"/>
      <c r="R984326"/>
      <c r="S984326"/>
      <c r="T984326"/>
      <c r="U984326"/>
      <c r="V984326"/>
    </row>
    <row r="984327" spans="1:22">
      <c r="A984327"/>
      <c r="B984327"/>
      <c r="C984327"/>
      <c r="D984327"/>
      <c r="E984327"/>
      <c r="F984327"/>
      <c r="G984327"/>
      <c r="H984327"/>
      <c r="I984327"/>
      <c r="J984327"/>
      <c r="K984327"/>
      <c r="L984327"/>
      <c r="M984327"/>
      <c r="N984327"/>
      <c r="O984327"/>
      <c r="P984327"/>
      <c r="Q984327"/>
      <c r="R984327"/>
      <c r="S984327"/>
      <c r="T984327"/>
      <c r="U984327"/>
      <c r="V984327"/>
    </row>
    <row r="984328" spans="1:22">
      <c r="A984328"/>
      <c r="B984328"/>
      <c r="C984328"/>
      <c r="D984328"/>
      <c r="E984328"/>
      <c r="F984328"/>
      <c r="G984328"/>
      <c r="H984328"/>
      <c r="I984328"/>
      <c r="J984328"/>
      <c r="K984328"/>
      <c r="L984328"/>
      <c r="M984328"/>
      <c r="N984328"/>
      <c r="O984328"/>
      <c r="P984328"/>
      <c r="Q984328"/>
      <c r="R984328"/>
      <c r="S984328"/>
      <c r="T984328"/>
      <c r="U984328"/>
      <c r="V984328"/>
    </row>
    <row r="984329" spans="1:22">
      <c r="A984329"/>
      <c r="B984329"/>
      <c r="C984329"/>
      <c r="D984329"/>
      <c r="E984329"/>
      <c r="F984329"/>
      <c r="G984329"/>
      <c r="H984329"/>
      <c r="I984329"/>
      <c r="J984329"/>
      <c r="K984329"/>
      <c r="L984329"/>
      <c r="M984329"/>
      <c r="N984329"/>
      <c r="O984329"/>
      <c r="P984329"/>
      <c r="Q984329"/>
      <c r="R984329"/>
      <c r="S984329"/>
      <c r="T984329"/>
      <c r="U984329"/>
      <c r="V984329"/>
    </row>
    <row r="984330" spans="1:22">
      <c r="A984330"/>
      <c r="B984330"/>
      <c r="C984330"/>
      <c r="D984330"/>
      <c r="E984330"/>
      <c r="F984330"/>
      <c r="G984330"/>
      <c r="H984330"/>
      <c r="I984330"/>
      <c r="J984330"/>
      <c r="K984330"/>
      <c r="L984330"/>
      <c r="M984330"/>
      <c r="N984330"/>
      <c r="O984330"/>
      <c r="P984330"/>
      <c r="Q984330"/>
      <c r="R984330"/>
      <c r="S984330"/>
      <c r="T984330"/>
      <c r="U984330"/>
      <c r="V984330"/>
    </row>
    <row r="984331" spans="1:22">
      <c r="A984331"/>
      <c r="B984331"/>
      <c r="C984331"/>
      <c r="D984331"/>
      <c r="E984331"/>
      <c r="F984331"/>
      <c r="G984331"/>
      <c r="H984331"/>
      <c r="I984331"/>
      <c r="J984331"/>
      <c r="K984331"/>
      <c r="L984331"/>
      <c r="M984331"/>
      <c r="N984331"/>
      <c r="O984331"/>
      <c r="P984331"/>
      <c r="Q984331"/>
      <c r="R984331"/>
      <c r="S984331"/>
      <c r="T984331"/>
      <c r="U984331"/>
      <c r="V984331"/>
    </row>
    <row r="984332" spans="1:22">
      <c r="A984332"/>
      <c r="B984332"/>
      <c r="C984332"/>
      <c r="D984332"/>
      <c r="E984332"/>
      <c r="F984332"/>
      <c r="G984332"/>
      <c r="H984332"/>
      <c r="I984332"/>
      <c r="J984332"/>
      <c r="K984332"/>
      <c r="L984332"/>
      <c r="M984332"/>
      <c r="N984332"/>
      <c r="O984332"/>
      <c r="P984332"/>
      <c r="Q984332"/>
      <c r="R984332"/>
      <c r="S984332"/>
      <c r="T984332"/>
      <c r="U984332"/>
      <c r="V984332"/>
    </row>
    <row r="984333" spans="1:22">
      <c r="A984333"/>
      <c r="B984333"/>
      <c r="C984333"/>
      <c r="D984333"/>
      <c r="E984333"/>
      <c r="F984333"/>
      <c r="G984333"/>
      <c r="H984333"/>
      <c r="I984333"/>
      <c r="J984333"/>
      <c r="K984333"/>
      <c r="L984333"/>
      <c r="M984333"/>
      <c r="N984333"/>
      <c r="O984333"/>
      <c r="P984333"/>
      <c r="Q984333"/>
      <c r="R984333"/>
      <c r="S984333"/>
      <c r="T984333"/>
      <c r="U984333"/>
      <c r="V984333"/>
    </row>
    <row r="984334" spans="1:22">
      <c r="A984334"/>
      <c r="B984334"/>
      <c r="C984334"/>
      <c r="D984334"/>
      <c r="E984334"/>
      <c r="F984334"/>
      <c r="G984334"/>
      <c r="H984334"/>
      <c r="I984334"/>
      <c r="J984334"/>
      <c r="K984334"/>
      <c r="L984334"/>
      <c r="M984334"/>
      <c r="N984334"/>
      <c r="O984334"/>
      <c r="P984334"/>
      <c r="Q984334"/>
      <c r="R984334"/>
      <c r="S984334"/>
      <c r="T984334"/>
      <c r="U984334"/>
      <c r="V984334"/>
    </row>
    <row r="984335" spans="1:22">
      <c r="A984335"/>
      <c r="B984335"/>
      <c r="C984335"/>
      <c r="D984335"/>
      <c r="E984335"/>
      <c r="F984335"/>
      <c r="G984335"/>
      <c r="H984335"/>
      <c r="I984335"/>
      <c r="J984335"/>
      <c r="K984335"/>
      <c r="L984335"/>
      <c r="M984335"/>
      <c r="N984335"/>
      <c r="O984335"/>
      <c r="P984335"/>
      <c r="Q984335"/>
      <c r="R984335"/>
      <c r="S984335"/>
      <c r="T984335"/>
      <c r="U984335"/>
      <c r="V984335"/>
    </row>
    <row r="984336" spans="1:22">
      <c r="A984336"/>
      <c r="B984336"/>
      <c r="C984336"/>
      <c r="D984336"/>
      <c r="E984336"/>
      <c r="F984336"/>
      <c r="G984336"/>
      <c r="H984336"/>
      <c r="I984336"/>
      <c r="J984336"/>
      <c r="K984336"/>
      <c r="L984336"/>
      <c r="M984336"/>
      <c r="N984336"/>
      <c r="O984336"/>
      <c r="P984336"/>
      <c r="Q984336"/>
      <c r="R984336"/>
      <c r="S984336"/>
      <c r="T984336"/>
      <c r="U984336"/>
      <c r="V984336"/>
    </row>
    <row r="984337" spans="1:22">
      <c r="A984337"/>
      <c r="B984337"/>
      <c r="C984337"/>
      <c r="D984337"/>
      <c r="E984337"/>
      <c r="F984337"/>
      <c r="G984337"/>
      <c r="H984337"/>
      <c r="I984337"/>
      <c r="J984337"/>
      <c r="K984337"/>
      <c r="L984337"/>
      <c r="M984337"/>
      <c r="N984337"/>
      <c r="O984337"/>
      <c r="P984337"/>
      <c r="Q984337"/>
      <c r="R984337"/>
      <c r="S984337"/>
      <c r="T984337"/>
      <c r="U984337"/>
      <c r="V984337"/>
    </row>
    <row r="984338" spans="1:22">
      <c r="A984338"/>
      <c r="B984338"/>
      <c r="C984338"/>
      <c r="D984338"/>
      <c r="E984338"/>
      <c r="F984338"/>
      <c r="G984338"/>
      <c r="H984338"/>
      <c r="I984338"/>
      <c r="J984338"/>
      <c r="K984338"/>
      <c r="L984338"/>
      <c r="M984338"/>
      <c r="N984338"/>
      <c r="O984338"/>
      <c r="P984338"/>
      <c r="Q984338"/>
      <c r="R984338"/>
      <c r="S984338"/>
      <c r="T984338"/>
      <c r="U984338"/>
      <c r="V984338"/>
    </row>
    <row r="984339" spans="1:22">
      <c r="A984339"/>
      <c r="B984339"/>
      <c r="C984339"/>
      <c r="D984339"/>
      <c r="E984339"/>
      <c r="F984339"/>
      <c r="G984339"/>
      <c r="H984339"/>
      <c r="I984339"/>
      <c r="J984339"/>
      <c r="K984339"/>
      <c r="L984339"/>
      <c r="M984339"/>
      <c r="N984339"/>
      <c r="O984339"/>
      <c r="P984339"/>
      <c r="Q984339"/>
      <c r="R984339"/>
      <c r="S984339"/>
      <c r="T984339"/>
      <c r="U984339"/>
      <c r="V984339"/>
    </row>
    <row r="984340" spans="1:22">
      <c r="A984340"/>
      <c r="B984340"/>
      <c r="C984340"/>
      <c r="D984340"/>
      <c r="E984340"/>
      <c r="F984340"/>
      <c r="G984340"/>
      <c r="H984340"/>
      <c r="I984340"/>
      <c r="J984340"/>
      <c r="K984340"/>
      <c r="L984340"/>
      <c r="M984340"/>
      <c r="N984340"/>
      <c r="O984340"/>
      <c r="P984340"/>
      <c r="Q984340"/>
      <c r="R984340"/>
      <c r="S984340"/>
      <c r="T984340"/>
      <c r="U984340"/>
      <c r="V984340"/>
    </row>
    <row r="984341" spans="1:22">
      <c r="A984341"/>
      <c r="B984341"/>
      <c r="C984341"/>
      <c r="D984341"/>
      <c r="E984341"/>
      <c r="F984341"/>
      <c r="G984341"/>
      <c r="H984341"/>
      <c r="I984341"/>
      <c r="J984341"/>
      <c r="K984341"/>
      <c r="L984341"/>
      <c r="M984341"/>
      <c r="N984341"/>
      <c r="O984341"/>
      <c r="P984341"/>
      <c r="Q984341"/>
      <c r="R984341"/>
      <c r="S984341"/>
      <c r="T984341"/>
      <c r="U984341"/>
      <c r="V984341"/>
    </row>
    <row r="984342" spans="1:22">
      <c r="A984342"/>
      <c r="B984342"/>
      <c r="C984342"/>
      <c r="D984342"/>
      <c r="E984342"/>
      <c r="F984342"/>
      <c r="G984342"/>
      <c r="H984342"/>
      <c r="I984342"/>
      <c r="J984342"/>
      <c r="K984342"/>
      <c r="L984342"/>
      <c r="M984342"/>
      <c r="N984342"/>
      <c r="O984342"/>
      <c r="P984342"/>
      <c r="Q984342"/>
      <c r="R984342"/>
      <c r="S984342"/>
      <c r="T984342"/>
      <c r="U984342"/>
      <c r="V984342"/>
    </row>
    <row r="984343" spans="1:22">
      <c r="A984343"/>
      <c r="B984343"/>
      <c r="C984343"/>
      <c r="D984343"/>
      <c r="E984343"/>
      <c r="F984343"/>
      <c r="G984343"/>
      <c r="H984343"/>
      <c r="I984343"/>
      <c r="J984343"/>
      <c r="K984343"/>
      <c r="L984343"/>
      <c r="M984343"/>
      <c r="N984343"/>
      <c r="O984343"/>
      <c r="P984343"/>
      <c r="Q984343"/>
      <c r="R984343"/>
      <c r="S984343"/>
      <c r="T984343"/>
      <c r="U984343"/>
      <c r="V984343"/>
    </row>
    <row r="984344" spans="1:22">
      <c r="A984344"/>
      <c r="B984344"/>
      <c r="C984344"/>
      <c r="D984344"/>
      <c r="E984344"/>
      <c r="F984344"/>
      <c r="G984344"/>
      <c r="H984344"/>
      <c r="I984344"/>
      <c r="J984344"/>
      <c r="K984344"/>
      <c r="L984344"/>
      <c r="M984344"/>
      <c r="N984344"/>
      <c r="O984344"/>
      <c r="P984344"/>
      <c r="Q984344"/>
      <c r="R984344"/>
      <c r="S984344"/>
      <c r="T984344"/>
      <c r="U984344"/>
      <c r="V984344"/>
    </row>
    <row r="984345" spans="1:22">
      <c r="A984345"/>
      <c r="B984345"/>
      <c r="C984345"/>
      <c r="D984345"/>
      <c r="E984345"/>
      <c r="F984345"/>
      <c r="G984345"/>
      <c r="H984345"/>
      <c r="I984345"/>
      <c r="J984345"/>
      <c r="K984345"/>
      <c r="L984345"/>
      <c r="M984345"/>
      <c r="N984345"/>
      <c r="O984345"/>
      <c r="P984345"/>
      <c r="Q984345"/>
      <c r="R984345"/>
      <c r="S984345"/>
      <c r="T984345"/>
      <c r="U984345"/>
      <c r="V984345"/>
    </row>
    <row r="984346" spans="1:22">
      <c r="A984346"/>
      <c r="B984346"/>
      <c r="C984346"/>
      <c r="D984346"/>
      <c r="E984346"/>
      <c r="F984346"/>
      <c r="G984346"/>
      <c r="H984346"/>
      <c r="I984346"/>
      <c r="J984346"/>
      <c r="K984346"/>
      <c r="L984346"/>
      <c r="M984346"/>
      <c r="N984346"/>
      <c r="O984346"/>
      <c r="P984346"/>
      <c r="Q984346"/>
      <c r="R984346"/>
      <c r="S984346"/>
      <c r="T984346"/>
      <c r="U984346"/>
      <c r="V984346"/>
    </row>
    <row r="984347" spans="1:22">
      <c r="A984347"/>
      <c r="B984347"/>
      <c r="C984347"/>
      <c r="D984347"/>
      <c r="E984347"/>
      <c r="F984347"/>
      <c r="G984347"/>
      <c r="H984347"/>
      <c r="I984347"/>
      <c r="J984347"/>
      <c r="K984347"/>
      <c r="L984347"/>
      <c r="M984347"/>
      <c r="N984347"/>
      <c r="O984347"/>
      <c r="P984347"/>
      <c r="Q984347"/>
      <c r="R984347"/>
      <c r="S984347"/>
      <c r="T984347"/>
      <c r="U984347"/>
      <c r="V984347"/>
    </row>
    <row r="984348" spans="1:22">
      <c r="A984348"/>
      <c r="B984348"/>
      <c r="C984348"/>
      <c r="D984348"/>
      <c r="E984348"/>
      <c r="F984348"/>
      <c r="G984348"/>
      <c r="H984348"/>
      <c r="I984348"/>
      <c r="J984348"/>
      <c r="K984348"/>
      <c r="L984348"/>
      <c r="M984348"/>
      <c r="N984348"/>
      <c r="O984348"/>
      <c r="P984348"/>
      <c r="Q984348"/>
      <c r="R984348"/>
      <c r="S984348"/>
      <c r="T984348"/>
      <c r="U984348"/>
      <c r="V984348"/>
    </row>
    <row r="984349" spans="1:22">
      <c r="A984349"/>
      <c r="B984349"/>
      <c r="C984349"/>
      <c r="D984349"/>
      <c r="E984349"/>
      <c r="F984349"/>
      <c r="G984349"/>
      <c r="H984349"/>
      <c r="I984349"/>
      <c r="J984349"/>
      <c r="K984349"/>
      <c r="L984349"/>
      <c r="M984349"/>
      <c r="N984349"/>
      <c r="O984349"/>
      <c r="P984349"/>
      <c r="Q984349"/>
      <c r="R984349"/>
      <c r="S984349"/>
      <c r="T984349"/>
      <c r="U984349"/>
      <c r="V984349"/>
    </row>
    <row r="984350" spans="1:22">
      <c r="A984350"/>
      <c r="B984350"/>
      <c r="C984350"/>
      <c r="D984350"/>
      <c r="E984350"/>
      <c r="F984350"/>
      <c r="G984350"/>
      <c r="H984350"/>
      <c r="I984350"/>
      <c r="J984350"/>
      <c r="K984350"/>
      <c r="L984350"/>
      <c r="M984350"/>
      <c r="N984350"/>
      <c r="O984350"/>
      <c r="P984350"/>
      <c r="Q984350"/>
      <c r="R984350"/>
      <c r="S984350"/>
      <c r="T984350"/>
      <c r="U984350"/>
      <c r="V984350"/>
    </row>
    <row r="984351" spans="1:22">
      <c r="A984351"/>
      <c r="B984351"/>
      <c r="C984351"/>
      <c r="D984351"/>
      <c r="E984351"/>
      <c r="F984351"/>
      <c r="G984351"/>
      <c r="H984351"/>
      <c r="I984351"/>
      <c r="J984351"/>
      <c r="K984351"/>
      <c r="L984351"/>
      <c r="M984351"/>
      <c r="N984351"/>
      <c r="O984351"/>
      <c r="P984351"/>
      <c r="Q984351"/>
      <c r="R984351"/>
      <c r="S984351"/>
      <c r="T984351"/>
      <c r="U984351"/>
      <c r="V984351"/>
    </row>
    <row r="984352" spans="1:22">
      <c r="A984352"/>
      <c r="B984352"/>
      <c r="C984352"/>
      <c r="D984352"/>
      <c r="E984352"/>
      <c r="F984352"/>
      <c r="G984352"/>
      <c r="H984352"/>
      <c r="I984352"/>
      <c r="J984352"/>
      <c r="K984352"/>
      <c r="L984352"/>
      <c r="M984352"/>
      <c r="N984352"/>
      <c r="O984352"/>
      <c r="P984352"/>
      <c r="Q984352"/>
      <c r="R984352"/>
      <c r="S984352"/>
      <c r="T984352"/>
      <c r="U984352"/>
      <c r="V984352"/>
    </row>
    <row r="984353" spans="1:22">
      <c r="A984353"/>
      <c r="B984353"/>
      <c r="C984353"/>
      <c r="D984353"/>
      <c r="E984353"/>
      <c r="F984353"/>
      <c r="G984353"/>
      <c r="H984353"/>
      <c r="I984353"/>
      <c r="J984353"/>
      <c r="K984353"/>
      <c r="L984353"/>
      <c r="M984353"/>
      <c r="N984353"/>
      <c r="O984353"/>
      <c r="P984353"/>
      <c r="Q984353"/>
      <c r="R984353"/>
      <c r="S984353"/>
      <c r="T984353"/>
      <c r="U984353"/>
      <c r="V984353"/>
    </row>
    <row r="984354" spans="1:22">
      <c r="A984354"/>
      <c r="B984354"/>
      <c r="C984354"/>
      <c r="D984354"/>
      <c r="E984354"/>
      <c r="F984354"/>
      <c r="G984354"/>
      <c r="H984354"/>
      <c r="I984354"/>
      <c r="J984354"/>
      <c r="K984354"/>
      <c r="L984354"/>
      <c r="M984354"/>
      <c r="N984354"/>
      <c r="O984354"/>
      <c r="P984354"/>
      <c r="Q984354"/>
      <c r="R984354"/>
      <c r="S984354"/>
      <c r="T984354"/>
      <c r="U984354"/>
      <c r="V984354"/>
    </row>
    <row r="984355" spans="1:22">
      <c r="A984355"/>
      <c r="B984355"/>
      <c r="C984355"/>
      <c r="D984355"/>
      <c r="E984355"/>
      <c r="F984355"/>
      <c r="G984355"/>
      <c r="H984355"/>
      <c r="I984355"/>
      <c r="J984355"/>
      <c r="K984355"/>
      <c r="L984355"/>
      <c r="M984355"/>
      <c r="N984355"/>
      <c r="O984355"/>
      <c r="P984355"/>
      <c r="Q984355"/>
      <c r="R984355"/>
      <c r="S984355"/>
      <c r="T984355"/>
      <c r="U984355"/>
      <c r="V984355"/>
    </row>
    <row r="984356" spans="1:22">
      <c r="A984356"/>
      <c r="B984356"/>
      <c r="C984356"/>
      <c r="D984356"/>
      <c r="E984356"/>
      <c r="F984356"/>
      <c r="G984356"/>
      <c r="H984356"/>
      <c r="I984356"/>
      <c r="J984356"/>
      <c r="K984356"/>
      <c r="L984356"/>
      <c r="M984356"/>
      <c r="N984356"/>
      <c r="O984356"/>
      <c r="P984356"/>
      <c r="Q984356"/>
      <c r="R984356"/>
      <c r="S984356"/>
      <c r="T984356"/>
      <c r="U984356"/>
      <c r="V984356"/>
    </row>
    <row r="984357" spans="1:22">
      <c r="A984357"/>
      <c r="B984357"/>
      <c r="C984357"/>
      <c r="D984357"/>
      <c r="E984357"/>
      <c r="F984357"/>
      <c r="G984357"/>
      <c r="H984357"/>
      <c r="I984357"/>
      <c r="J984357"/>
      <c r="K984357"/>
      <c r="L984357"/>
      <c r="M984357"/>
      <c r="N984357"/>
      <c r="O984357"/>
      <c r="P984357"/>
      <c r="Q984357"/>
      <c r="R984357"/>
      <c r="S984357"/>
      <c r="T984357"/>
      <c r="U984357"/>
      <c r="V984357"/>
    </row>
    <row r="984358" spans="1:22">
      <c r="A984358"/>
      <c r="B984358"/>
      <c r="C984358"/>
      <c r="D984358"/>
      <c r="E984358"/>
      <c r="F984358"/>
      <c r="G984358"/>
      <c r="H984358"/>
      <c r="I984358"/>
      <c r="J984358"/>
      <c r="K984358"/>
      <c r="L984358"/>
      <c r="M984358"/>
      <c r="N984358"/>
      <c r="O984358"/>
      <c r="P984358"/>
      <c r="Q984358"/>
      <c r="R984358"/>
      <c r="S984358"/>
      <c r="T984358"/>
      <c r="U984358"/>
      <c r="V984358"/>
    </row>
    <row r="984359" spans="1:22">
      <c r="A984359"/>
      <c r="B984359"/>
      <c r="C984359"/>
      <c r="D984359"/>
      <c r="E984359"/>
      <c r="F984359"/>
      <c r="G984359"/>
      <c r="H984359"/>
      <c r="I984359"/>
      <c r="J984359"/>
      <c r="K984359"/>
      <c r="L984359"/>
      <c r="M984359"/>
      <c r="N984359"/>
      <c r="O984359"/>
      <c r="P984359"/>
      <c r="Q984359"/>
      <c r="R984359"/>
      <c r="S984359"/>
      <c r="T984359"/>
      <c r="U984359"/>
      <c r="V984359"/>
    </row>
    <row r="984360" spans="1:22">
      <c r="A984360"/>
      <c r="B984360"/>
      <c r="C984360"/>
      <c r="D984360"/>
      <c r="E984360"/>
      <c r="F984360"/>
      <c r="G984360"/>
      <c r="H984360"/>
      <c r="I984360"/>
      <c r="J984360"/>
      <c r="K984360"/>
      <c r="L984360"/>
      <c r="M984360"/>
      <c r="N984360"/>
      <c r="O984360"/>
      <c r="P984360"/>
      <c r="Q984360"/>
      <c r="R984360"/>
      <c r="S984360"/>
      <c r="T984360"/>
      <c r="U984360"/>
      <c r="V984360"/>
    </row>
    <row r="984361" spans="1:22">
      <c r="A984361"/>
      <c r="B984361"/>
      <c r="C984361"/>
      <c r="D984361"/>
      <c r="E984361"/>
      <c r="F984361"/>
      <c r="G984361"/>
      <c r="H984361"/>
      <c r="I984361"/>
      <c r="J984361"/>
      <c r="K984361"/>
      <c r="L984361"/>
      <c r="M984361"/>
      <c r="N984361"/>
      <c r="O984361"/>
      <c r="P984361"/>
      <c r="Q984361"/>
      <c r="R984361"/>
      <c r="S984361"/>
      <c r="T984361"/>
      <c r="U984361"/>
      <c r="V984361"/>
    </row>
    <row r="984362" spans="1:22">
      <c r="A984362"/>
      <c r="B984362"/>
      <c r="C984362"/>
      <c r="D984362"/>
      <c r="E984362"/>
      <c r="F984362"/>
      <c r="G984362"/>
      <c r="H984362"/>
      <c r="I984362"/>
      <c r="J984362"/>
      <c r="K984362"/>
      <c r="L984362"/>
      <c r="M984362"/>
      <c r="N984362"/>
      <c r="O984362"/>
      <c r="P984362"/>
      <c r="Q984362"/>
      <c r="R984362"/>
      <c r="S984362"/>
      <c r="T984362"/>
      <c r="U984362"/>
      <c r="V984362"/>
    </row>
    <row r="984363" spans="1:22">
      <c r="A984363"/>
      <c r="B984363"/>
      <c r="C984363"/>
      <c r="D984363"/>
      <c r="E984363"/>
      <c r="F984363"/>
      <c r="G984363"/>
      <c r="H984363"/>
      <c r="I984363"/>
      <c r="J984363"/>
      <c r="K984363"/>
      <c r="L984363"/>
      <c r="M984363"/>
      <c r="N984363"/>
      <c r="O984363"/>
      <c r="P984363"/>
      <c r="Q984363"/>
      <c r="R984363"/>
      <c r="S984363"/>
      <c r="T984363"/>
      <c r="U984363"/>
      <c r="V984363"/>
    </row>
    <row r="984364" spans="1:22">
      <c r="A984364"/>
      <c r="B984364"/>
      <c r="C984364"/>
      <c r="D984364"/>
      <c r="E984364"/>
      <c r="F984364"/>
      <c r="G984364"/>
      <c r="H984364"/>
      <c r="I984364"/>
      <c r="J984364"/>
      <c r="K984364"/>
      <c r="L984364"/>
      <c r="M984364"/>
      <c r="N984364"/>
      <c r="O984364"/>
      <c r="P984364"/>
      <c r="Q984364"/>
      <c r="R984364"/>
      <c r="S984364"/>
      <c r="T984364"/>
      <c r="U984364"/>
      <c r="V984364"/>
    </row>
    <row r="984365" spans="1:22">
      <c r="A984365"/>
      <c r="B984365"/>
      <c r="C984365"/>
      <c r="D984365"/>
      <c r="E984365"/>
      <c r="F984365"/>
      <c r="G984365"/>
      <c r="H984365"/>
      <c r="I984365"/>
      <c r="J984365"/>
      <c r="K984365"/>
      <c r="L984365"/>
      <c r="M984365"/>
      <c r="N984365"/>
      <c r="O984365"/>
      <c r="P984365"/>
      <c r="Q984365"/>
      <c r="R984365"/>
      <c r="S984365"/>
      <c r="T984365"/>
      <c r="U984365"/>
      <c r="V984365"/>
    </row>
    <row r="984366" spans="1:22">
      <c r="A984366"/>
      <c r="B984366"/>
      <c r="C984366"/>
      <c r="D984366"/>
      <c r="E984366"/>
      <c r="F984366"/>
      <c r="G984366"/>
      <c r="H984366"/>
      <c r="I984366"/>
      <c r="J984366"/>
      <c r="K984366"/>
      <c r="L984366"/>
      <c r="M984366"/>
      <c r="N984366"/>
      <c r="O984366"/>
      <c r="P984366"/>
      <c r="Q984366"/>
      <c r="R984366"/>
      <c r="S984366"/>
      <c r="T984366"/>
      <c r="U984366"/>
      <c r="V984366"/>
    </row>
    <row r="984367" spans="1:22">
      <c r="A984367"/>
      <c r="B984367"/>
      <c r="C984367"/>
      <c r="D984367"/>
      <c r="E984367"/>
      <c r="F984367"/>
      <c r="G984367"/>
      <c r="H984367"/>
      <c r="I984367"/>
      <c r="J984367"/>
      <c r="K984367"/>
      <c r="L984367"/>
      <c r="M984367"/>
      <c r="N984367"/>
      <c r="O984367"/>
      <c r="P984367"/>
      <c r="Q984367"/>
      <c r="R984367"/>
      <c r="S984367"/>
      <c r="T984367"/>
      <c r="U984367"/>
      <c r="V984367"/>
    </row>
    <row r="984368" spans="1:22">
      <c r="A984368"/>
      <c r="B984368"/>
      <c r="C984368"/>
      <c r="D984368"/>
      <c r="E984368"/>
      <c r="F984368"/>
      <c r="G984368"/>
      <c r="H984368"/>
      <c r="I984368"/>
      <c r="J984368"/>
      <c r="K984368"/>
      <c r="L984368"/>
      <c r="M984368"/>
      <c r="N984368"/>
      <c r="O984368"/>
      <c r="P984368"/>
      <c r="Q984368"/>
      <c r="R984368"/>
      <c r="S984368"/>
      <c r="T984368"/>
      <c r="U984368"/>
      <c r="V984368"/>
    </row>
    <row r="984369" spans="1:22">
      <c r="A984369"/>
      <c r="B984369"/>
      <c r="C984369"/>
      <c r="D984369"/>
      <c r="E984369"/>
      <c r="F984369"/>
      <c r="G984369"/>
      <c r="H984369"/>
      <c r="I984369"/>
      <c r="J984369"/>
      <c r="K984369"/>
      <c r="L984369"/>
      <c r="M984369"/>
      <c r="N984369"/>
      <c r="O984369"/>
      <c r="P984369"/>
      <c r="Q984369"/>
      <c r="R984369"/>
      <c r="S984369"/>
      <c r="T984369"/>
      <c r="U984369"/>
      <c r="V984369"/>
    </row>
    <row r="984370" spans="1:22">
      <c r="A984370"/>
      <c r="B984370"/>
      <c r="C984370"/>
      <c r="D984370"/>
      <c r="E984370"/>
      <c r="F984370"/>
      <c r="G984370"/>
      <c r="H984370"/>
      <c r="I984370"/>
      <c r="J984370"/>
      <c r="K984370"/>
      <c r="L984370"/>
      <c r="M984370"/>
      <c r="N984370"/>
      <c r="O984370"/>
      <c r="P984370"/>
      <c r="Q984370"/>
      <c r="R984370"/>
      <c r="S984370"/>
      <c r="T984370"/>
      <c r="U984370"/>
      <c r="V984370"/>
    </row>
    <row r="984371" spans="1:22">
      <c r="A984371"/>
      <c r="B984371"/>
      <c r="C984371"/>
      <c r="D984371"/>
      <c r="E984371"/>
      <c r="F984371"/>
      <c r="G984371"/>
      <c r="H984371"/>
      <c r="I984371"/>
      <c r="J984371"/>
      <c r="K984371"/>
      <c r="L984371"/>
      <c r="M984371"/>
      <c r="N984371"/>
      <c r="O984371"/>
      <c r="P984371"/>
      <c r="Q984371"/>
      <c r="R984371"/>
      <c r="S984371"/>
      <c r="T984371"/>
      <c r="U984371"/>
      <c r="V984371"/>
    </row>
    <row r="984372" spans="1:22">
      <c r="A984372"/>
      <c r="B984372"/>
      <c r="C984372"/>
      <c r="D984372"/>
      <c r="E984372"/>
      <c r="F984372"/>
      <c r="G984372"/>
      <c r="H984372"/>
      <c r="I984372"/>
      <c r="J984372"/>
      <c r="K984372"/>
      <c r="L984372"/>
      <c r="M984372"/>
      <c r="N984372"/>
      <c r="O984372"/>
      <c r="P984372"/>
      <c r="Q984372"/>
      <c r="R984372"/>
      <c r="S984372"/>
      <c r="T984372"/>
      <c r="U984372"/>
      <c r="V984372"/>
    </row>
    <row r="984373" spans="1:22">
      <c r="A984373"/>
      <c r="B984373"/>
      <c r="C984373"/>
      <c r="D984373"/>
      <c r="E984373"/>
      <c r="F984373"/>
      <c r="G984373"/>
      <c r="H984373"/>
      <c r="I984373"/>
      <c r="J984373"/>
      <c r="K984373"/>
      <c r="L984373"/>
      <c r="M984373"/>
      <c r="N984373"/>
      <c r="O984373"/>
      <c r="P984373"/>
      <c r="Q984373"/>
      <c r="R984373"/>
      <c r="S984373"/>
      <c r="T984373"/>
      <c r="U984373"/>
      <c r="V984373"/>
    </row>
    <row r="984374" spans="1:22">
      <c r="A984374"/>
      <c r="B984374"/>
      <c r="C984374"/>
      <c r="D984374"/>
      <c r="E984374"/>
      <c r="F984374"/>
      <c r="G984374"/>
      <c r="H984374"/>
      <c r="I984374"/>
      <c r="J984374"/>
      <c r="K984374"/>
      <c r="L984374"/>
      <c r="M984374"/>
      <c r="N984374"/>
      <c r="O984374"/>
      <c r="P984374"/>
      <c r="Q984374"/>
      <c r="R984374"/>
      <c r="S984374"/>
      <c r="T984374"/>
      <c r="U984374"/>
      <c r="V984374"/>
    </row>
    <row r="984375" spans="1:22">
      <c r="A984375"/>
      <c r="B984375"/>
      <c r="C984375"/>
      <c r="D984375"/>
      <c r="E984375"/>
      <c r="F984375"/>
      <c r="G984375"/>
      <c r="H984375"/>
      <c r="I984375"/>
      <c r="J984375"/>
      <c r="K984375"/>
      <c r="L984375"/>
      <c r="M984375"/>
      <c r="N984375"/>
      <c r="O984375"/>
      <c r="P984375"/>
      <c r="Q984375"/>
      <c r="R984375"/>
      <c r="S984375"/>
      <c r="T984375"/>
      <c r="U984375"/>
      <c r="V984375"/>
    </row>
    <row r="984376" spans="1:22">
      <c r="A984376"/>
      <c r="B984376"/>
      <c r="C984376"/>
      <c r="D984376"/>
      <c r="E984376"/>
      <c r="F984376"/>
      <c r="G984376"/>
      <c r="H984376"/>
      <c r="I984376"/>
      <c r="J984376"/>
      <c r="K984376"/>
      <c r="L984376"/>
      <c r="M984376"/>
      <c r="N984376"/>
      <c r="O984376"/>
      <c r="P984376"/>
      <c r="Q984376"/>
      <c r="R984376"/>
      <c r="S984376"/>
      <c r="T984376"/>
      <c r="U984376"/>
      <c r="V984376"/>
    </row>
    <row r="984377" spans="1:22">
      <c r="A984377"/>
      <c r="B984377"/>
      <c r="C984377"/>
      <c r="D984377"/>
      <c r="E984377"/>
      <c r="F984377"/>
      <c r="G984377"/>
      <c r="H984377"/>
      <c r="I984377"/>
      <c r="J984377"/>
      <c r="K984377"/>
      <c r="L984377"/>
      <c r="M984377"/>
      <c r="N984377"/>
      <c r="O984377"/>
      <c r="P984377"/>
      <c r="Q984377"/>
      <c r="R984377"/>
      <c r="S984377"/>
      <c r="T984377"/>
      <c r="U984377"/>
      <c r="V984377"/>
    </row>
    <row r="984378" spans="1:22">
      <c r="A984378"/>
      <c r="B984378"/>
      <c r="C984378"/>
      <c r="D984378"/>
      <c r="E984378"/>
      <c r="F984378"/>
      <c r="G984378"/>
      <c r="H984378"/>
      <c r="I984378"/>
      <c r="J984378"/>
      <c r="K984378"/>
      <c r="L984378"/>
      <c r="M984378"/>
      <c r="N984378"/>
      <c r="O984378"/>
      <c r="P984378"/>
      <c r="Q984378"/>
      <c r="R984378"/>
      <c r="S984378"/>
      <c r="T984378"/>
      <c r="U984378"/>
      <c r="V984378"/>
    </row>
    <row r="984379" spans="1:22">
      <c r="A984379"/>
      <c r="B984379"/>
      <c r="C984379"/>
      <c r="D984379"/>
      <c r="E984379"/>
      <c r="F984379"/>
      <c r="G984379"/>
      <c r="H984379"/>
      <c r="I984379"/>
      <c r="J984379"/>
      <c r="K984379"/>
      <c r="L984379"/>
      <c r="M984379"/>
      <c r="N984379"/>
      <c r="O984379"/>
      <c r="P984379"/>
      <c r="Q984379"/>
      <c r="R984379"/>
      <c r="S984379"/>
      <c r="T984379"/>
      <c r="U984379"/>
      <c r="V984379"/>
    </row>
    <row r="984380" spans="1:22">
      <c r="A984380"/>
      <c r="B984380"/>
      <c r="C984380"/>
      <c r="D984380"/>
      <c r="E984380"/>
      <c r="F984380"/>
      <c r="G984380"/>
      <c r="H984380"/>
      <c r="I984380"/>
      <c r="J984380"/>
      <c r="K984380"/>
      <c r="L984380"/>
      <c r="M984380"/>
      <c r="N984380"/>
      <c r="O984380"/>
      <c r="P984380"/>
      <c r="Q984380"/>
      <c r="R984380"/>
      <c r="S984380"/>
      <c r="T984380"/>
      <c r="U984380"/>
      <c r="V984380"/>
    </row>
    <row r="984381" spans="1:22">
      <c r="A984381"/>
      <c r="B984381"/>
      <c r="C984381"/>
      <c r="D984381"/>
      <c r="E984381"/>
      <c r="F984381"/>
      <c r="G984381"/>
      <c r="H984381"/>
      <c r="I984381"/>
      <c r="J984381"/>
      <c r="K984381"/>
      <c r="L984381"/>
      <c r="M984381"/>
      <c r="N984381"/>
      <c r="O984381"/>
      <c r="P984381"/>
      <c r="Q984381"/>
      <c r="R984381"/>
      <c r="S984381"/>
      <c r="T984381"/>
      <c r="U984381"/>
      <c r="V984381"/>
    </row>
    <row r="984382" spans="1:22">
      <c r="A984382"/>
      <c r="B984382"/>
      <c r="C984382"/>
      <c r="D984382"/>
      <c r="E984382"/>
      <c r="F984382"/>
      <c r="G984382"/>
      <c r="H984382"/>
      <c r="I984382"/>
      <c r="J984382"/>
      <c r="K984382"/>
      <c r="L984382"/>
      <c r="M984382"/>
      <c r="N984382"/>
      <c r="O984382"/>
      <c r="P984382"/>
      <c r="Q984382"/>
      <c r="R984382"/>
      <c r="S984382"/>
      <c r="T984382"/>
      <c r="U984382"/>
      <c r="V984382"/>
    </row>
    <row r="984383" spans="1:22">
      <c r="A984383"/>
      <c r="B984383"/>
      <c r="C984383"/>
      <c r="D984383"/>
      <c r="E984383"/>
      <c r="F984383"/>
      <c r="G984383"/>
      <c r="H984383"/>
      <c r="I984383"/>
      <c r="J984383"/>
      <c r="K984383"/>
      <c r="L984383"/>
      <c r="M984383"/>
      <c r="N984383"/>
      <c r="O984383"/>
      <c r="P984383"/>
      <c r="Q984383"/>
      <c r="R984383"/>
      <c r="S984383"/>
      <c r="T984383"/>
      <c r="U984383"/>
      <c r="V984383"/>
    </row>
    <row r="984384" spans="1:22">
      <c r="A984384"/>
      <c r="B984384"/>
      <c r="C984384"/>
      <c r="D984384"/>
      <c r="E984384"/>
      <c r="F984384"/>
      <c r="G984384"/>
      <c r="H984384"/>
      <c r="I984384"/>
      <c r="J984384"/>
      <c r="K984384"/>
      <c r="L984384"/>
      <c r="M984384"/>
      <c r="N984384"/>
      <c r="O984384"/>
      <c r="P984384"/>
      <c r="Q984384"/>
      <c r="R984384"/>
      <c r="S984384"/>
      <c r="T984384"/>
      <c r="U984384"/>
      <c r="V984384"/>
    </row>
    <row r="984385" spans="1:22">
      <c r="A984385"/>
      <c r="B984385"/>
      <c r="C984385"/>
      <c r="D984385"/>
      <c r="E984385"/>
      <c r="F984385"/>
      <c r="G984385"/>
      <c r="H984385"/>
      <c r="I984385"/>
      <c r="J984385"/>
      <c r="K984385"/>
      <c r="L984385"/>
      <c r="M984385"/>
      <c r="N984385"/>
      <c r="O984385"/>
      <c r="P984385"/>
      <c r="Q984385"/>
      <c r="R984385"/>
      <c r="S984385"/>
      <c r="T984385"/>
      <c r="U984385"/>
      <c r="V984385"/>
    </row>
    <row r="984386" spans="1:22">
      <c r="A984386"/>
      <c r="B984386"/>
      <c r="C984386"/>
      <c r="D984386"/>
      <c r="E984386"/>
      <c r="F984386"/>
      <c r="G984386"/>
      <c r="H984386"/>
      <c r="I984386"/>
      <c r="J984386"/>
      <c r="K984386"/>
      <c r="L984386"/>
      <c r="M984386"/>
      <c r="N984386"/>
      <c r="O984386"/>
      <c r="P984386"/>
      <c r="Q984386"/>
      <c r="R984386"/>
      <c r="S984386"/>
      <c r="T984386"/>
      <c r="U984386"/>
      <c r="V984386"/>
    </row>
    <row r="984387" spans="1:22">
      <c r="A984387"/>
      <c r="B984387"/>
      <c r="C984387"/>
      <c r="D984387"/>
      <c r="E984387"/>
      <c r="F984387"/>
      <c r="G984387"/>
      <c r="H984387"/>
      <c r="I984387"/>
      <c r="J984387"/>
      <c r="K984387"/>
      <c r="L984387"/>
      <c r="M984387"/>
      <c r="N984387"/>
      <c r="O984387"/>
      <c r="P984387"/>
      <c r="Q984387"/>
      <c r="R984387"/>
      <c r="S984387"/>
      <c r="T984387"/>
      <c r="U984387"/>
      <c r="V984387"/>
    </row>
    <row r="984388" spans="1:22">
      <c r="A984388"/>
      <c r="B984388"/>
      <c r="C984388"/>
      <c r="D984388"/>
      <c r="E984388"/>
      <c r="F984388"/>
      <c r="G984388"/>
      <c r="H984388"/>
      <c r="I984388"/>
      <c r="J984388"/>
      <c r="K984388"/>
      <c r="L984388"/>
      <c r="M984388"/>
      <c r="N984388"/>
      <c r="O984388"/>
      <c r="P984388"/>
      <c r="Q984388"/>
      <c r="R984388"/>
      <c r="S984388"/>
      <c r="T984388"/>
      <c r="U984388"/>
      <c r="V984388"/>
    </row>
    <row r="984389" spans="1:22">
      <c r="A984389"/>
      <c r="B984389"/>
      <c r="C984389"/>
      <c r="D984389"/>
      <c r="E984389"/>
      <c r="F984389"/>
      <c r="G984389"/>
      <c r="H984389"/>
      <c r="I984389"/>
      <c r="J984389"/>
      <c r="K984389"/>
      <c r="L984389"/>
      <c r="M984389"/>
      <c r="N984389"/>
      <c r="O984389"/>
      <c r="P984389"/>
      <c r="Q984389"/>
      <c r="R984389"/>
      <c r="S984389"/>
      <c r="T984389"/>
      <c r="U984389"/>
      <c r="V984389"/>
    </row>
    <row r="984390" spans="1:22">
      <c r="A984390"/>
      <c r="B984390"/>
      <c r="C984390"/>
      <c r="D984390"/>
      <c r="E984390"/>
      <c r="F984390"/>
      <c r="G984390"/>
      <c r="H984390"/>
      <c r="I984390"/>
      <c r="J984390"/>
      <c r="K984390"/>
      <c r="L984390"/>
      <c r="M984390"/>
      <c r="N984390"/>
      <c r="O984390"/>
      <c r="P984390"/>
      <c r="Q984390"/>
      <c r="R984390"/>
      <c r="S984390"/>
      <c r="T984390"/>
      <c r="U984390"/>
      <c r="V984390"/>
    </row>
    <row r="984391" spans="1:22">
      <c r="A984391"/>
      <c r="B984391"/>
      <c r="C984391"/>
      <c r="D984391"/>
      <c r="E984391"/>
      <c r="F984391"/>
      <c r="G984391"/>
      <c r="H984391"/>
      <c r="I984391"/>
      <c r="J984391"/>
      <c r="K984391"/>
      <c r="L984391"/>
      <c r="M984391"/>
      <c r="N984391"/>
      <c r="O984391"/>
      <c r="P984391"/>
      <c r="Q984391"/>
      <c r="R984391"/>
      <c r="S984391"/>
      <c r="T984391"/>
      <c r="U984391"/>
      <c r="V984391"/>
    </row>
    <row r="984392" spans="1:22">
      <c r="A984392"/>
      <c r="B984392"/>
      <c r="C984392"/>
      <c r="D984392"/>
      <c r="E984392"/>
      <c r="F984392"/>
      <c r="G984392"/>
      <c r="H984392"/>
      <c r="I984392"/>
      <c r="J984392"/>
      <c r="K984392"/>
      <c r="L984392"/>
      <c r="M984392"/>
      <c r="N984392"/>
      <c r="O984392"/>
      <c r="P984392"/>
      <c r="Q984392"/>
      <c r="R984392"/>
      <c r="S984392"/>
      <c r="T984392"/>
      <c r="U984392"/>
      <c r="V984392"/>
    </row>
    <row r="984393" spans="1:22">
      <c r="A984393"/>
      <c r="B984393"/>
      <c r="C984393"/>
      <c r="D984393"/>
      <c r="E984393"/>
      <c r="F984393"/>
      <c r="G984393"/>
      <c r="H984393"/>
      <c r="I984393"/>
      <c r="J984393"/>
      <c r="K984393"/>
      <c r="L984393"/>
      <c r="M984393"/>
      <c r="N984393"/>
      <c r="O984393"/>
      <c r="P984393"/>
      <c r="Q984393"/>
      <c r="R984393"/>
      <c r="S984393"/>
      <c r="T984393"/>
      <c r="U984393"/>
      <c r="V984393"/>
    </row>
    <row r="984394" spans="1:22">
      <c r="A984394"/>
      <c r="B984394"/>
      <c r="C984394"/>
      <c r="D984394"/>
      <c r="E984394"/>
      <c r="F984394"/>
      <c r="G984394"/>
      <c r="H984394"/>
      <c r="I984394"/>
      <c r="J984394"/>
      <c r="K984394"/>
      <c r="L984394"/>
      <c r="M984394"/>
      <c r="N984394"/>
      <c r="O984394"/>
      <c r="P984394"/>
      <c r="Q984394"/>
      <c r="R984394"/>
      <c r="S984394"/>
      <c r="T984394"/>
      <c r="U984394"/>
      <c r="V984394"/>
    </row>
    <row r="984395" spans="1:22">
      <c r="A984395"/>
      <c r="B984395"/>
      <c r="C984395"/>
      <c r="D984395"/>
      <c r="E984395"/>
      <c r="F984395"/>
      <c r="G984395"/>
      <c r="H984395"/>
      <c r="I984395"/>
      <c r="J984395"/>
      <c r="K984395"/>
      <c r="L984395"/>
      <c r="M984395"/>
      <c r="N984395"/>
      <c r="O984395"/>
      <c r="P984395"/>
      <c r="Q984395"/>
      <c r="R984395"/>
      <c r="S984395"/>
      <c r="T984395"/>
      <c r="U984395"/>
      <c r="V984395"/>
    </row>
    <row r="984396" spans="1:22">
      <c r="A984396"/>
      <c r="B984396"/>
      <c r="C984396"/>
      <c r="D984396"/>
      <c r="E984396"/>
      <c r="F984396"/>
      <c r="G984396"/>
      <c r="H984396"/>
      <c r="I984396"/>
      <c r="J984396"/>
      <c r="K984396"/>
      <c r="L984396"/>
      <c r="M984396"/>
      <c r="N984396"/>
      <c r="O984396"/>
      <c r="P984396"/>
      <c r="Q984396"/>
      <c r="R984396"/>
      <c r="S984396"/>
      <c r="T984396"/>
      <c r="U984396"/>
      <c r="V984396"/>
    </row>
    <row r="984397" spans="1:22">
      <c r="A984397"/>
      <c r="B984397"/>
      <c r="C984397"/>
      <c r="D984397"/>
      <c r="E984397"/>
      <c r="F984397"/>
      <c r="G984397"/>
      <c r="H984397"/>
      <c r="I984397"/>
      <c r="J984397"/>
      <c r="K984397"/>
      <c r="L984397"/>
      <c r="M984397"/>
      <c r="N984397"/>
      <c r="O984397"/>
      <c r="P984397"/>
      <c r="Q984397"/>
      <c r="R984397"/>
      <c r="S984397"/>
      <c r="T984397"/>
      <c r="U984397"/>
      <c r="V984397"/>
    </row>
    <row r="984398" spans="1:22">
      <c r="A984398"/>
      <c r="B984398"/>
      <c r="C984398"/>
      <c r="D984398"/>
      <c r="E984398"/>
      <c r="F984398"/>
      <c r="G984398"/>
      <c r="H984398"/>
      <c r="I984398"/>
      <c r="J984398"/>
      <c r="K984398"/>
      <c r="L984398"/>
      <c r="M984398"/>
      <c r="N984398"/>
      <c r="O984398"/>
      <c r="P984398"/>
      <c r="Q984398"/>
      <c r="R984398"/>
      <c r="S984398"/>
      <c r="T984398"/>
      <c r="U984398"/>
      <c r="V984398"/>
    </row>
    <row r="984399" spans="1:22">
      <c r="A984399"/>
      <c r="B984399"/>
      <c r="C984399"/>
      <c r="D984399"/>
      <c r="E984399"/>
      <c r="F984399"/>
      <c r="G984399"/>
      <c r="H984399"/>
      <c r="I984399"/>
      <c r="J984399"/>
      <c r="K984399"/>
      <c r="L984399"/>
      <c r="M984399"/>
      <c r="N984399"/>
      <c r="O984399"/>
      <c r="P984399"/>
      <c r="Q984399"/>
      <c r="R984399"/>
      <c r="S984399"/>
      <c r="T984399"/>
      <c r="U984399"/>
      <c r="V984399"/>
    </row>
    <row r="984400" spans="1:22">
      <c r="A984400"/>
      <c r="B984400"/>
      <c r="C984400"/>
      <c r="D984400"/>
      <c r="E984400"/>
      <c r="F984400"/>
      <c r="G984400"/>
      <c r="H984400"/>
      <c r="I984400"/>
      <c r="J984400"/>
      <c r="K984400"/>
      <c r="L984400"/>
      <c r="M984400"/>
      <c r="N984400"/>
      <c r="O984400"/>
      <c r="P984400"/>
      <c r="Q984400"/>
      <c r="R984400"/>
      <c r="S984400"/>
      <c r="T984400"/>
      <c r="U984400"/>
      <c r="V984400"/>
    </row>
    <row r="984401" spans="1:22">
      <c r="A984401"/>
      <c r="B984401"/>
      <c r="C984401"/>
      <c r="D984401"/>
      <c r="E984401"/>
      <c r="F984401"/>
      <c r="G984401"/>
      <c r="H984401"/>
      <c r="I984401"/>
      <c r="J984401"/>
      <c r="K984401"/>
      <c r="L984401"/>
      <c r="M984401"/>
      <c r="N984401"/>
      <c r="O984401"/>
      <c r="P984401"/>
      <c r="Q984401"/>
      <c r="R984401"/>
      <c r="S984401"/>
      <c r="T984401"/>
      <c r="U984401"/>
      <c r="V984401"/>
    </row>
    <row r="984402" spans="1:22">
      <c r="A984402"/>
      <c r="B984402"/>
      <c r="C984402"/>
      <c r="D984402"/>
      <c r="E984402"/>
      <c r="F984402"/>
      <c r="G984402"/>
      <c r="H984402"/>
      <c r="I984402"/>
      <c r="J984402"/>
      <c r="K984402"/>
      <c r="L984402"/>
      <c r="M984402"/>
      <c r="N984402"/>
      <c r="O984402"/>
      <c r="P984402"/>
      <c r="Q984402"/>
      <c r="R984402"/>
      <c r="S984402"/>
      <c r="T984402"/>
      <c r="U984402"/>
      <c r="V984402"/>
    </row>
    <row r="984403" spans="1:22">
      <c r="A984403"/>
      <c r="B984403"/>
      <c r="C984403"/>
      <c r="D984403"/>
      <c r="E984403"/>
      <c r="F984403"/>
      <c r="G984403"/>
      <c r="H984403"/>
      <c r="I984403"/>
      <c r="J984403"/>
      <c r="K984403"/>
      <c r="L984403"/>
      <c r="M984403"/>
      <c r="N984403"/>
      <c r="O984403"/>
      <c r="P984403"/>
      <c r="Q984403"/>
      <c r="R984403"/>
      <c r="S984403"/>
      <c r="T984403"/>
      <c r="U984403"/>
      <c r="V984403"/>
    </row>
    <row r="984404" spans="1:22">
      <c r="A984404"/>
      <c r="B984404"/>
      <c r="C984404"/>
      <c r="D984404"/>
      <c r="E984404"/>
      <c r="F984404"/>
      <c r="G984404"/>
      <c r="H984404"/>
      <c r="I984404"/>
      <c r="J984404"/>
      <c r="K984404"/>
      <c r="L984404"/>
      <c r="M984404"/>
      <c r="N984404"/>
      <c r="O984404"/>
      <c r="P984404"/>
      <c r="Q984404"/>
      <c r="R984404"/>
      <c r="S984404"/>
      <c r="T984404"/>
      <c r="U984404"/>
      <c r="V984404"/>
    </row>
    <row r="984405" spans="1:22">
      <c r="A984405"/>
      <c r="B984405"/>
      <c r="C984405"/>
      <c r="D984405"/>
      <c r="E984405"/>
      <c r="F984405"/>
      <c r="G984405"/>
      <c r="H984405"/>
      <c r="I984405"/>
      <c r="J984405"/>
      <c r="K984405"/>
      <c r="L984405"/>
      <c r="M984405"/>
      <c r="N984405"/>
      <c r="O984405"/>
      <c r="P984405"/>
      <c r="Q984405"/>
      <c r="R984405"/>
      <c r="S984405"/>
      <c r="T984405"/>
      <c r="U984405"/>
      <c r="V984405"/>
    </row>
    <row r="984406" spans="1:22">
      <c r="A984406"/>
      <c r="B984406"/>
      <c r="C984406"/>
      <c r="D984406"/>
      <c r="E984406"/>
      <c r="F984406"/>
      <c r="G984406"/>
      <c r="H984406"/>
      <c r="I984406"/>
      <c r="J984406"/>
      <c r="K984406"/>
      <c r="L984406"/>
      <c r="M984406"/>
      <c r="N984406"/>
      <c r="O984406"/>
      <c r="P984406"/>
      <c r="Q984406"/>
      <c r="R984406"/>
      <c r="S984406"/>
      <c r="T984406"/>
      <c r="U984406"/>
      <c r="V984406"/>
    </row>
    <row r="984407" spans="1:22">
      <c r="A984407"/>
      <c r="B984407"/>
      <c r="C984407"/>
      <c r="D984407"/>
      <c r="E984407"/>
      <c r="F984407"/>
      <c r="G984407"/>
      <c r="H984407"/>
      <c r="I984407"/>
      <c r="J984407"/>
      <c r="K984407"/>
      <c r="L984407"/>
      <c r="M984407"/>
      <c r="N984407"/>
      <c r="O984407"/>
      <c r="P984407"/>
      <c r="Q984407"/>
      <c r="R984407"/>
      <c r="S984407"/>
      <c r="T984407"/>
      <c r="U984407"/>
      <c r="V984407"/>
    </row>
    <row r="984408" spans="1:22">
      <c r="A984408"/>
      <c r="B984408"/>
      <c r="C984408"/>
      <c r="D984408"/>
      <c r="E984408"/>
      <c r="F984408"/>
      <c r="G984408"/>
      <c r="H984408"/>
      <c r="I984408"/>
      <c r="J984408"/>
      <c r="K984408"/>
      <c r="L984408"/>
      <c r="M984408"/>
      <c r="N984408"/>
      <c r="O984408"/>
      <c r="P984408"/>
      <c r="Q984408"/>
      <c r="R984408"/>
      <c r="S984408"/>
      <c r="T984408"/>
      <c r="U984408"/>
      <c r="V984408"/>
    </row>
    <row r="984409" spans="1:22">
      <c r="A984409"/>
      <c r="B984409"/>
      <c r="C984409"/>
      <c r="D984409"/>
      <c r="E984409"/>
      <c r="F984409"/>
      <c r="G984409"/>
      <c r="H984409"/>
      <c r="I984409"/>
      <c r="J984409"/>
      <c r="K984409"/>
      <c r="L984409"/>
      <c r="M984409"/>
      <c r="N984409"/>
      <c r="O984409"/>
      <c r="P984409"/>
      <c r="Q984409"/>
      <c r="R984409"/>
      <c r="S984409"/>
      <c r="T984409"/>
      <c r="U984409"/>
      <c r="V984409"/>
    </row>
    <row r="984410" spans="1:22">
      <c r="A984410"/>
      <c r="B984410"/>
      <c r="C984410"/>
      <c r="D984410"/>
      <c r="E984410"/>
      <c r="F984410"/>
      <c r="G984410"/>
      <c r="H984410"/>
      <c r="I984410"/>
      <c r="J984410"/>
      <c r="K984410"/>
      <c r="L984410"/>
      <c r="M984410"/>
      <c r="N984410"/>
      <c r="O984410"/>
      <c r="P984410"/>
      <c r="Q984410"/>
      <c r="R984410"/>
      <c r="S984410"/>
      <c r="T984410"/>
      <c r="U984410"/>
      <c r="V984410"/>
    </row>
    <row r="984411" spans="1:22">
      <c r="A984411"/>
      <c r="B984411"/>
      <c r="C984411"/>
      <c r="D984411"/>
      <c r="E984411"/>
      <c r="F984411"/>
      <c r="G984411"/>
      <c r="H984411"/>
      <c r="I984411"/>
      <c r="J984411"/>
      <c r="K984411"/>
      <c r="L984411"/>
      <c r="M984411"/>
      <c r="N984411"/>
      <c r="O984411"/>
      <c r="P984411"/>
      <c r="Q984411"/>
      <c r="R984411"/>
      <c r="S984411"/>
      <c r="T984411"/>
      <c r="U984411"/>
      <c r="V984411"/>
    </row>
    <row r="984412" spans="1:22">
      <c r="A984412"/>
      <c r="B984412"/>
      <c r="C984412"/>
      <c r="D984412"/>
      <c r="E984412"/>
      <c r="F984412"/>
      <c r="G984412"/>
      <c r="H984412"/>
      <c r="I984412"/>
      <c r="J984412"/>
      <c r="K984412"/>
      <c r="L984412"/>
      <c r="M984412"/>
      <c r="N984412"/>
      <c r="O984412"/>
      <c r="P984412"/>
      <c r="Q984412"/>
      <c r="R984412"/>
      <c r="S984412"/>
      <c r="T984412"/>
      <c r="U984412"/>
      <c r="V984412"/>
    </row>
    <row r="984413" spans="1:22">
      <c r="A984413"/>
      <c r="B984413"/>
      <c r="C984413"/>
      <c r="D984413"/>
      <c r="E984413"/>
      <c r="F984413"/>
      <c r="G984413"/>
      <c r="H984413"/>
      <c r="I984413"/>
      <c r="J984413"/>
      <c r="K984413"/>
      <c r="L984413"/>
      <c r="M984413"/>
      <c r="N984413"/>
      <c r="O984413"/>
      <c r="P984413"/>
      <c r="Q984413"/>
      <c r="R984413"/>
      <c r="S984413"/>
      <c r="T984413"/>
      <c r="U984413"/>
      <c r="V984413"/>
    </row>
    <row r="984414" spans="1:22">
      <c r="A984414"/>
      <c r="B984414"/>
      <c r="C984414"/>
      <c r="D984414"/>
      <c r="E984414"/>
      <c r="F984414"/>
      <c r="G984414"/>
      <c r="H984414"/>
      <c r="I984414"/>
      <c r="J984414"/>
      <c r="K984414"/>
      <c r="L984414"/>
      <c r="M984414"/>
      <c r="N984414"/>
      <c r="O984414"/>
      <c r="P984414"/>
      <c r="Q984414"/>
      <c r="R984414"/>
      <c r="S984414"/>
      <c r="T984414"/>
      <c r="U984414"/>
      <c r="V984414"/>
    </row>
    <row r="984415" spans="1:22">
      <c r="A984415"/>
      <c r="B984415"/>
      <c r="C984415"/>
      <c r="D984415"/>
      <c r="E984415"/>
      <c r="F984415"/>
      <c r="G984415"/>
      <c r="H984415"/>
      <c r="I984415"/>
      <c r="J984415"/>
      <c r="K984415"/>
      <c r="L984415"/>
      <c r="M984415"/>
      <c r="N984415"/>
      <c r="O984415"/>
      <c r="P984415"/>
      <c r="Q984415"/>
      <c r="R984415"/>
      <c r="S984415"/>
      <c r="T984415"/>
      <c r="U984415"/>
      <c r="V984415"/>
    </row>
    <row r="984416" spans="1:22">
      <c r="A984416"/>
      <c r="B984416"/>
      <c r="C984416"/>
      <c r="D984416"/>
      <c r="E984416"/>
      <c r="F984416"/>
      <c r="G984416"/>
      <c r="H984416"/>
      <c r="I984416"/>
      <c r="J984416"/>
      <c r="K984416"/>
      <c r="L984416"/>
      <c r="M984416"/>
      <c r="N984416"/>
      <c r="O984416"/>
      <c r="P984416"/>
      <c r="Q984416"/>
      <c r="R984416"/>
      <c r="S984416"/>
      <c r="T984416"/>
      <c r="U984416"/>
      <c r="V984416"/>
    </row>
    <row r="984417" spans="1:22">
      <c r="A984417"/>
      <c r="B984417"/>
      <c r="C984417"/>
      <c r="D984417"/>
      <c r="E984417"/>
      <c r="F984417"/>
      <c r="G984417"/>
      <c r="H984417"/>
      <c r="I984417"/>
      <c r="J984417"/>
      <c r="K984417"/>
      <c r="L984417"/>
      <c r="M984417"/>
      <c r="N984417"/>
      <c r="O984417"/>
      <c r="P984417"/>
      <c r="Q984417"/>
      <c r="R984417"/>
      <c r="S984417"/>
      <c r="T984417"/>
      <c r="U984417"/>
      <c r="V984417"/>
    </row>
    <row r="984418" spans="1:22">
      <c r="A984418"/>
      <c r="B984418"/>
      <c r="C984418"/>
      <c r="D984418"/>
      <c r="E984418"/>
      <c r="F984418"/>
      <c r="G984418"/>
      <c r="H984418"/>
      <c r="I984418"/>
      <c r="J984418"/>
      <c r="K984418"/>
      <c r="L984418"/>
      <c r="M984418"/>
      <c r="N984418"/>
      <c r="O984418"/>
      <c r="P984418"/>
      <c r="Q984418"/>
      <c r="R984418"/>
      <c r="S984418"/>
      <c r="T984418"/>
      <c r="U984418"/>
      <c r="V984418"/>
    </row>
    <row r="984419" spans="1:22">
      <c r="A984419"/>
      <c r="B984419"/>
      <c r="C984419"/>
      <c r="D984419"/>
      <c r="E984419"/>
      <c r="F984419"/>
      <c r="G984419"/>
      <c r="H984419"/>
      <c r="I984419"/>
      <c r="J984419"/>
      <c r="K984419"/>
      <c r="L984419"/>
      <c r="M984419"/>
      <c r="N984419"/>
      <c r="O984419"/>
      <c r="P984419"/>
      <c r="Q984419"/>
      <c r="R984419"/>
      <c r="S984419"/>
      <c r="T984419"/>
      <c r="U984419"/>
      <c r="V984419"/>
    </row>
    <row r="984420" spans="1:22">
      <c r="A984420"/>
      <c r="B984420"/>
      <c r="C984420"/>
      <c r="D984420"/>
      <c r="E984420"/>
      <c r="F984420"/>
      <c r="G984420"/>
      <c r="H984420"/>
      <c r="I984420"/>
      <c r="J984420"/>
      <c r="K984420"/>
      <c r="L984420"/>
      <c r="M984420"/>
      <c r="N984420"/>
      <c r="O984420"/>
      <c r="P984420"/>
      <c r="Q984420"/>
      <c r="R984420"/>
      <c r="S984420"/>
      <c r="T984420"/>
      <c r="U984420"/>
      <c r="V984420"/>
    </row>
    <row r="984421" spans="1:22">
      <c r="A984421"/>
      <c r="B984421"/>
      <c r="C984421"/>
      <c r="D984421"/>
      <c r="E984421"/>
      <c r="F984421"/>
      <c r="G984421"/>
      <c r="H984421"/>
      <c r="I984421"/>
      <c r="J984421"/>
      <c r="K984421"/>
      <c r="L984421"/>
      <c r="M984421"/>
      <c r="N984421"/>
      <c r="O984421"/>
      <c r="P984421"/>
      <c r="Q984421"/>
      <c r="R984421"/>
      <c r="S984421"/>
      <c r="T984421"/>
      <c r="U984421"/>
      <c r="V984421"/>
    </row>
    <row r="984422" spans="1:22">
      <c r="A984422"/>
      <c r="B984422"/>
      <c r="C984422"/>
      <c r="D984422"/>
      <c r="E984422"/>
      <c r="F984422"/>
      <c r="G984422"/>
      <c r="H984422"/>
      <c r="I984422"/>
      <c r="J984422"/>
      <c r="K984422"/>
      <c r="L984422"/>
      <c r="M984422"/>
      <c r="N984422"/>
      <c r="O984422"/>
      <c r="P984422"/>
      <c r="Q984422"/>
      <c r="R984422"/>
      <c r="S984422"/>
      <c r="T984422"/>
      <c r="U984422"/>
      <c r="V984422"/>
    </row>
    <row r="984423" spans="1:22">
      <c r="A984423"/>
      <c r="B984423"/>
      <c r="C984423"/>
      <c r="D984423"/>
      <c r="E984423"/>
      <c r="F984423"/>
      <c r="G984423"/>
      <c r="H984423"/>
      <c r="I984423"/>
      <c r="J984423"/>
      <c r="K984423"/>
      <c r="L984423"/>
      <c r="M984423"/>
      <c r="N984423"/>
      <c r="O984423"/>
      <c r="P984423"/>
      <c r="Q984423"/>
      <c r="R984423"/>
      <c r="S984423"/>
      <c r="T984423"/>
      <c r="U984423"/>
      <c r="V984423"/>
    </row>
    <row r="984424" spans="1:22">
      <c r="A984424"/>
      <c r="B984424"/>
      <c r="C984424"/>
      <c r="D984424"/>
      <c r="E984424"/>
      <c r="F984424"/>
      <c r="G984424"/>
      <c r="H984424"/>
      <c r="I984424"/>
      <c r="J984424"/>
      <c r="K984424"/>
      <c r="L984424"/>
      <c r="M984424"/>
      <c r="N984424"/>
      <c r="O984424"/>
      <c r="P984424"/>
      <c r="Q984424"/>
      <c r="R984424"/>
      <c r="S984424"/>
      <c r="T984424"/>
      <c r="U984424"/>
      <c r="V984424"/>
    </row>
    <row r="984425" spans="1:22">
      <c r="A984425"/>
      <c r="B984425"/>
      <c r="C984425"/>
      <c r="D984425"/>
      <c r="E984425"/>
      <c r="F984425"/>
      <c r="G984425"/>
      <c r="H984425"/>
      <c r="I984425"/>
      <c r="J984425"/>
      <c r="K984425"/>
      <c r="L984425"/>
      <c r="M984425"/>
      <c r="N984425"/>
      <c r="O984425"/>
      <c r="P984425"/>
      <c r="Q984425"/>
      <c r="R984425"/>
      <c r="S984425"/>
      <c r="T984425"/>
      <c r="U984425"/>
      <c r="V984425"/>
    </row>
    <row r="984426" spans="1:22">
      <c r="A984426"/>
      <c r="B984426"/>
      <c r="C984426"/>
      <c r="D984426"/>
      <c r="E984426"/>
      <c r="F984426"/>
      <c r="G984426"/>
      <c r="H984426"/>
      <c r="I984426"/>
      <c r="J984426"/>
      <c r="K984426"/>
      <c r="L984426"/>
      <c r="M984426"/>
      <c r="N984426"/>
      <c r="O984426"/>
      <c r="P984426"/>
      <c r="Q984426"/>
      <c r="R984426"/>
      <c r="S984426"/>
      <c r="T984426"/>
      <c r="U984426"/>
      <c r="V984426"/>
    </row>
    <row r="984427" spans="1:22">
      <c r="A984427"/>
      <c r="B984427"/>
      <c r="C984427"/>
      <c r="D984427"/>
      <c r="E984427"/>
      <c r="F984427"/>
      <c r="G984427"/>
      <c r="H984427"/>
      <c r="I984427"/>
      <c r="J984427"/>
      <c r="K984427"/>
      <c r="L984427"/>
      <c r="M984427"/>
      <c r="N984427"/>
      <c r="O984427"/>
      <c r="P984427"/>
      <c r="Q984427"/>
      <c r="R984427"/>
      <c r="S984427"/>
      <c r="T984427"/>
      <c r="U984427"/>
      <c r="V984427"/>
    </row>
    <row r="984428" spans="1:22">
      <c r="A984428"/>
      <c r="B984428"/>
      <c r="C984428"/>
      <c r="D984428"/>
      <c r="E984428"/>
      <c r="F984428"/>
      <c r="G984428"/>
      <c r="H984428"/>
      <c r="I984428"/>
      <c r="J984428"/>
      <c r="K984428"/>
      <c r="L984428"/>
      <c r="M984428"/>
      <c r="N984428"/>
      <c r="O984428"/>
      <c r="P984428"/>
      <c r="Q984428"/>
      <c r="R984428"/>
      <c r="S984428"/>
      <c r="T984428"/>
      <c r="U984428"/>
      <c r="V984428"/>
    </row>
    <row r="984429" spans="1:22">
      <c r="A984429"/>
      <c r="B984429"/>
      <c r="C984429"/>
      <c r="D984429"/>
      <c r="E984429"/>
      <c r="F984429"/>
      <c r="G984429"/>
      <c r="H984429"/>
      <c r="I984429"/>
      <c r="J984429"/>
      <c r="K984429"/>
      <c r="L984429"/>
      <c r="M984429"/>
      <c r="N984429"/>
      <c r="O984429"/>
      <c r="P984429"/>
      <c r="Q984429"/>
      <c r="R984429"/>
      <c r="S984429"/>
      <c r="T984429"/>
      <c r="U984429"/>
      <c r="V984429"/>
    </row>
    <row r="984430" spans="1:22">
      <c r="A984430"/>
      <c r="B984430"/>
      <c r="C984430"/>
      <c r="D984430"/>
      <c r="E984430"/>
      <c r="F984430"/>
      <c r="G984430"/>
      <c r="H984430"/>
      <c r="I984430"/>
      <c r="J984430"/>
      <c r="K984430"/>
      <c r="L984430"/>
      <c r="M984430"/>
      <c r="N984430"/>
      <c r="O984430"/>
      <c r="P984430"/>
      <c r="Q984430"/>
      <c r="R984430"/>
      <c r="S984430"/>
      <c r="T984430"/>
      <c r="U984430"/>
      <c r="V984430"/>
    </row>
    <row r="984431" spans="1:22">
      <c r="A984431"/>
      <c r="B984431"/>
      <c r="C984431"/>
      <c r="D984431"/>
      <c r="E984431"/>
      <c r="F984431"/>
      <c r="G984431"/>
      <c r="H984431"/>
      <c r="I984431"/>
      <c r="J984431"/>
      <c r="K984431"/>
      <c r="L984431"/>
      <c r="M984431"/>
      <c r="N984431"/>
      <c r="O984431"/>
      <c r="P984431"/>
      <c r="Q984431"/>
      <c r="R984431"/>
      <c r="S984431"/>
      <c r="T984431"/>
      <c r="U984431"/>
      <c r="V984431"/>
    </row>
    <row r="984432" spans="1:22">
      <c r="A984432"/>
      <c r="B984432"/>
      <c r="C984432"/>
      <c r="D984432"/>
      <c r="E984432"/>
      <c r="F984432"/>
      <c r="G984432"/>
      <c r="H984432"/>
      <c r="I984432"/>
      <c r="J984432"/>
      <c r="K984432"/>
      <c r="L984432"/>
      <c r="M984432"/>
      <c r="N984432"/>
      <c r="O984432"/>
      <c r="P984432"/>
      <c r="Q984432"/>
      <c r="R984432"/>
      <c r="S984432"/>
      <c r="T984432"/>
      <c r="U984432"/>
      <c r="V984432"/>
    </row>
    <row r="984433" spans="1:22">
      <c r="A984433"/>
      <c r="B984433"/>
      <c r="C984433"/>
      <c r="D984433"/>
      <c r="E984433"/>
      <c r="F984433"/>
      <c r="G984433"/>
      <c r="H984433"/>
      <c r="I984433"/>
      <c r="J984433"/>
      <c r="K984433"/>
      <c r="L984433"/>
      <c r="M984433"/>
      <c r="N984433"/>
      <c r="O984433"/>
      <c r="P984433"/>
      <c r="Q984433"/>
      <c r="R984433"/>
      <c r="S984433"/>
      <c r="T984433"/>
      <c r="U984433"/>
      <c r="V984433"/>
    </row>
    <row r="984434" spans="1:22">
      <c r="A984434"/>
      <c r="B984434"/>
      <c r="C984434"/>
      <c r="D984434"/>
      <c r="E984434"/>
      <c r="F984434"/>
      <c r="G984434"/>
      <c r="H984434"/>
      <c r="I984434"/>
      <c r="J984434"/>
      <c r="K984434"/>
      <c r="L984434"/>
      <c r="M984434"/>
      <c r="N984434"/>
      <c r="O984434"/>
      <c r="P984434"/>
      <c r="Q984434"/>
      <c r="R984434"/>
      <c r="S984434"/>
      <c r="T984434"/>
      <c r="U984434"/>
      <c r="V984434"/>
    </row>
    <row r="984435" spans="1:22">
      <c r="A984435"/>
      <c r="B984435"/>
      <c r="C984435"/>
      <c r="D984435"/>
      <c r="E984435"/>
      <c r="F984435"/>
      <c r="G984435"/>
      <c r="H984435"/>
      <c r="I984435"/>
      <c r="J984435"/>
      <c r="K984435"/>
      <c r="L984435"/>
      <c r="M984435"/>
      <c r="N984435"/>
      <c r="O984435"/>
      <c r="P984435"/>
      <c r="Q984435"/>
      <c r="R984435"/>
      <c r="S984435"/>
      <c r="T984435"/>
      <c r="U984435"/>
      <c r="V984435"/>
    </row>
    <row r="984436" spans="1:22">
      <c r="A984436"/>
      <c r="B984436"/>
      <c r="C984436"/>
      <c r="D984436"/>
      <c r="E984436"/>
      <c r="F984436"/>
      <c r="G984436"/>
      <c r="H984436"/>
      <c r="I984436"/>
      <c r="J984436"/>
      <c r="K984436"/>
      <c r="L984436"/>
      <c r="M984436"/>
      <c r="N984436"/>
      <c r="O984436"/>
      <c r="P984436"/>
      <c r="Q984436"/>
      <c r="R984436"/>
      <c r="S984436"/>
      <c r="T984436"/>
      <c r="U984436"/>
      <c r="V984436"/>
    </row>
    <row r="984437" spans="1:22">
      <c r="A984437"/>
      <c r="B984437"/>
      <c r="C984437"/>
      <c r="D984437"/>
      <c r="E984437"/>
      <c r="F984437"/>
      <c r="G984437"/>
      <c r="H984437"/>
      <c r="I984437"/>
      <c r="J984437"/>
      <c r="K984437"/>
      <c r="L984437"/>
      <c r="M984437"/>
      <c r="N984437"/>
      <c r="O984437"/>
      <c r="P984437"/>
      <c r="Q984437"/>
      <c r="R984437"/>
      <c r="S984437"/>
      <c r="T984437"/>
      <c r="U984437"/>
      <c r="V984437"/>
    </row>
    <row r="984438" spans="1:22">
      <c r="A984438"/>
      <c r="B984438"/>
      <c r="C984438"/>
      <c r="D984438"/>
      <c r="E984438"/>
      <c r="F984438"/>
      <c r="G984438"/>
      <c r="H984438"/>
      <c r="I984438"/>
      <c r="J984438"/>
      <c r="K984438"/>
      <c r="L984438"/>
      <c r="M984438"/>
      <c r="N984438"/>
      <c r="O984438"/>
      <c r="P984438"/>
      <c r="Q984438"/>
      <c r="R984438"/>
      <c r="S984438"/>
      <c r="T984438"/>
      <c r="U984438"/>
      <c r="V984438"/>
    </row>
    <row r="984439" spans="1:22">
      <c r="A984439"/>
      <c r="B984439"/>
      <c r="C984439"/>
      <c r="D984439"/>
      <c r="E984439"/>
      <c r="F984439"/>
      <c r="G984439"/>
      <c r="H984439"/>
      <c r="I984439"/>
      <c r="J984439"/>
      <c r="K984439"/>
      <c r="L984439"/>
      <c r="M984439"/>
      <c r="N984439"/>
      <c r="O984439"/>
      <c r="P984439"/>
      <c r="Q984439"/>
      <c r="R984439"/>
      <c r="S984439"/>
      <c r="T984439"/>
      <c r="U984439"/>
      <c r="V984439"/>
    </row>
    <row r="984440" spans="1:22">
      <c r="A984440"/>
      <c r="B984440"/>
      <c r="C984440"/>
      <c r="D984440"/>
      <c r="E984440"/>
      <c r="F984440"/>
      <c r="G984440"/>
      <c r="H984440"/>
      <c r="I984440"/>
      <c r="J984440"/>
      <c r="K984440"/>
      <c r="L984440"/>
      <c r="M984440"/>
      <c r="N984440"/>
      <c r="O984440"/>
      <c r="P984440"/>
      <c r="Q984440"/>
      <c r="R984440"/>
      <c r="S984440"/>
      <c r="T984440"/>
      <c r="U984440"/>
      <c r="V984440"/>
    </row>
    <row r="984441" spans="1:22">
      <c r="A984441"/>
      <c r="B984441"/>
      <c r="C984441"/>
      <c r="D984441"/>
      <c r="E984441"/>
      <c r="F984441"/>
      <c r="G984441"/>
      <c r="H984441"/>
      <c r="I984441"/>
      <c r="J984441"/>
      <c r="K984441"/>
      <c r="L984441"/>
      <c r="M984441"/>
      <c r="N984441"/>
      <c r="O984441"/>
      <c r="P984441"/>
      <c r="Q984441"/>
      <c r="R984441"/>
      <c r="S984441"/>
      <c r="T984441"/>
      <c r="U984441"/>
      <c r="V984441"/>
    </row>
    <row r="984442" spans="1:22">
      <c r="A984442"/>
      <c r="B984442"/>
      <c r="C984442"/>
      <c r="D984442"/>
      <c r="E984442"/>
      <c r="F984442"/>
      <c r="G984442"/>
      <c r="H984442"/>
      <c r="I984442"/>
      <c r="J984442"/>
      <c r="K984442"/>
      <c r="L984442"/>
      <c r="M984442"/>
      <c r="N984442"/>
      <c r="O984442"/>
      <c r="P984442"/>
      <c r="Q984442"/>
      <c r="R984442"/>
      <c r="S984442"/>
      <c r="T984442"/>
      <c r="U984442"/>
      <c r="V984442"/>
    </row>
    <row r="984443" spans="1:22">
      <c r="A984443"/>
      <c r="B984443"/>
      <c r="C984443"/>
      <c r="D984443"/>
      <c r="E984443"/>
      <c r="F984443"/>
      <c r="G984443"/>
      <c r="H984443"/>
      <c r="I984443"/>
      <c r="J984443"/>
      <c r="K984443"/>
      <c r="L984443"/>
      <c r="M984443"/>
      <c r="N984443"/>
      <c r="O984443"/>
      <c r="P984443"/>
      <c r="Q984443"/>
      <c r="R984443"/>
      <c r="S984443"/>
      <c r="T984443"/>
      <c r="U984443"/>
      <c r="V984443"/>
    </row>
    <row r="984444" spans="1:22">
      <c r="A984444"/>
      <c r="B984444"/>
      <c r="C984444"/>
      <c r="D984444"/>
      <c r="E984444"/>
      <c r="F984444"/>
      <c r="G984444"/>
      <c r="H984444"/>
      <c r="I984444"/>
      <c r="J984444"/>
      <c r="K984444"/>
      <c r="L984444"/>
      <c r="M984444"/>
      <c r="N984444"/>
      <c r="O984444"/>
      <c r="P984444"/>
      <c r="Q984444"/>
      <c r="R984444"/>
      <c r="S984444"/>
      <c r="T984444"/>
      <c r="U984444"/>
      <c r="V984444"/>
    </row>
    <row r="984445" spans="1:22">
      <c r="A984445"/>
      <c r="B984445"/>
      <c r="C984445"/>
      <c r="D984445"/>
      <c r="E984445"/>
      <c r="F984445"/>
      <c r="G984445"/>
      <c r="H984445"/>
      <c r="I984445"/>
      <c r="J984445"/>
      <c r="K984445"/>
      <c r="L984445"/>
      <c r="M984445"/>
      <c r="N984445"/>
      <c r="O984445"/>
      <c r="P984445"/>
      <c r="Q984445"/>
      <c r="R984445"/>
      <c r="S984445"/>
      <c r="T984445"/>
      <c r="U984445"/>
      <c r="V984445"/>
    </row>
    <row r="984446" spans="1:22">
      <c r="A984446"/>
      <c r="B984446"/>
      <c r="C984446"/>
      <c r="D984446"/>
      <c r="E984446"/>
      <c r="F984446"/>
      <c r="G984446"/>
      <c r="H984446"/>
      <c r="I984446"/>
      <c r="J984446"/>
      <c r="K984446"/>
      <c r="L984446"/>
      <c r="M984446"/>
      <c r="N984446"/>
      <c r="O984446"/>
      <c r="P984446"/>
      <c r="Q984446"/>
      <c r="R984446"/>
      <c r="S984446"/>
      <c r="T984446"/>
      <c r="U984446"/>
      <c r="V984446"/>
    </row>
    <row r="984447" spans="1:22">
      <c r="A984447"/>
      <c r="B984447"/>
      <c r="C984447"/>
      <c r="D984447"/>
      <c r="E984447"/>
      <c r="F984447"/>
      <c r="G984447"/>
      <c r="H984447"/>
      <c r="I984447"/>
      <c r="J984447"/>
      <c r="K984447"/>
      <c r="L984447"/>
      <c r="M984447"/>
      <c r="N984447"/>
      <c r="O984447"/>
      <c r="P984447"/>
      <c r="Q984447"/>
      <c r="R984447"/>
      <c r="S984447"/>
      <c r="T984447"/>
      <c r="U984447"/>
      <c r="V984447"/>
    </row>
    <row r="984448" spans="1:22">
      <c r="A984448"/>
      <c r="B984448"/>
      <c r="C984448"/>
      <c r="D984448"/>
      <c r="E984448"/>
      <c r="F984448"/>
      <c r="G984448"/>
      <c r="H984448"/>
      <c r="I984448"/>
      <c r="J984448"/>
      <c r="K984448"/>
      <c r="L984448"/>
      <c r="M984448"/>
      <c r="N984448"/>
      <c r="O984448"/>
      <c r="P984448"/>
      <c r="Q984448"/>
      <c r="R984448"/>
      <c r="S984448"/>
      <c r="T984448"/>
      <c r="U984448"/>
      <c r="V984448"/>
    </row>
    <row r="984449" spans="1:22">
      <c r="A984449"/>
      <c r="B984449"/>
      <c r="C984449"/>
      <c r="D984449"/>
      <c r="E984449"/>
      <c r="F984449"/>
      <c r="G984449"/>
      <c r="H984449"/>
      <c r="I984449"/>
      <c r="J984449"/>
      <c r="K984449"/>
      <c r="L984449"/>
      <c r="M984449"/>
      <c r="N984449"/>
      <c r="O984449"/>
      <c r="P984449"/>
      <c r="Q984449"/>
      <c r="R984449"/>
      <c r="S984449"/>
      <c r="T984449"/>
      <c r="U984449"/>
      <c r="V984449"/>
    </row>
    <row r="984450" spans="1:22">
      <c r="A984450"/>
      <c r="B984450"/>
      <c r="C984450"/>
      <c r="D984450"/>
      <c r="E984450"/>
      <c r="F984450"/>
      <c r="G984450"/>
      <c r="H984450"/>
      <c r="I984450"/>
      <c r="J984450"/>
      <c r="K984450"/>
      <c r="L984450"/>
      <c r="M984450"/>
      <c r="N984450"/>
      <c r="O984450"/>
      <c r="P984450"/>
      <c r="Q984450"/>
      <c r="R984450"/>
      <c r="S984450"/>
      <c r="T984450"/>
      <c r="U984450"/>
      <c r="V984450"/>
    </row>
    <row r="984451" spans="1:22">
      <c r="A984451"/>
      <c r="B984451"/>
      <c r="C984451"/>
      <c r="D984451"/>
      <c r="E984451"/>
      <c r="F984451"/>
      <c r="G984451"/>
      <c r="H984451"/>
      <c r="I984451"/>
      <c r="J984451"/>
      <c r="K984451"/>
      <c r="L984451"/>
      <c r="M984451"/>
      <c r="N984451"/>
      <c r="O984451"/>
      <c r="P984451"/>
      <c r="Q984451"/>
      <c r="R984451"/>
      <c r="S984451"/>
      <c r="T984451"/>
      <c r="U984451"/>
      <c r="V984451"/>
    </row>
    <row r="984452" spans="1:22">
      <c r="A984452"/>
      <c r="B984452"/>
      <c r="C984452"/>
      <c r="D984452"/>
      <c r="E984452"/>
      <c r="F984452"/>
      <c r="G984452"/>
      <c r="H984452"/>
      <c r="I984452"/>
      <c r="J984452"/>
      <c r="K984452"/>
      <c r="L984452"/>
      <c r="M984452"/>
      <c r="N984452"/>
      <c r="O984452"/>
      <c r="P984452"/>
      <c r="Q984452"/>
      <c r="R984452"/>
      <c r="S984452"/>
      <c r="T984452"/>
      <c r="U984452"/>
      <c r="V984452"/>
    </row>
    <row r="984453" spans="1:22">
      <c r="A984453"/>
      <c r="B984453"/>
      <c r="C984453"/>
      <c r="D984453"/>
      <c r="E984453"/>
      <c r="F984453"/>
      <c r="G984453"/>
      <c r="H984453"/>
      <c r="I984453"/>
      <c r="J984453"/>
      <c r="K984453"/>
      <c r="L984453"/>
      <c r="M984453"/>
      <c r="N984453"/>
      <c r="O984453"/>
      <c r="P984453"/>
      <c r="Q984453"/>
      <c r="R984453"/>
      <c r="S984453"/>
      <c r="T984453"/>
      <c r="U984453"/>
      <c r="V984453"/>
    </row>
    <row r="984454" spans="1:22">
      <c r="A984454"/>
      <c r="B984454"/>
      <c r="C984454"/>
      <c r="D984454"/>
      <c r="E984454"/>
      <c r="F984454"/>
      <c r="G984454"/>
      <c r="H984454"/>
      <c r="I984454"/>
      <c r="J984454"/>
      <c r="K984454"/>
      <c r="L984454"/>
      <c r="M984454"/>
      <c r="N984454"/>
      <c r="O984454"/>
      <c r="P984454"/>
      <c r="Q984454"/>
      <c r="R984454"/>
      <c r="S984454"/>
      <c r="T984454"/>
      <c r="U984454"/>
      <c r="V984454"/>
    </row>
    <row r="984455" spans="1:22">
      <c r="A984455"/>
      <c r="B984455"/>
      <c r="C984455"/>
      <c r="D984455"/>
      <c r="E984455"/>
      <c r="F984455"/>
      <c r="G984455"/>
      <c r="H984455"/>
      <c r="I984455"/>
      <c r="J984455"/>
      <c r="K984455"/>
      <c r="L984455"/>
      <c r="M984455"/>
      <c r="N984455"/>
      <c r="O984455"/>
      <c r="P984455"/>
      <c r="Q984455"/>
      <c r="R984455"/>
      <c r="S984455"/>
      <c r="T984455"/>
      <c r="U984455"/>
      <c r="V984455"/>
    </row>
    <row r="984456" spans="1:22">
      <c r="A984456"/>
      <c r="B984456"/>
      <c r="C984456"/>
      <c r="D984456"/>
      <c r="E984456"/>
      <c r="F984456"/>
      <c r="G984456"/>
      <c r="H984456"/>
      <c r="I984456"/>
      <c r="J984456"/>
      <c r="K984456"/>
      <c r="L984456"/>
      <c r="M984456"/>
      <c r="N984456"/>
      <c r="O984456"/>
      <c r="P984456"/>
      <c r="Q984456"/>
      <c r="R984456"/>
      <c r="S984456"/>
      <c r="T984456"/>
      <c r="U984456"/>
      <c r="V984456"/>
    </row>
    <row r="984457" spans="1:22">
      <c r="A984457"/>
      <c r="B984457"/>
      <c r="C984457"/>
      <c r="D984457"/>
      <c r="E984457"/>
      <c r="F984457"/>
      <c r="G984457"/>
      <c r="H984457"/>
      <c r="I984457"/>
      <c r="J984457"/>
      <c r="K984457"/>
      <c r="L984457"/>
      <c r="M984457"/>
      <c r="N984457"/>
      <c r="O984457"/>
      <c r="P984457"/>
      <c r="Q984457"/>
      <c r="R984457"/>
      <c r="S984457"/>
      <c r="T984457"/>
      <c r="U984457"/>
      <c r="V984457"/>
    </row>
    <row r="984458" spans="1:22">
      <c r="A984458"/>
      <c r="B984458"/>
      <c r="C984458"/>
      <c r="D984458"/>
      <c r="E984458"/>
      <c r="F984458"/>
      <c r="G984458"/>
      <c r="H984458"/>
      <c r="I984458"/>
      <c r="J984458"/>
      <c r="K984458"/>
      <c r="L984458"/>
      <c r="M984458"/>
      <c r="N984458"/>
      <c r="O984458"/>
      <c r="P984458"/>
      <c r="Q984458"/>
      <c r="R984458"/>
      <c r="S984458"/>
      <c r="T984458"/>
      <c r="U984458"/>
      <c r="V984458"/>
    </row>
    <row r="984459" spans="1:22">
      <c r="A984459"/>
      <c r="B984459"/>
      <c r="C984459"/>
      <c r="D984459"/>
      <c r="E984459"/>
      <c r="F984459"/>
      <c r="G984459"/>
      <c r="H984459"/>
      <c r="I984459"/>
      <c r="J984459"/>
      <c r="K984459"/>
      <c r="L984459"/>
      <c r="M984459"/>
      <c r="N984459"/>
      <c r="O984459"/>
      <c r="P984459"/>
      <c r="Q984459"/>
      <c r="R984459"/>
      <c r="S984459"/>
      <c r="T984459"/>
      <c r="U984459"/>
      <c r="V984459"/>
    </row>
    <row r="984460" spans="1:22">
      <c r="A984460"/>
      <c r="B984460"/>
      <c r="C984460"/>
      <c r="D984460"/>
      <c r="E984460"/>
      <c r="F984460"/>
      <c r="G984460"/>
      <c r="H984460"/>
      <c r="I984460"/>
      <c r="J984460"/>
      <c r="K984460"/>
      <c r="L984460"/>
      <c r="M984460"/>
      <c r="N984460"/>
      <c r="O984460"/>
      <c r="P984460"/>
      <c r="Q984460"/>
      <c r="R984460"/>
      <c r="S984460"/>
      <c r="T984460"/>
      <c r="U984460"/>
      <c r="V984460"/>
    </row>
    <row r="984461" spans="1:22">
      <c r="A984461"/>
      <c r="B984461"/>
      <c r="C984461"/>
      <c r="D984461"/>
      <c r="E984461"/>
      <c r="F984461"/>
      <c r="G984461"/>
      <c r="H984461"/>
      <c r="I984461"/>
      <c r="J984461"/>
      <c r="K984461"/>
      <c r="L984461"/>
      <c r="M984461"/>
      <c r="N984461"/>
      <c r="O984461"/>
      <c r="P984461"/>
      <c r="Q984461"/>
      <c r="R984461"/>
      <c r="S984461"/>
      <c r="T984461"/>
      <c r="U984461"/>
      <c r="V984461"/>
    </row>
    <row r="984462" spans="1:22">
      <c r="A984462"/>
      <c r="B984462"/>
      <c r="C984462"/>
      <c r="D984462"/>
      <c r="E984462"/>
      <c r="F984462"/>
      <c r="G984462"/>
      <c r="H984462"/>
      <c r="I984462"/>
      <c r="J984462"/>
      <c r="K984462"/>
      <c r="L984462"/>
      <c r="M984462"/>
      <c r="N984462"/>
      <c r="O984462"/>
      <c r="P984462"/>
      <c r="Q984462"/>
      <c r="R984462"/>
      <c r="S984462"/>
      <c r="T984462"/>
      <c r="U984462"/>
      <c r="V984462"/>
    </row>
    <row r="984463" spans="1:22">
      <c r="A984463"/>
      <c r="B984463"/>
      <c r="C984463"/>
      <c r="D984463"/>
      <c r="E984463"/>
      <c r="F984463"/>
      <c r="G984463"/>
      <c r="H984463"/>
      <c r="I984463"/>
      <c r="J984463"/>
      <c r="K984463"/>
      <c r="L984463"/>
      <c r="M984463"/>
      <c r="N984463"/>
      <c r="O984463"/>
      <c r="P984463"/>
      <c r="Q984463"/>
      <c r="R984463"/>
      <c r="S984463"/>
      <c r="T984463"/>
      <c r="U984463"/>
      <c r="V984463"/>
    </row>
    <row r="984464" spans="1:22">
      <c r="A984464"/>
      <c r="B984464"/>
      <c r="C984464"/>
      <c r="D984464"/>
      <c r="E984464"/>
      <c r="F984464"/>
      <c r="G984464"/>
      <c r="H984464"/>
      <c r="I984464"/>
      <c r="J984464"/>
      <c r="K984464"/>
      <c r="L984464"/>
      <c r="M984464"/>
      <c r="N984464"/>
      <c r="O984464"/>
      <c r="P984464"/>
      <c r="Q984464"/>
      <c r="R984464"/>
      <c r="S984464"/>
      <c r="T984464"/>
      <c r="U984464"/>
      <c r="V984464"/>
    </row>
    <row r="984465" spans="1:22">
      <c r="A984465"/>
      <c r="B984465"/>
      <c r="C984465"/>
      <c r="D984465"/>
      <c r="E984465"/>
      <c r="F984465"/>
      <c r="G984465"/>
      <c r="H984465"/>
      <c r="I984465"/>
      <c r="J984465"/>
      <c r="K984465"/>
      <c r="L984465"/>
      <c r="M984465"/>
      <c r="N984465"/>
      <c r="O984465"/>
      <c r="P984465"/>
      <c r="Q984465"/>
      <c r="R984465"/>
      <c r="S984465"/>
      <c r="T984465"/>
      <c r="U984465"/>
      <c r="V984465"/>
    </row>
    <row r="984466" spans="1:22">
      <c r="A984466"/>
      <c r="B984466"/>
      <c r="C984466"/>
      <c r="D984466"/>
      <c r="E984466"/>
      <c r="F984466"/>
      <c r="G984466"/>
      <c r="H984466"/>
      <c r="I984466"/>
      <c r="J984466"/>
      <c r="K984466"/>
      <c r="L984466"/>
      <c r="M984466"/>
      <c r="N984466"/>
      <c r="O984466"/>
      <c r="P984466"/>
      <c r="Q984466"/>
      <c r="R984466"/>
      <c r="S984466"/>
      <c r="T984466"/>
      <c r="U984466"/>
      <c r="V984466"/>
    </row>
    <row r="984467" spans="1:22">
      <c r="A984467"/>
      <c r="B984467"/>
      <c r="C984467"/>
      <c r="D984467"/>
      <c r="E984467"/>
      <c r="F984467"/>
      <c r="G984467"/>
      <c r="H984467"/>
      <c r="I984467"/>
      <c r="J984467"/>
      <c r="K984467"/>
      <c r="L984467"/>
      <c r="M984467"/>
      <c r="N984467"/>
      <c r="O984467"/>
      <c r="P984467"/>
      <c r="Q984467"/>
      <c r="R984467"/>
      <c r="S984467"/>
      <c r="T984467"/>
      <c r="U984467"/>
      <c r="V984467"/>
    </row>
    <row r="984468" spans="1:22">
      <c r="A984468"/>
      <c r="B984468"/>
      <c r="C984468"/>
      <c r="D984468"/>
      <c r="E984468"/>
      <c r="F984468"/>
      <c r="G984468"/>
      <c r="H984468"/>
      <c r="I984468"/>
      <c r="J984468"/>
      <c r="K984468"/>
      <c r="L984468"/>
      <c r="M984468"/>
      <c r="N984468"/>
      <c r="O984468"/>
      <c r="P984468"/>
      <c r="Q984468"/>
      <c r="R984468"/>
      <c r="S984468"/>
      <c r="T984468"/>
      <c r="U984468"/>
      <c r="V984468"/>
    </row>
    <row r="984469" spans="1:22">
      <c r="A984469"/>
      <c r="B984469"/>
      <c r="C984469"/>
      <c r="D984469"/>
      <c r="E984469"/>
      <c r="F984469"/>
      <c r="G984469"/>
      <c r="H984469"/>
      <c r="I984469"/>
      <c r="J984469"/>
      <c r="K984469"/>
      <c r="L984469"/>
      <c r="M984469"/>
      <c r="N984469"/>
      <c r="O984469"/>
      <c r="P984469"/>
      <c r="Q984469"/>
      <c r="R984469"/>
      <c r="S984469"/>
      <c r="T984469"/>
      <c r="U984469"/>
      <c r="V984469"/>
    </row>
    <row r="984470" spans="1:22">
      <c r="A984470"/>
      <c r="B984470"/>
      <c r="C984470"/>
      <c r="D984470"/>
      <c r="E984470"/>
      <c r="F984470"/>
      <c r="G984470"/>
      <c r="H984470"/>
      <c r="I984470"/>
      <c r="J984470"/>
      <c r="K984470"/>
      <c r="L984470"/>
      <c r="M984470"/>
      <c r="N984470"/>
      <c r="O984470"/>
      <c r="P984470"/>
      <c r="Q984470"/>
      <c r="R984470"/>
      <c r="S984470"/>
      <c r="T984470"/>
      <c r="U984470"/>
      <c r="V984470"/>
    </row>
    <row r="984471" spans="1:22">
      <c r="A984471"/>
      <c r="B984471"/>
      <c r="C984471"/>
      <c r="D984471"/>
      <c r="E984471"/>
      <c r="F984471"/>
      <c r="G984471"/>
      <c r="H984471"/>
      <c r="I984471"/>
      <c r="J984471"/>
      <c r="K984471"/>
      <c r="L984471"/>
      <c r="M984471"/>
      <c r="N984471"/>
      <c r="O984471"/>
      <c r="P984471"/>
      <c r="Q984471"/>
      <c r="R984471"/>
      <c r="S984471"/>
      <c r="T984471"/>
      <c r="U984471"/>
      <c r="V984471"/>
    </row>
    <row r="984472" spans="1:22">
      <c r="A984472"/>
      <c r="B984472"/>
      <c r="C984472"/>
      <c r="D984472"/>
      <c r="E984472"/>
      <c r="F984472"/>
      <c r="G984472"/>
      <c r="H984472"/>
      <c r="I984472"/>
      <c r="J984472"/>
      <c r="K984472"/>
      <c r="L984472"/>
      <c r="M984472"/>
      <c r="N984472"/>
      <c r="O984472"/>
      <c r="P984472"/>
      <c r="Q984472"/>
      <c r="R984472"/>
      <c r="S984472"/>
      <c r="T984472"/>
      <c r="U984472"/>
      <c r="V984472"/>
    </row>
    <row r="984473" spans="1:22">
      <c r="A984473"/>
      <c r="B984473"/>
      <c r="C984473"/>
      <c r="D984473"/>
      <c r="E984473"/>
      <c r="F984473"/>
      <c r="G984473"/>
      <c r="H984473"/>
      <c r="I984473"/>
      <c r="J984473"/>
      <c r="K984473"/>
      <c r="L984473"/>
      <c r="M984473"/>
      <c r="N984473"/>
      <c r="O984473"/>
      <c r="P984473"/>
      <c r="Q984473"/>
      <c r="R984473"/>
      <c r="S984473"/>
      <c r="T984473"/>
      <c r="U984473"/>
      <c r="V984473"/>
    </row>
    <row r="984474" spans="1:22">
      <c r="A984474"/>
      <c r="B984474"/>
      <c r="C984474"/>
      <c r="D984474"/>
      <c r="E984474"/>
      <c r="F984474"/>
      <c r="G984474"/>
      <c r="H984474"/>
      <c r="I984474"/>
      <c r="J984474"/>
      <c r="K984474"/>
      <c r="L984474"/>
      <c r="M984474"/>
      <c r="N984474"/>
      <c r="O984474"/>
      <c r="P984474"/>
      <c r="Q984474"/>
      <c r="R984474"/>
      <c r="S984474"/>
      <c r="T984474"/>
      <c r="U984474"/>
      <c r="V984474"/>
    </row>
    <row r="984475" spans="1:22">
      <c r="A984475"/>
      <c r="B984475"/>
      <c r="C984475"/>
      <c r="D984475"/>
      <c r="E984475"/>
      <c r="F984475"/>
      <c r="G984475"/>
      <c r="H984475"/>
      <c r="I984475"/>
      <c r="J984475"/>
      <c r="K984475"/>
      <c r="L984475"/>
      <c r="M984475"/>
      <c r="N984475"/>
      <c r="O984475"/>
      <c r="P984475"/>
      <c r="Q984475"/>
      <c r="R984475"/>
      <c r="S984475"/>
      <c r="T984475"/>
      <c r="U984475"/>
      <c r="V984475"/>
    </row>
    <row r="984476" spans="1:22">
      <c r="A984476"/>
      <c r="B984476"/>
      <c r="C984476"/>
      <c r="D984476"/>
      <c r="E984476"/>
      <c r="F984476"/>
      <c r="G984476"/>
      <c r="H984476"/>
      <c r="I984476"/>
      <c r="J984476"/>
      <c r="K984476"/>
      <c r="L984476"/>
      <c r="M984476"/>
      <c r="N984476"/>
      <c r="O984476"/>
      <c r="P984476"/>
      <c r="Q984476"/>
      <c r="R984476"/>
      <c r="S984476"/>
      <c r="T984476"/>
      <c r="U984476"/>
      <c r="V984476"/>
    </row>
    <row r="984477" spans="1:22">
      <c r="A984477"/>
      <c r="B984477"/>
      <c r="C984477"/>
      <c r="D984477"/>
      <c r="E984477"/>
      <c r="F984477"/>
      <c r="G984477"/>
      <c r="H984477"/>
      <c r="I984477"/>
      <c r="J984477"/>
      <c r="K984477"/>
      <c r="L984477"/>
      <c r="M984477"/>
      <c r="N984477"/>
      <c r="O984477"/>
      <c r="P984477"/>
      <c r="Q984477"/>
      <c r="R984477"/>
      <c r="S984477"/>
      <c r="T984477"/>
      <c r="U984477"/>
      <c r="V984477"/>
    </row>
    <row r="984478" spans="1:22">
      <c r="A984478"/>
      <c r="B984478"/>
      <c r="C984478"/>
      <c r="D984478"/>
      <c r="E984478"/>
      <c r="F984478"/>
      <c r="G984478"/>
      <c r="H984478"/>
      <c r="I984478"/>
      <c r="J984478"/>
      <c r="K984478"/>
      <c r="L984478"/>
      <c r="M984478"/>
      <c r="N984478"/>
      <c r="O984478"/>
      <c r="P984478"/>
      <c r="Q984478"/>
      <c r="R984478"/>
      <c r="S984478"/>
      <c r="T984478"/>
      <c r="U984478"/>
      <c r="V984478"/>
    </row>
    <row r="984479" spans="1:22">
      <c r="A984479"/>
      <c r="B984479"/>
      <c r="C984479"/>
      <c r="D984479"/>
      <c r="E984479"/>
      <c r="F984479"/>
      <c r="G984479"/>
      <c r="H984479"/>
      <c r="I984479"/>
      <c r="J984479"/>
      <c r="K984479"/>
      <c r="L984479"/>
      <c r="M984479"/>
      <c r="N984479"/>
      <c r="O984479"/>
      <c r="P984479"/>
      <c r="Q984479"/>
      <c r="R984479"/>
      <c r="S984479"/>
      <c r="T984479"/>
      <c r="U984479"/>
      <c r="V984479"/>
    </row>
    <row r="984480" spans="1:22">
      <c r="A984480"/>
      <c r="B984480"/>
      <c r="C984480"/>
      <c r="D984480"/>
      <c r="E984480"/>
      <c r="F984480"/>
      <c r="G984480"/>
      <c r="H984480"/>
      <c r="I984480"/>
      <c r="J984480"/>
      <c r="K984480"/>
      <c r="L984480"/>
      <c r="M984480"/>
      <c r="N984480"/>
      <c r="O984480"/>
      <c r="P984480"/>
      <c r="Q984480"/>
      <c r="R984480"/>
      <c r="S984480"/>
      <c r="T984480"/>
      <c r="U984480"/>
      <c r="V984480"/>
    </row>
    <row r="984481" spans="1:22">
      <c r="A984481"/>
      <c r="B984481"/>
      <c r="C984481"/>
      <c r="D984481"/>
      <c r="E984481"/>
      <c r="F984481"/>
      <c r="G984481"/>
      <c r="H984481"/>
      <c r="I984481"/>
      <c r="J984481"/>
      <c r="K984481"/>
      <c r="L984481"/>
      <c r="M984481"/>
      <c r="N984481"/>
      <c r="O984481"/>
      <c r="P984481"/>
      <c r="Q984481"/>
      <c r="R984481"/>
      <c r="S984481"/>
      <c r="T984481"/>
      <c r="U984481"/>
      <c r="V984481"/>
    </row>
    <row r="984482" spans="1:22">
      <c r="A984482"/>
      <c r="B984482"/>
      <c r="C984482"/>
      <c r="D984482"/>
      <c r="E984482"/>
      <c r="F984482"/>
      <c r="G984482"/>
      <c r="H984482"/>
      <c r="I984482"/>
      <c r="J984482"/>
      <c r="K984482"/>
      <c r="L984482"/>
      <c r="M984482"/>
      <c r="N984482"/>
      <c r="O984482"/>
      <c r="P984482"/>
      <c r="Q984482"/>
      <c r="R984482"/>
      <c r="S984482"/>
      <c r="T984482"/>
      <c r="U984482"/>
      <c r="V984482"/>
    </row>
    <row r="984483" spans="1:22">
      <c r="A984483"/>
      <c r="B984483"/>
      <c r="C984483"/>
      <c r="D984483"/>
      <c r="E984483"/>
      <c r="F984483"/>
      <c r="G984483"/>
      <c r="H984483"/>
      <c r="I984483"/>
      <c r="J984483"/>
      <c r="K984483"/>
      <c r="L984483"/>
      <c r="M984483"/>
      <c r="N984483"/>
      <c r="O984483"/>
      <c r="P984483"/>
      <c r="Q984483"/>
      <c r="R984483"/>
      <c r="S984483"/>
      <c r="T984483"/>
      <c r="U984483"/>
      <c r="V984483"/>
    </row>
    <row r="984484" spans="1:22">
      <c r="A984484"/>
      <c r="B984484"/>
      <c r="C984484"/>
      <c r="D984484"/>
      <c r="E984484"/>
      <c r="F984484"/>
      <c r="G984484"/>
      <c r="H984484"/>
      <c r="I984484"/>
      <c r="J984484"/>
      <c r="K984484"/>
      <c r="L984484"/>
      <c r="M984484"/>
      <c r="N984484"/>
      <c r="O984484"/>
      <c r="P984484"/>
      <c r="Q984484"/>
      <c r="R984484"/>
      <c r="S984484"/>
      <c r="T984484"/>
      <c r="U984484"/>
      <c r="V984484"/>
    </row>
    <row r="984485" spans="1:22">
      <c r="A984485"/>
      <c r="B984485"/>
      <c r="C984485"/>
      <c r="D984485"/>
      <c r="E984485"/>
      <c r="F984485"/>
      <c r="G984485"/>
      <c r="H984485"/>
      <c r="I984485"/>
      <c r="J984485"/>
      <c r="K984485"/>
      <c r="L984485"/>
      <c r="M984485"/>
      <c r="N984485"/>
      <c r="O984485"/>
      <c r="P984485"/>
      <c r="Q984485"/>
      <c r="R984485"/>
      <c r="S984485"/>
      <c r="T984485"/>
      <c r="U984485"/>
      <c r="V984485"/>
    </row>
    <row r="984486" spans="1:22">
      <c r="A984486"/>
      <c r="B984486"/>
      <c r="C984486"/>
      <c r="D984486"/>
      <c r="E984486"/>
      <c r="F984486"/>
      <c r="G984486"/>
      <c r="H984486"/>
      <c r="I984486"/>
      <c r="J984486"/>
      <c r="K984486"/>
      <c r="L984486"/>
      <c r="M984486"/>
      <c r="N984486"/>
      <c r="O984486"/>
      <c r="P984486"/>
      <c r="Q984486"/>
      <c r="R984486"/>
      <c r="S984486"/>
      <c r="T984486"/>
      <c r="U984486"/>
      <c r="V984486"/>
    </row>
    <row r="984487" spans="1:22">
      <c r="A984487"/>
      <c r="B984487"/>
      <c r="C984487"/>
      <c r="D984487"/>
      <c r="E984487"/>
      <c r="F984487"/>
      <c r="G984487"/>
      <c r="H984487"/>
      <c r="I984487"/>
      <c r="J984487"/>
      <c r="K984487"/>
      <c r="L984487"/>
      <c r="M984487"/>
      <c r="N984487"/>
      <c r="O984487"/>
      <c r="P984487"/>
      <c r="Q984487"/>
      <c r="R984487"/>
      <c r="S984487"/>
      <c r="T984487"/>
      <c r="U984487"/>
      <c r="V984487"/>
    </row>
    <row r="984488" spans="1:22">
      <c r="A984488"/>
      <c r="B984488"/>
      <c r="C984488"/>
      <c r="D984488"/>
      <c r="E984488"/>
      <c r="F984488"/>
      <c r="G984488"/>
      <c r="H984488"/>
      <c r="I984488"/>
      <c r="J984488"/>
      <c r="K984488"/>
      <c r="L984488"/>
      <c r="M984488"/>
      <c r="N984488"/>
      <c r="O984488"/>
      <c r="P984488"/>
      <c r="Q984488"/>
      <c r="R984488"/>
      <c r="S984488"/>
      <c r="T984488"/>
      <c r="U984488"/>
      <c r="V984488"/>
    </row>
    <row r="984489" spans="1:22">
      <c r="A984489"/>
      <c r="B984489"/>
      <c r="C984489"/>
      <c r="D984489"/>
      <c r="E984489"/>
      <c r="F984489"/>
      <c r="G984489"/>
      <c r="H984489"/>
      <c r="I984489"/>
      <c r="J984489"/>
      <c r="K984489"/>
      <c r="L984489"/>
      <c r="M984489"/>
      <c r="N984489"/>
      <c r="O984489"/>
      <c r="P984489"/>
      <c r="Q984489"/>
      <c r="R984489"/>
      <c r="S984489"/>
      <c r="T984489"/>
      <c r="U984489"/>
      <c r="V984489"/>
    </row>
    <row r="984490" spans="1:22">
      <c r="A984490"/>
      <c r="B984490"/>
      <c r="C984490"/>
      <c r="D984490"/>
      <c r="E984490"/>
      <c r="F984490"/>
      <c r="G984490"/>
      <c r="H984490"/>
      <c r="I984490"/>
      <c r="J984490"/>
      <c r="K984490"/>
      <c r="L984490"/>
      <c r="M984490"/>
      <c r="N984490"/>
      <c r="O984490"/>
      <c r="P984490"/>
      <c r="Q984490"/>
      <c r="R984490"/>
      <c r="S984490"/>
      <c r="T984490"/>
      <c r="U984490"/>
      <c r="V984490"/>
    </row>
    <row r="984491" spans="1:22">
      <c r="A984491"/>
      <c r="B984491"/>
      <c r="C984491"/>
      <c r="D984491"/>
      <c r="E984491"/>
      <c r="F984491"/>
      <c r="G984491"/>
      <c r="H984491"/>
      <c r="I984491"/>
      <c r="J984491"/>
      <c r="K984491"/>
      <c r="L984491"/>
      <c r="M984491"/>
      <c r="N984491"/>
      <c r="O984491"/>
      <c r="P984491"/>
      <c r="Q984491"/>
      <c r="R984491"/>
      <c r="S984491"/>
      <c r="T984491"/>
      <c r="U984491"/>
      <c r="V984491"/>
    </row>
    <row r="984492" spans="1:22">
      <c r="A984492"/>
      <c r="B984492"/>
      <c r="C984492"/>
      <c r="D984492"/>
      <c r="E984492"/>
      <c r="F984492"/>
      <c r="G984492"/>
      <c r="H984492"/>
      <c r="I984492"/>
      <c r="J984492"/>
      <c r="K984492"/>
      <c r="L984492"/>
      <c r="M984492"/>
      <c r="N984492"/>
      <c r="O984492"/>
      <c r="P984492"/>
      <c r="Q984492"/>
      <c r="R984492"/>
      <c r="S984492"/>
      <c r="T984492"/>
      <c r="U984492"/>
      <c r="V984492"/>
    </row>
    <row r="984493" spans="1:22">
      <c r="A984493"/>
      <c r="B984493"/>
      <c r="C984493"/>
      <c r="D984493"/>
      <c r="E984493"/>
      <c r="F984493"/>
      <c r="G984493"/>
      <c r="H984493"/>
      <c r="I984493"/>
      <c r="J984493"/>
      <c r="K984493"/>
      <c r="L984493"/>
      <c r="M984493"/>
      <c r="N984493"/>
      <c r="O984493"/>
      <c r="P984493"/>
      <c r="Q984493"/>
      <c r="R984493"/>
      <c r="S984493"/>
      <c r="T984493"/>
      <c r="U984493"/>
      <c r="V984493"/>
    </row>
    <row r="984494" spans="1:22">
      <c r="A984494"/>
      <c r="B984494"/>
      <c r="C984494"/>
      <c r="D984494"/>
      <c r="E984494"/>
      <c r="F984494"/>
      <c r="G984494"/>
      <c r="H984494"/>
      <c r="I984494"/>
      <c r="J984494"/>
      <c r="K984494"/>
      <c r="L984494"/>
      <c r="M984494"/>
      <c r="N984494"/>
      <c r="O984494"/>
      <c r="P984494"/>
      <c r="Q984494"/>
      <c r="R984494"/>
      <c r="S984494"/>
      <c r="T984494"/>
      <c r="U984494"/>
      <c r="V984494"/>
    </row>
    <row r="984495" spans="1:22">
      <c r="A984495"/>
      <c r="B984495"/>
      <c r="C984495"/>
      <c r="D984495"/>
      <c r="E984495"/>
      <c r="F984495"/>
      <c r="G984495"/>
      <c r="H984495"/>
      <c r="I984495"/>
      <c r="J984495"/>
      <c r="K984495"/>
      <c r="L984495"/>
      <c r="M984495"/>
      <c r="N984495"/>
      <c r="O984495"/>
      <c r="P984495"/>
      <c r="Q984495"/>
      <c r="R984495"/>
      <c r="S984495"/>
      <c r="T984495"/>
      <c r="U984495"/>
      <c r="V984495"/>
    </row>
    <row r="984496" spans="1:22">
      <c r="A984496"/>
      <c r="B984496"/>
      <c r="C984496"/>
      <c r="D984496"/>
      <c r="E984496"/>
      <c r="F984496"/>
      <c r="G984496"/>
      <c r="H984496"/>
      <c r="I984496"/>
      <c r="J984496"/>
      <c r="K984496"/>
      <c r="L984496"/>
      <c r="M984496"/>
      <c r="N984496"/>
      <c r="O984496"/>
      <c r="P984496"/>
      <c r="Q984496"/>
      <c r="R984496"/>
      <c r="S984496"/>
      <c r="T984496"/>
      <c r="U984496"/>
      <c r="V984496"/>
    </row>
    <row r="984497" spans="1:22">
      <c r="A984497"/>
      <c r="B984497"/>
      <c r="C984497"/>
      <c r="D984497"/>
      <c r="E984497"/>
      <c r="F984497"/>
      <c r="G984497"/>
      <c r="H984497"/>
      <c r="I984497"/>
      <c r="J984497"/>
      <c r="K984497"/>
      <c r="L984497"/>
      <c r="M984497"/>
      <c r="N984497"/>
      <c r="O984497"/>
      <c r="P984497"/>
      <c r="Q984497"/>
      <c r="R984497"/>
      <c r="S984497"/>
      <c r="T984497"/>
      <c r="U984497"/>
      <c r="V984497"/>
    </row>
    <row r="984498" spans="1:22">
      <c r="A984498"/>
      <c r="B984498"/>
      <c r="C984498"/>
      <c r="D984498"/>
      <c r="E984498"/>
      <c r="F984498"/>
      <c r="G984498"/>
      <c r="H984498"/>
      <c r="I984498"/>
      <c r="J984498"/>
      <c r="K984498"/>
      <c r="L984498"/>
      <c r="M984498"/>
      <c r="N984498"/>
      <c r="O984498"/>
      <c r="P984498"/>
      <c r="Q984498"/>
      <c r="R984498"/>
      <c r="S984498"/>
      <c r="T984498"/>
      <c r="U984498"/>
      <c r="V984498"/>
    </row>
    <row r="984499" spans="1:22">
      <c r="A984499"/>
      <c r="B984499"/>
      <c r="C984499"/>
      <c r="D984499"/>
      <c r="E984499"/>
      <c r="F984499"/>
      <c r="G984499"/>
      <c r="H984499"/>
      <c r="I984499"/>
      <c r="J984499"/>
      <c r="K984499"/>
      <c r="L984499"/>
      <c r="M984499"/>
      <c r="N984499"/>
      <c r="O984499"/>
      <c r="P984499"/>
      <c r="Q984499"/>
      <c r="R984499"/>
      <c r="S984499"/>
      <c r="T984499"/>
      <c r="U984499"/>
      <c r="V984499"/>
    </row>
    <row r="984500" spans="1:22">
      <c r="A984500"/>
      <c r="B984500"/>
      <c r="C984500"/>
      <c r="D984500"/>
      <c r="E984500"/>
      <c r="F984500"/>
      <c r="G984500"/>
      <c r="H984500"/>
      <c r="I984500"/>
      <c r="J984500"/>
      <c r="K984500"/>
      <c r="L984500"/>
      <c r="M984500"/>
      <c r="N984500"/>
      <c r="O984500"/>
      <c r="P984500"/>
      <c r="Q984500"/>
      <c r="R984500"/>
      <c r="S984500"/>
      <c r="T984500"/>
      <c r="U984500"/>
      <c r="V984500"/>
    </row>
    <row r="984501" spans="1:22">
      <c r="A984501"/>
      <c r="B984501"/>
      <c r="C984501"/>
      <c r="D984501"/>
      <c r="E984501"/>
      <c r="F984501"/>
      <c r="G984501"/>
      <c r="H984501"/>
      <c r="I984501"/>
      <c r="J984501"/>
      <c r="K984501"/>
      <c r="L984501"/>
      <c r="M984501"/>
      <c r="N984501"/>
      <c r="O984501"/>
      <c r="P984501"/>
      <c r="Q984501"/>
      <c r="R984501"/>
      <c r="S984501"/>
      <c r="T984501"/>
      <c r="U984501"/>
      <c r="V984501"/>
    </row>
    <row r="984502" spans="1:22">
      <c r="A984502"/>
      <c r="B984502"/>
      <c r="C984502"/>
      <c r="D984502"/>
      <c r="E984502"/>
      <c r="F984502"/>
      <c r="G984502"/>
      <c r="H984502"/>
      <c r="I984502"/>
      <c r="J984502"/>
      <c r="K984502"/>
      <c r="L984502"/>
      <c r="M984502"/>
      <c r="N984502"/>
      <c r="O984502"/>
      <c r="P984502"/>
      <c r="Q984502"/>
      <c r="R984502"/>
      <c r="S984502"/>
      <c r="T984502"/>
      <c r="U984502"/>
      <c r="V984502"/>
    </row>
    <row r="984503" spans="1:22">
      <c r="A984503"/>
      <c r="B984503"/>
      <c r="C984503"/>
      <c r="D984503"/>
      <c r="E984503"/>
      <c r="F984503"/>
      <c r="G984503"/>
      <c r="H984503"/>
      <c r="I984503"/>
      <c r="J984503"/>
      <c r="K984503"/>
      <c r="L984503"/>
      <c r="M984503"/>
      <c r="N984503"/>
      <c r="O984503"/>
      <c r="P984503"/>
      <c r="Q984503"/>
      <c r="R984503"/>
      <c r="S984503"/>
      <c r="T984503"/>
      <c r="U984503"/>
      <c r="V984503"/>
    </row>
    <row r="984504" spans="1:22">
      <c r="A984504"/>
      <c r="B984504"/>
      <c r="C984504"/>
      <c r="D984504"/>
      <c r="E984504"/>
      <c r="F984504"/>
      <c r="G984504"/>
      <c r="H984504"/>
      <c r="I984504"/>
      <c r="J984504"/>
      <c r="K984504"/>
      <c r="L984504"/>
      <c r="M984504"/>
      <c r="N984504"/>
      <c r="O984504"/>
      <c r="P984504"/>
      <c r="Q984504"/>
      <c r="R984504"/>
      <c r="S984504"/>
      <c r="T984504"/>
      <c r="U984504"/>
      <c r="V984504"/>
    </row>
    <row r="984505" spans="1:22">
      <c r="A984505"/>
      <c r="B984505"/>
      <c r="C984505"/>
      <c r="D984505"/>
      <c r="E984505"/>
      <c r="F984505"/>
      <c r="G984505"/>
      <c r="H984505"/>
      <c r="I984505"/>
      <c r="J984505"/>
      <c r="K984505"/>
      <c r="L984505"/>
      <c r="M984505"/>
      <c r="N984505"/>
      <c r="O984505"/>
      <c r="P984505"/>
      <c r="Q984505"/>
      <c r="R984505"/>
      <c r="S984505"/>
      <c r="T984505"/>
      <c r="U984505"/>
      <c r="V984505"/>
    </row>
    <row r="984506" spans="1:22">
      <c r="A984506"/>
      <c r="B984506"/>
      <c r="C984506"/>
      <c r="D984506"/>
      <c r="E984506"/>
      <c r="F984506"/>
      <c r="G984506"/>
      <c r="H984506"/>
      <c r="I984506"/>
      <c r="J984506"/>
      <c r="K984506"/>
      <c r="L984506"/>
      <c r="M984506"/>
      <c r="N984506"/>
      <c r="O984506"/>
      <c r="P984506"/>
      <c r="Q984506"/>
      <c r="R984506"/>
      <c r="S984506"/>
      <c r="T984506"/>
      <c r="U984506"/>
      <c r="V984506"/>
    </row>
    <row r="984507" spans="1:22">
      <c r="A984507"/>
      <c r="B984507"/>
      <c r="C984507"/>
      <c r="D984507"/>
      <c r="E984507"/>
      <c r="F984507"/>
      <c r="G984507"/>
      <c r="H984507"/>
      <c r="I984507"/>
      <c r="J984507"/>
      <c r="K984507"/>
      <c r="L984507"/>
      <c r="M984507"/>
      <c r="N984507"/>
      <c r="O984507"/>
      <c r="P984507"/>
      <c r="Q984507"/>
      <c r="R984507"/>
      <c r="S984507"/>
      <c r="T984507"/>
      <c r="U984507"/>
      <c r="V984507"/>
    </row>
    <row r="984508" spans="1:22">
      <c r="A984508"/>
      <c r="B984508"/>
      <c r="C984508"/>
      <c r="D984508"/>
      <c r="E984508"/>
      <c r="F984508"/>
      <c r="G984508"/>
      <c r="H984508"/>
      <c r="I984508"/>
      <c r="J984508"/>
      <c r="K984508"/>
      <c r="L984508"/>
      <c r="M984508"/>
      <c r="N984508"/>
      <c r="O984508"/>
      <c r="P984508"/>
      <c r="Q984508"/>
      <c r="R984508"/>
      <c r="S984508"/>
      <c r="T984508"/>
      <c r="U984508"/>
      <c r="V984508"/>
    </row>
    <row r="984509" spans="1:22">
      <c r="A984509"/>
      <c r="B984509"/>
      <c r="C984509"/>
      <c r="D984509"/>
      <c r="E984509"/>
      <c r="F984509"/>
      <c r="G984509"/>
      <c r="H984509"/>
      <c r="I984509"/>
      <c r="J984509"/>
      <c r="K984509"/>
      <c r="L984509"/>
      <c r="M984509"/>
      <c r="N984509"/>
      <c r="O984509"/>
      <c r="P984509"/>
      <c r="Q984509"/>
      <c r="R984509"/>
      <c r="S984509"/>
      <c r="T984509"/>
      <c r="U984509"/>
      <c r="V984509"/>
    </row>
    <row r="984510" spans="1:22">
      <c r="A984510"/>
      <c r="B984510"/>
      <c r="C984510"/>
      <c r="D984510"/>
      <c r="E984510"/>
      <c r="F984510"/>
      <c r="G984510"/>
      <c r="H984510"/>
      <c r="I984510"/>
      <c r="J984510"/>
      <c r="K984510"/>
      <c r="L984510"/>
      <c r="M984510"/>
      <c r="N984510"/>
      <c r="O984510"/>
      <c r="P984510"/>
      <c r="Q984510"/>
      <c r="R984510"/>
      <c r="S984510"/>
      <c r="T984510"/>
      <c r="U984510"/>
      <c r="V984510"/>
    </row>
    <row r="984511" spans="1:22">
      <c r="A984511"/>
      <c r="B984511"/>
      <c r="C984511"/>
      <c r="D984511"/>
      <c r="E984511"/>
      <c r="F984511"/>
      <c r="G984511"/>
      <c r="H984511"/>
      <c r="I984511"/>
      <c r="J984511"/>
      <c r="K984511"/>
      <c r="L984511"/>
      <c r="M984511"/>
      <c r="N984511"/>
      <c r="O984511"/>
      <c r="P984511"/>
      <c r="Q984511"/>
      <c r="R984511"/>
      <c r="S984511"/>
      <c r="T984511"/>
      <c r="U984511"/>
      <c r="V984511"/>
    </row>
    <row r="984512" spans="1:22">
      <c r="A984512"/>
      <c r="B984512"/>
      <c r="C984512"/>
      <c r="D984512"/>
      <c r="E984512"/>
      <c r="F984512"/>
      <c r="G984512"/>
      <c r="H984512"/>
      <c r="I984512"/>
      <c r="J984512"/>
      <c r="K984512"/>
      <c r="L984512"/>
      <c r="M984512"/>
      <c r="N984512"/>
      <c r="O984512"/>
      <c r="P984512"/>
      <c r="Q984512"/>
      <c r="R984512"/>
      <c r="S984512"/>
      <c r="T984512"/>
      <c r="U984512"/>
      <c r="V984512"/>
    </row>
    <row r="984513" spans="1:22">
      <c r="A984513"/>
      <c r="B984513"/>
      <c r="C984513"/>
      <c r="D984513"/>
      <c r="E984513"/>
      <c r="F984513"/>
      <c r="G984513"/>
      <c r="H984513"/>
      <c r="I984513"/>
      <c r="J984513"/>
      <c r="K984513"/>
      <c r="L984513"/>
      <c r="M984513"/>
      <c r="N984513"/>
      <c r="O984513"/>
      <c r="P984513"/>
      <c r="Q984513"/>
      <c r="R984513"/>
      <c r="S984513"/>
      <c r="T984513"/>
      <c r="U984513"/>
      <c r="V984513"/>
    </row>
    <row r="984514" spans="1:22">
      <c r="A984514"/>
      <c r="B984514"/>
      <c r="C984514"/>
      <c r="D984514"/>
      <c r="E984514"/>
      <c r="F984514"/>
      <c r="G984514"/>
      <c r="H984514"/>
      <c r="I984514"/>
      <c r="J984514"/>
      <c r="K984514"/>
      <c r="L984514"/>
      <c r="M984514"/>
      <c r="N984514"/>
      <c r="O984514"/>
      <c r="P984514"/>
      <c r="Q984514"/>
      <c r="R984514"/>
      <c r="S984514"/>
      <c r="T984514"/>
      <c r="U984514"/>
      <c r="V984514"/>
    </row>
    <row r="984515" spans="1:22">
      <c r="A984515"/>
      <c r="B984515"/>
      <c r="C984515"/>
      <c r="D984515"/>
      <c r="E984515"/>
      <c r="F984515"/>
      <c r="G984515"/>
      <c r="H984515"/>
      <c r="I984515"/>
      <c r="J984515"/>
      <c r="K984515"/>
      <c r="L984515"/>
      <c r="M984515"/>
      <c r="N984515"/>
      <c r="O984515"/>
      <c r="P984515"/>
      <c r="Q984515"/>
      <c r="R984515"/>
      <c r="S984515"/>
      <c r="T984515"/>
      <c r="U984515"/>
      <c r="V984515"/>
    </row>
    <row r="984516" spans="1:22">
      <c r="A984516"/>
      <c r="B984516"/>
      <c r="C984516"/>
      <c r="D984516"/>
      <c r="E984516"/>
      <c r="F984516"/>
      <c r="G984516"/>
      <c r="H984516"/>
      <c r="I984516"/>
      <c r="J984516"/>
      <c r="K984516"/>
      <c r="L984516"/>
      <c r="M984516"/>
      <c r="N984516"/>
      <c r="O984516"/>
      <c r="P984516"/>
      <c r="Q984516"/>
      <c r="R984516"/>
      <c r="S984516"/>
      <c r="T984516"/>
      <c r="U984516"/>
      <c r="V984516"/>
    </row>
    <row r="984517" spans="1:22">
      <c r="A984517"/>
      <c r="B984517"/>
      <c r="C984517"/>
      <c r="D984517"/>
      <c r="E984517"/>
      <c r="F984517"/>
      <c r="G984517"/>
      <c r="H984517"/>
      <c r="I984517"/>
      <c r="J984517"/>
      <c r="K984517"/>
      <c r="L984517"/>
      <c r="M984517"/>
      <c r="N984517"/>
      <c r="O984517"/>
      <c r="P984517"/>
      <c r="Q984517"/>
      <c r="R984517"/>
      <c r="S984517"/>
      <c r="T984517"/>
      <c r="U984517"/>
      <c r="V984517"/>
    </row>
    <row r="984518" spans="1:22">
      <c r="A984518"/>
      <c r="B984518"/>
      <c r="C984518"/>
      <c r="D984518"/>
      <c r="E984518"/>
      <c r="F984518"/>
      <c r="G984518"/>
      <c r="H984518"/>
      <c r="I984518"/>
      <c r="J984518"/>
      <c r="K984518"/>
      <c r="L984518"/>
      <c r="M984518"/>
      <c r="N984518"/>
      <c r="O984518"/>
      <c r="P984518"/>
      <c r="Q984518"/>
      <c r="R984518"/>
      <c r="S984518"/>
      <c r="T984518"/>
      <c r="U984518"/>
      <c r="V984518"/>
    </row>
    <row r="984519" spans="1:22">
      <c r="A984519"/>
      <c r="B984519"/>
      <c r="C984519"/>
      <c r="D984519"/>
      <c r="E984519"/>
      <c r="F984519"/>
      <c r="G984519"/>
      <c r="H984519"/>
      <c r="I984519"/>
      <c r="J984519"/>
      <c r="K984519"/>
      <c r="L984519"/>
      <c r="M984519"/>
      <c r="N984519"/>
      <c r="O984519"/>
      <c r="P984519"/>
      <c r="Q984519"/>
      <c r="R984519"/>
      <c r="S984519"/>
      <c r="T984519"/>
      <c r="U984519"/>
      <c r="V984519"/>
    </row>
    <row r="984520" spans="1:22">
      <c r="A984520"/>
      <c r="B984520"/>
      <c r="C984520"/>
      <c r="D984520"/>
      <c r="E984520"/>
      <c r="F984520"/>
      <c r="G984520"/>
      <c r="H984520"/>
      <c r="I984520"/>
      <c r="J984520"/>
      <c r="K984520"/>
      <c r="L984520"/>
      <c r="M984520"/>
      <c r="N984520"/>
      <c r="O984520"/>
      <c r="P984520"/>
      <c r="Q984520"/>
      <c r="R984520"/>
      <c r="S984520"/>
      <c r="T984520"/>
      <c r="U984520"/>
      <c r="V984520"/>
    </row>
    <row r="984521" spans="1:22">
      <c r="A984521"/>
      <c r="B984521"/>
      <c r="C984521"/>
      <c r="D984521"/>
      <c r="E984521"/>
      <c r="F984521"/>
      <c r="G984521"/>
      <c r="H984521"/>
      <c r="I984521"/>
      <c r="J984521"/>
      <c r="K984521"/>
      <c r="L984521"/>
      <c r="M984521"/>
      <c r="N984521"/>
      <c r="O984521"/>
      <c r="P984521"/>
      <c r="Q984521"/>
      <c r="R984521"/>
      <c r="S984521"/>
      <c r="T984521"/>
      <c r="U984521"/>
      <c r="V984521"/>
    </row>
    <row r="984522" spans="1:22">
      <c r="A984522"/>
      <c r="B984522"/>
      <c r="C984522"/>
      <c r="D984522"/>
      <c r="E984522"/>
      <c r="F984522"/>
      <c r="G984522"/>
      <c r="H984522"/>
      <c r="I984522"/>
      <c r="J984522"/>
      <c r="K984522"/>
      <c r="L984522"/>
      <c r="M984522"/>
      <c r="N984522"/>
      <c r="O984522"/>
      <c r="P984522"/>
      <c r="Q984522"/>
      <c r="R984522"/>
      <c r="S984522"/>
      <c r="T984522"/>
      <c r="U984522"/>
      <c r="V984522"/>
    </row>
    <row r="984523" spans="1:22">
      <c r="A984523"/>
      <c r="B984523"/>
      <c r="C984523"/>
      <c r="D984523"/>
      <c r="E984523"/>
      <c r="F984523"/>
      <c r="G984523"/>
      <c r="H984523"/>
      <c r="I984523"/>
      <c r="J984523"/>
      <c r="K984523"/>
      <c r="L984523"/>
      <c r="M984523"/>
      <c r="N984523"/>
      <c r="O984523"/>
      <c r="P984523"/>
      <c r="Q984523"/>
      <c r="R984523"/>
      <c r="S984523"/>
      <c r="T984523"/>
      <c r="U984523"/>
      <c r="V984523"/>
    </row>
    <row r="984524" spans="1:22">
      <c r="A984524"/>
      <c r="B984524"/>
      <c r="C984524"/>
      <c r="D984524"/>
      <c r="E984524"/>
      <c r="F984524"/>
      <c r="G984524"/>
      <c r="H984524"/>
      <c r="I984524"/>
      <c r="J984524"/>
      <c r="K984524"/>
      <c r="L984524"/>
      <c r="M984524"/>
      <c r="N984524"/>
      <c r="O984524"/>
      <c r="P984524"/>
      <c r="Q984524"/>
      <c r="R984524"/>
      <c r="S984524"/>
      <c r="T984524"/>
      <c r="U984524"/>
      <c r="V984524"/>
    </row>
    <row r="984525" spans="1:22">
      <c r="A984525"/>
      <c r="B984525"/>
      <c r="C984525"/>
      <c r="D984525"/>
      <c r="E984525"/>
      <c r="F984525"/>
      <c r="G984525"/>
      <c r="H984525"/>
      <c r="I984525"/>
      <c r="J984525"/>
      <c r="K984525"/>
      <c r="L984525"/>
      <c r="M984525"/>
      <c r="N984525"/>
      <c r="O984525"/>
      <c r="P984525"/>
      <c r="Q984525"/>
      <c r="R984525"/>
      <c r="S984525"/>
      <c r="T984525"/>
      <c r="U984525"/>
      <c r="V984525"/>
    </row>
    <row r="984526" spans="1:22">
      <c r="A984526"/>
      <c r="B984526"/>
      <c r="C984526"/>
      <c r="D984526"/>
      <c r="E984526"/>
      <c r="F984526"/>
      <c r="G984526"/>
      <c r="H984526"/>
      <c r="I984526"/>
      <c r="J984526"/>
      <c r="K984526"/>
      <c r="L984526"/>
      <c r="M984526"/>
      <c r="N984526"/>
      <c r="O984526"/>
      <c r="P984526"/>
      <c r="Q984526"/>
      <c r="R984526"/>
      <c r="S984526"/>
      <c r="T984526"/>
      <c r="U984526"/>
      <c r="V984526"/>
    </row>
    <row r="984527" spans="1:22">
      <c r="A984527"/>
      <c r="B984527"/>
      <c r="C984527"/>
      <c r="D984527"/>
      <c r="E984527"/>
      <c r="F984527"/>
      <c r="G984527"/>
      <c r="H984527"/>
      <c r="I984527"/>
      <c r="J984527"/>
      <c r="K984527"/>
      <c r="L984527"/>
      <c r="M984527"/>
      <c r="N984527"/>
      <c r="O984527"/>
      <c r="P984527"/>
      <c r="Q984527"/>
      <c r="R984527"/>
      <c r="S984527"/>
      <c r="T984527"/>
      <c r="U984527"/>
      <c r="V984527"/>
    </row>
    <row r="984528" spans="1:22">
      <c r="A984528"/>
      <c r="B984528"/>
      <c r="C984528"/>
      <c r="D984528"/>
      <c r="E984528"/>
      <c r="F984528"/>
      <c r="G984528"/>
      <c r="H984528"/>
      <c r="I984528"/>
      <c r="J984528"/>
      <c r="K984528"/>
      <c r="L984528"/>
      <c r="M984528"/>
      <c r="N984528"/>
      <c r="O984528"/>
      <c r="P984528"/>
      <c r="Q984528"/>
      <c r="R984528"/>
      <c r="S984528"/>
      <c r="T984528"/>
      <c r="U984528"/>
      <c r="V984528"/>
    </row>
    <row r="984529" spans="1:22">
      <c r="A984529"/>
      <c r="B984529"/>
      <c r="C984529"/>
      <c r="D984529"/>
      <c r="E984529"/>
      <c r="F984529"/>
      <c r="G984529"/>
      <c r="H984529"/>
      <c r="I984529"/>
      <c r="J984529"/>
      <c r="K984529"/>
      <c r="L984529"/>
      <c r="M984529"/>
      <c r="N984529"/>
      <c r="O984529"/>
      <c r="P984529"/>
      <c r="Q984529"/>
      <c r="R984529"/>
      <c r="S984529"/>
      <c r="T984529"/>
      <c r="U984529"/>
      <c r="V984529"/>
    </row>
    <row r="984530" spans="1:22">
      <c r="A984530"/>
      <c r="B984530"/>
      <c r="C984530"/>
      <c r="D984530"/>
      <c r="E984530"/>
      <c r="F984530"/>
      <c r="G984530"/>
      <c r="H984530"/>
      <c r="I984530"/>
      <c r="J984530"/>
      <c r="K984530"/>
      <c r="L984530"/>
      <c r="M984530"/>
      <c r="N984530"/>
      <c r="O984530"/>
      <c r="P984530"/>
      <c r="Q984530"/>
      <c r="R984530"/>
      <c r="S984530"/>
      <c r="T984530"/>
      <c r="U984530"/>
      <c r="V984530"/>
    </row>
    <row r="984531" spans="1:22">
      <c r="A984531"/>
      <c r="B984531"/>
      <c r="C984531"/>
      <c r="D984531"/>
      <c r="E984531"/>
      <c r="F984531"/>
      <c r="G984531"/>
      <c r="H984531"/>
      <c r="I984531"/>
      <c r="J984531"/>
      <c r="K984531"/>
      <c r="L984531"/>
      <c r="M984531"/>
      <c r="N984531"/>
      <c r="O984531"/>
      <c r="P984531"/>
      <c r="Q984531"/>
      <c r="R984531"/>
      <c r="S984531"/>
      <c r="T984531"/>
      <c r="U984531"/>
      <c r="V984531"/>
    </row>
    <row r="984532" spans="1:22">
      <c r="A984532"/>
      <c r="B984532"/>
      <c r="C984532"/>
      <c r="D984532"/>
      <c r="E984532"/>
      <c r="F984532"/>
      <c r="G984532"/>
      <c r="H984532"/>
      <c r="I984532"/>
      <c r="J984532"/>
      <c r="K984532"/>
      <c r="L984532"/>
      <c r="M984532"/>
      <c r="N984532"/>
      <c r="O984532"/>
      <c r="P984532"/>
      <c r="Q984532"/>
      <c r="R984532"/>
      <c r="S984532"/>
      <c r="T984532"/>
      <c r="U984532"/>
      <c r="V984532"/>
    </row>
    <row r="984533" spans="1:22">
      <c r="A984533"/>
      <c r="B984533"/>
      <c r="C984533"/>
      <c r="D984533"/>
      <c r="E984533"/>
      <c r="F984533"/>
      <c r="G984533"/>
      <c r="H984533"/>
      <c r="I984533"/>
      <c r="J984533"/>
      <c r="K984533"/>
      <c r="L984533"/>
      <c r="M984533"/>
      <c r="N984533"/>
      <c r="O984533"/>
      <c r="P984533"/>
      <c r="Q984533"/>
      <c r="R984533"/>
      <c r="S984533"/>
      <c r="T984533"/>
      <c r="U984533"/>
      <c r="V984533"/>
    </row>
    <row r="984534" spans="1:22">
      <c r="A984534"/>
      <c r="B984534"/>
      <c r="C984534"/>
      <c r="D984534"/>
      <c r="E984534"/>
      <c r="F984534"/>
      <c r="G984534"/>
      <c r="H984534"/>
      <c r="I984534"/>
      <c r="J984534"/>
      <c r="K984534"/>
      <c r="L984534"/>
      <c r="M984534"/>
      <c r="N984534"/>
      <c r="O984534"/>
      <c r="P984534"/>
      <c r="Q984534"/>
      <c r="R984534"/>
      <c r="S984534"/>
      <c r="T984534"/>
      <c r="U984534"/>
      <c r="V984534"/>
    </row>
    <row r="984535" spans="1:22">
      <c r="A984535"/>
      <c r="B984535"/>
      <c r="C984535"/>
      <c r="D984535"/>
      <c r="E984535"/>
      <c r="F984535"/>
      <c r="G984535"/>
      <c r="H984535"/>
      <c r="I984535"/>
      <c r="J984535"/>
      <c r="K984535"/>
      <c r="L984535"/>
      <c r="M984535"/>
      <c r="N984535"/>
      <c r="O984535"/>
      <c r="P984535"/>
      <c r="Q984535"/>
      <c r="R984535"/>
      <c r="S984535"/>
      <c r="T984535"/>
      <c r="U984535"/>
      <c r="V984535"/>
    </row>
    <row r="984536" spans="1:22">
      <c r="A984536"/>
      <c r="B984536"/>
      <c r="C984536"/>
      <c r="D984536"/>
      <c r="E984536"/>
      <c r="F984536"/>
      <c r="G984536"/>
      <c r="H984536"/>
      <c r="I984536"/>
      <c r="J984536"/>
      <c r="K984536"/>
      <c r="L984536"/>
      <c r="M984536"/>
      <c r="N984536"/>
      <c r="O984536"/>
      <c r="P984536"/>
      <c r="Q984536"/>
      <c r="R984536"/>
      <c r="S984536"/>
      <c r="T984536"/>
      <c r="U984536"/>
      <c r="V984536"/>
    </row>
    <row r="984537" spans="1:22">
      <c r="A984537"/>
      <c r="B984537"/>
      <c r="C984537"/>
      <c r="D984537"/>
      <c r="E984537"/>
      <c r="F984537"/>
      <c r="G984537"/>
      <c r="H984537"/>
      <c r="I984537"/>
      <c r="J984537"/>
      <c r="K984537"/>
      <c r="L984537"/>
      <c r="M984537"/>
      <c r="N984537"/>
      <c r="O984537"/>
      <c r="P984537"/>
      <c r="Q984537"/>
      <c r="R984537"/>
      <c r="S984537"/>
      <c r="T984537"/>
      <c r="U984537"/>
      <c r="V984537"/>
    </row>
    <row r="984538" spans="1:22">
      <c r="A984538"/>
      <c r="B984538"/>
      <c r="C984538"/>
      <c r="D984538"/>
      <c r="E984538"/>
      <c r="F984538"/>
      <c r="G984538"/>
      <c r="H984538"/>
      <c r="I984538"/>
      <c r="J984538"/>
      <c r="K984538"/>
      <c r="L984538"/>
      <c r="M984538"/>
      <c r="N984538"/>
      <c r="O984538"/>
      <c r="P984538"/>
      <c r="Q984538"/>
      <c r="R984538"/>
      <c r="S984538"/>
      <c r="T984538"/>
      <c r="U984538"/>
      <c r="V984538"/>
    </row>
    <row r="984539" spans="1:22">
      <c r="A984539"/>
      <c r="B984539"/>
      <c r="C984539"/>
      <c r="D984539"/>
      <c r="E984539"/>
      <c r="F984539"/>
      <c r="G984539"/>
      <c r="H984539"/>
      <c r="I984539"/>
      <c r="J984539"/>
      <c r="K984539"/>
      <c r="L984539"/>
      <c r="M984539"/>
      <c r="N984539"/>
      <c r="O984539"/>
      <c r="P984539"/>
      <c r="Q984539"/>
      <c r="R984539"/>
      <c r="S984539"/>
      <c r="T984539"/>
      <c r="U984539"/>
      <c r="V984539"/>
    </row>
    <row r="984540" spans="1:22">
      <c r="A984540"/>
      <c r="B984540"/>
      <c r="C984540"/>
      <c r="D984540"/>
      <c r="E984540"/>
      <c r="F984540"/>
      <c r="G984540"/>
      <c r="H984540"/>
      <c r="I984540"/>
      <c r="J984540"/>
      <c r="K984540"/>
      <c r="L984540"/>
      <c r="M984540"/>
      <c r="N984540"/>
      <c r="O984540"/>
      <c r="P984540"/>
      <c r="Q984540"/>
      <c r="R984540"/>
      <c r="S984540"/>
      <c r="T984540"/>
      <c r="U984540"/>
      <c r="V984540"/>
    </row>
    <row r="984541" spans="1:22">
      <c r="A984541"/>
      <c r="B984541"/>
      <c r="C984541"/>
      <c r="D984541"/>
      <c r="E984541"/>
      <c r="F984541"/>
      <c r="G984541"/>
      <c r="H984541"/>
      <c r="I984541"/>
      <c r="J984541"/>
      <c r="K984541"/>
      <c r="L984541"/>
      <c r="M984541"/>
      <c r="N984541"/>
      <c r="O984541"/>
      <c r="P984541"/>
      <c r="Q984541"/>
      <c r="R984541"/>
      <c r="S984541"/>
      <c r="T984541"/>
      <c r="U984541"/>
      <c r="V984541"/>
    </row>
    <row r="984542" spans="1:22">
      <c r="A984542"/>
      <c r="B984542"/>
      <c r="C984542"/>
      <c r="D984542"/>
      <c r="E984542"/>
      <c r="F984542"/>
      <c r="G984542"/>
      <c r="H984542"/>
      <c r="I984542"/>
      <c r="J984542"/>
      <c r="K984542"/>
      <c r="L984542"/>
      <c r="M984542"/>
      <c r="N984542"/>
      <c r="O984542"/>
      <c r="P984542"/>
      <c r="Q984542"/>
      <c r="R984542"/>
      <c r="S984542"/>
      <c r="T984542"/>
      <c r="U984542"/>
      <c r="V984542"/>
    </row>
    <row r="984543" spans="1:22">
      <c r="A984543"/>
      <c r="B984543"/>
      <c r="C984543"/>
      <c r="D984543"/>
      <c r="E984543"/>
      <c r="F984543"/>
      <c r="G984543"/>
      <c r="H984543"/>
      <c r="I984543"/>
      <c r="J984543"/>
      <c r="K984543"/>
      <c r="L984543"/>
      <c r="M984543"/>
      <c r="N984543"/>
      <c r="O984543"/>
      <c r="P984543"/>
      <c r="Q984543"/>
      <c r="R984543"/>
      <c r="S984543"/>
      <c r="T984543"/>
      <c r="U984543"/>
      <c r="V984543"/>
    </row>
    <row r="984544" spans="1:22">
      <c r="A984544"/>
      <c r="B984544"/>
      <c r="C984544"/>
      <c r="D984544"/>
      <c r="E984544"/>
      <c r="F984544"/>
      <c r="G984544"/>
      <c r="H984544"/>
      <c r="I984544"/>
      <c r="J984544"/>
      <c r="K984544"/>
      <c r="L984544"/>
      <c r="M984544"/>
      <c r="N984544"/>
      <c r="O984544"/>
      <c r="P984544"/>
      <c r="Q984544"/>
      <c r="R984544"/>
      <c r="S984544"/>
      <c r="T984544"/>
      <c r="U984544"/>
      <c r="V984544"/>
    </row>
    <row r="984545" spans="1:22">
      <c r="A984545"/>
      <c r="B984545"/>
      <c r="C984545"/>
      <c r="D984545"/>
      <c r="E984545"/>
      <c r="F984545"/>
      <c r="G984545"/>
      <c r="H984545"/>
      <c r="I984545"/>
      <c r="J984545"/>
      <c r="K984545"/>
      <c r="L984545"/>
      <c r="M984545"/>
      <c r="N984545"/>
      <c r="O984545"/>
      <c r="P984545"/>
      <c r="Q984545"/>
      <c r="R984545"/>
      <c r="S984545"/>
      <c r="T984545"/>
      <c r="U984545"/>
      <c r="V984545"/>
    </row>
    <row r="984546" spans="1:22">
      <c r="A984546"/>
      <c r="B984546"/>
      <c r="C984546"/>
      <c r="D984546"/>
      <c r="E984546"/>
      <c r="F984546"/>
      <c r="G984546"/>
      <c r="H984546"/>
      <c r="I984546"/>
      <c r="J984546"/>
      <c r="K984546"/>
      <c r="L984546"/>
      <c r="M984546"/>
      <c r="N984546"/>
      <c r="O984546"/>
      <c r="P984546"/>
      <c r="Q984546"/>
      <c r="R984546"/>
      <c r="S984546"/>
      <c r="T984546"/>
      <c r="U984546"/>
      <c r="V984546"/>
    </row>
    <row r="984547" spans="1:22">
      <c r="A984547"/>
      <c r="B984547"/>
      <c r="C984547"/>
      <c r="D984547"/>
      <c r="E984547"/>
      <c r="F984547"/>
      <c r="G984547"/>
      <c r="H984547"/>
      <c r="I984547"/>
      <c r="J984547"/>
      <c r="K984547"/>
      <c r="L984547"/>
      <c r="M984547"/>
      <c r="N984547"/>
      <c r="O984547"/>
      <c r="P984547"/>
      <c r="Q984547"/>
      <c r="R984547"/>
      <c r="S984547"/>
      <c r="T984547"/>
      <c r="U984547"/>
      <c r="V984547"/>
    </row>
    <row r="984548" spans="1:22">
      <c r="A984548"/>
      <c r="B984548"/>
      <c r="C984548"/>
      <c r="D984548"/>
      <c r="E984548"/>
      <c r="F984548"/>
      <c r="G984548"/>
      <c r="H984548"/>
      <c r="I984548"/>
      <c r="J984548"/>
      <c r="K984548"/>
      <c r="L984548"/>
      <c r="M984548"/>
      <c r="N984548"/>
      <c r="O984548"/>
      <c r="P984548"/>
      <c r="Q984548"/>
      <c r="R984548"/>
      <c r="S984548"/>
      <c r="T984548"/>
      <c r="U984548"/>
      <c r="V984548"/>
    </row>
    <row r="984549" spans="1:22">
      <c r="A984549"/>
      <c r="B984549"/>
      <c r="C984549"/>
      <c r="D984549"/>
      <c r="E984549"/>
      <c r="F984549"/>
      <c r="G984549"/>
      <c r="H984549"/>
      <c r="I984549"/>
      <c r="J984549"/>
      <c r="K984549"/>
      <c r="L984549"/>
      <c r="M984549"/>
      <c r="N984549"/>
      <c r="O984549"/>
      <c r="P984549"/>
      <c r="Q984549"/>
      <c r="R984549"/>
      <c r="S984549"/>
      <c r="T984549"/>
      <c r="U984549"/>
      <c r="V984549"/>
    </row>
    <row r="984550" spans="1:22">
      <c r="A984550"/>
      <c r="B984550"/>
      <c r="C984550"/>
      <c r="D984550"/>
      <c r="E984550"/>
      <c r="F984550"/>
      <c r="G984550"/>
      <c r="H984550"/>
      <c r="I984550"/>
      <c r="J984550"/>
      <c r="K984550"/>
      <c r="L984550"/>
      <c r="M984550"/>
      <c r="N984550"/>
      <c r="O984550"/>
      <c r="P984550"/>
      <c r="Q984550"/>
      <c r="R984550"/>
      <c r="S984550"/>
      <c r="T984550"/>
      <c r="U984550"/>
      <c r="V984550"/>
    </row>
    <row r="984551" spans="1:22">
      <c r="A984551"/>
      <c r="B984551"/>
      <c r="C984551"/>
      <c r="D984551"/>
      <c r="E984551"/>
      <c r="F984551"/>
      <c r="G984551"/>
      <c r="H984551"/>
      <c r="I984551"/>
      <c r="J984551"/>
      <c r="K984551"/>
      <c r="L984551"/>
      <c r="M984551"/>
      <c r="N984551"/>
      <c r="O984551"/>
      <c r="P984551"/>
      <c r="Q984551"/>
      <c r="R984551"/>
      <c r="S984551"/>
      <c r="T984551"/>
      <c r="U984551"/>
      <c r="V984551"/>
    </row>
    <row r="984552" spans="1:22">
      <c r="A984552"/>
      <c r="B984552"/>
      <c r="C984552"/>
      <c r="D984552"/>
      <c r="E984552"/>
      <c r="F984552"/>
      <c r="G984552"/>
      <c r="H984552"/>
      <c r="I984552"/>
      <c r="J984552"/>
      <c r="K984552"/>
      <c r="L984552"/>
      <c r="M984552"/>
      <c r="N984552"/>
      <c r="O984552"/>
      <c r="P984552"/>
      <c r="Q984552"/>
      <c r="R984552"/>
      <c r="S984552"/>
      <c r="T984552"/>
      <c r="U984552"/>
      <c r="V984552"/>
    </row>
    <row r="984553" spans="1:22">
      <c r="A984553"/>
      <c r="B984553"/>
      <c r="C984553"/>
      <c r="D984553"/>
      <c r="E984553"/>
      <c r="F984553"/>
      <c r="G984553"/>
      <c r="H984553"/>
      <c r="I984553"/>
      <c r="J984553"/>
      <c r="K984553"/>
      <c r="L984553"/>
      <c r="M984553"/>
      <c r="N984553"/>
      <c r="O984553"/>
      <c r="P984553"/>
      <c r="Q984553"/>
      <c r="R984553"/>
      <c r="S984553"/>
      <c r="T984553"/>
      <c r="U984553"/>
      <c r="V984553"/>
    </row>
    <row r="984554" spans="1:22">
      <c r="A984554"/>
      <c r="B984554"/>
      <c r="C984554"/>
      <c r="D984554"/>
      <c r="E984554"/>
      <c r="F984554"/>
      <c r="G984554"/>
      <c r="H984554"/>
      <c r="I984554"/>
      <c r="J984554"/>
      <c r="K984554"/>
      <c r="L984554"/>
      <c r="M984554"/>
      <c r="N984554"/>
      <c r="O984554"/>
      <c r="P984554"/>
      <c r="Q984554"/>
      <c r="R984554"/>
      <c r="S984554"/>
      <c r="T984554"/>
      <c r="U984554"/>
      <c r="V984554"/>
    </row>
    <row r="984555" spans="1:22">
      <c r="A984555"/>
      <c r="B984555"/>
      <c r="C984555"/>
      <c r="D984555"/>
      <c r="E984555"/>
      <c r="F984555"/>
      <c r="G984555"/>
      <c r="H984555"/>
      <c r="I984555"/>
      <c r="J984555"/>
      <c r="K984555"/>
      <c r="L984555"/>
      <c r="M984555"/>
      <c r="N984555"/>
      <c r="O984555"/>
      <c r="P984555"/>
      <c r="Q984555"/>
      <c r="R984555"/>
      <c r="S984555"/>
      <c r="T984555"/>
      <c r="U984555"/>
      <c r="V984555"/>
    </row>
    <row r="984556" spans="1:22">
      <c r="A984556"/>
      <c r="B984556"/>
      <c r="C984556"/>
      <c r="D984556"/>
      <c r="E984556"/>
      <c r="F984556"/>
      <c r="G984556"/>
      <c r="H984556"/>
      <c r="I984556"/>
      <c r="J984556"/>
      <c r="K984556"/>
      <c r="L984556"/>
      <c r="M984556"/>
      <c r="N984556"/>
      <c r="O984556"/>
      <c r="P984556"/>
      <c r="Q984556"/>
      <c r="R984556"/>
      <c r="S984556"/>
      <c r="T984556"/>
      <c r="U984556"/>
      <c r="V984556"/>
    </row>
    <row r="984557" spans="1:22">
      <c r="A984557"/>
      <c r="B984557"/>
      <c r="C984557"/>
      <c r="D984557"/>
      <c r="E984557"/>
      <c r="F984557"/>
      <c r="G984557"/>
      <c r="H984557"/>
      <c r="I984557"/>
      <c r="J984557"/>
      <c r="K984557"/>
      <c r="L984557"/>
      <c r="M984557"/>
      <c r="N984557"/>
      <c r="O984557"/>
      <c r="P984557"/>
      <c r="Q984557"/>
      <c r="R984557"/>
      <c r="S984557"/>
      <c r="T984557"/>
      <c r="U984557"/>
      <c r="V984557"/>
    </row>
    <row r="984558" spans="1:22">
      <c r="A984558"/>
      <c r="B984558"/>
      <c r="C984558"/>
      <c r="D984558"/>
      <c r="E984558"/>
      <c r="F984558"/>
      <c r="G984558"/>
      <c r="H984558"/>
      <c r="I984558"/>
      <c r="J984558"/>
      <c r="K984558"/>
      <c r="L984558"/>
      <c r="M984558"/>
      <c r="N984558"/>
      <c r="O984558"/>
      <c r="P984558"/>
      <c r="Q984558"/>
      <c r="R984558"/>
      <c r="S984558"/>
      <c r="T984558"/>
      <c r="U984558"/>
      <c r="V984558"/>
    </row>
    <row r="984559" spans="1:22">
      <c r="A984559"/>
      <c r="B984559"/>
      <c r="C984559"/>
      <c r="D984559"/>
      <c r="E984559"/>
      <c r="F984559"/>
      <c r="G984559"/>
      <c r="H984559"/>
      <c r="I984559"/>
      <c r="J984559"/>
      <c r="K984559"/>
      <c r="L984559"/>
      <c r="M984559"/>
      <c r="N984559"/>
      <c r="O984559"/>
      <c r="P984559"/>
      <c r="Q984559"/>
      <c r="R984559"/>
      <c r="S984559"/>
      <c r="T984559"/>
      <c r="U984559"/>
      <c r="V984559"/>
    </row>
    <row r="984560" spans="1:22">
      <c r="A984560"/>
      <c r="B984560"/>
      <c r="C984560"/>
      <c r="D984560"/>
      <c r="E984560"/>
      <c r="F984560"/>
      <c r="G984560"/>
      <c r="H984560"/>
      <c r="I984560"/>
      <c r="J984560"/>
      <c r="K984560"/>
      <c r="L984560"/>
      <c r="M984560"/>
      <c r="N984560"/>
      <c r="O984560"/>
      <c r="P984560"/>
      <c r="Q984560"/>
      <c r="R984560"/>
      <c r="S984560"/>
      <c r="T984560"/>
      <c r="U984560"/>
      <c r="V984560"/>
    </row>
    <row r="984561" spans="1:22">
      <c r="A984561"/>
      <c r="B984561"/>
      <c r="C984561"/>
      <c r="D984561"/>
      <c r="E984561"/>
      <c r="F984561"/>
      <c r="G984561"/>
      <c r="H984561"/>
      <c r="I984561"/>
      <c r="J984561"/>
      <c r="K984561"/>
      <c r="L984561"/>
      <c r="M984561"/>
      <c r="N984561"/>
      <c r="O984561"/>
      <c r="P984561"/>
      <c r="Q984561"/>
      <c r="R984561"/>
      <c r="S984561"/>
      <c r="T984561"/>
      <c r="U984561"/>
      <c r="V984561"/>
    </row>
    <row r="984562" spans="1:22">
      <c r="A984562"/>
      <c r="B984562"/>
      <c r="C984562"/>
      <c r="D984562"/>
      <c r="E984562"/>
      <c r="F984562"/>
      <c r="G984562"/>
      <c r="H984562"/>
      <c r="I984562"/>
      <c r="J984562"/>
      <c r="K984562"/>
      <c r="L984562"/>
      <c r="M984562"/>
      <c r="N984562"/>
      <c r="O984562"/>
      <c r="P984562"/>
      <c r="Q984562"/>
      <c r="R984562"/>
      <c r="S984562"/>
      <c r="T984562"/>
      <c r="U984562"/>
      <c r="V984562"/>
    </row>
    <row r="984563" spans="1:22">
      <c r="A984563"/>
      <c r="B984563"/>
      <c r="C984563"/>
      <c r="D984563"/>
      <c r="E984563"/>
      <c r="F984563"/>
      <c r="G984563"/>
      <c r="H984563"/>
      <c r="I984563"/>
      <c r="J984563"/>
      <c r="K984563"/>
      <c r="L984563"/>
      <c r="M984563"/>
      <c r="N984563"/>
      <c r="O984563"/>
      <c r="P984563"/>
      <c r="Q984563"/>
      <c r="R984563"/>
      <c r="S984563"/>
      <c r="T984563"/>
      <c r="U984563"/>
      <c r="V984563"/>
    </row>
    <row r="984564" spans="1:22">
      <c r="A984564"/>
      <c r="B984564"/>
      <c r="C984564"/>
      <c r="D984564"/>
      <c r="E984564"/>
      <c r="F984564"/>
      <c r="G984564"/>
      <c r="H984564"/>
      <c r="I984564"/>
      <c r="J984564"/>
      <c r="K984564"/>
      <c r="L984564"/>
      <c r="M984564"/>
      <c r="N984564"/>
      <c r="O984564"/>
      <c r="P984564"/>
      <c r="Q984564"/>
      <c r="R984564"/>
      <c r="S984564"/>
      <c r="T984564"/>
      <c r="U984564"/>
      <c r="V984564"/>
    </row>
    <row r="984565" spans="1:22">
      <c r="A984565"/>
      <c r="B984565"/>
      <c r="C984565"/>
      <c r="D984565"/>
      <c r="E984565"/>
      <c r="F984565"/>
      <c r="G984565"/>
      <c r="H984565"/>
      <c r="I984565"/>
      <c r="J984565"/>
      <c r="K984565"/>
      <c r="L984565"/>
      <c r="M984565"/>
      <c r="N984565"/>
      <c r="O984565"/>
      <c r="P984565"/>
      <c r="Q984565"/>
      <c r="R984565"/>
      <c r="S984565"/>
      <c r="T984565"/>
      <c r="U984565"/>
      <c r="V984565"/>
    </row>
    <row r="984566" spans="1:22">
      <c r="A984566"/>
      <c r="B984566"/>
      <c r="C984566"/>
      <c r="D984566"/>
      <c r="E984566"/>
      <c r="F984566"/>
      <c r="G984566"/>
      <c r="H984566"/>
      <c r="I984566"/>
      <c r="J984566"/>
      <c r="K984566"/>
      <c r="L984566"/>
      <c r="M984566"/>
      <c r="N984566"/>
      <c r="O984566"/>
      <c r="P984566"/>
      <c r="Q984566"/>
      <c r="R984566"/>
      <c r="S984566"/>
      <c r="T984566"/>
      <c r="U984566"/>
      <c r="V984566"/>
    </row>
    <row r="984567" spans="1:22">
      <c r="A984567"/>
      <c r="B984567"/>
      <c r="C984567"/>
      <c r="D984567"/>
      <c r="E984567"/>
      <c r="F984567"/>
      <c r="G984567"/>
      <c r="H984567"/>
      <c r="I984567"/>
      <c r="J984567"/>
      <c r="K984567"/>
      <c r="L984567"/>
      <c r="M984567"/>
      <c r="N984567"/>
      <c r="O984567"/>
      <c r="P984567"/>
      <c r="Q984567"/>
      <c r="R984567"/>
      <c r="S984567"/>
      <c r="T984567"/>
      <c r="U984567"/>
      <c r="V984567"/>
    </row>
    <row r="984568" spans="1:22">
      <c r="A984568"/>
      <c r="B984568"/>
      <c r="C984568"/>
      <c r="D984568"/>
      <c r="E984568"/>
      <c r="F984568"/>
      <c r="G984568"/>
      <c r="H984568"/>
      <c r="I984568"/>
      <c r="J984568"/>
      <c r="K984568"/>
      <c r="L984568"/>
      <c r="M984568"/>
      <c r="N984568"/>
      <c r="O984568"/>
      <c r="P984568"/>
      <c r="Q984568"/>
      <c r="R984568"/>
      <c r="S984568"/>
      <c r="T984568"/>
      <c r="U984568"/>
      <c r="V984568"/>
    </row>
    <row r="984569" spans="1:22">
      <c r="A984569"/>
      <c r="B984569"/>
      <c r="C984569"/>
      <c r="D984569"/>
      <c r="E984569"/>
      <c r="F984569"/>
      <c r="G984569"/>
      <c r="H984569"/>
      <c r="I984569"/>
      <c r="J984569"/>
      <c r="K984569"/>
      <c r="L984569"/>
      <c r="M984569"/>
      <c r="N984569"/>
      <c r="O984569"/>
      <c r="P984569"/>
      <c r="Q984569"/>
      <c r="R984569"/>
      <c r="S984569"/>
      <c r="T984569"/>
      <c r="U984569"/>
      <c r="V984569"/>
    </row>
    <row r="984570" spans="1:22">
      <c r="A984570"/>
      <c r="B984570"/>
      <c r="C984570"/>
      <c r="D984570"/>
      <c r="E984570"/>
      <c r="F984570"/>
      <c r="G984570"/>
      <c r="H984570"/>
      <c r="I984570"/>
      <c r="J984570"/>
      <c r="K984570"/>
      <c r="L984570"/>
      <c r="M984570"/>
      <c r="N984570"/>
      <c r="O984570"/>
      <c r="P984570"/>
      <c r="Q984570"/>
      <c r="R984570"/>
      <c r="S984570"/>
      <c r="T984570"/>
      <c r="U984570"/>
      <c r="V984570"/>
    </row>
    <row r="984571" spans="1:22">
      <c r="A984571"/>
      <c r="B984571"/>
      <c r="C984571"/>
      <c r="D984571"/>
      <c r="E984571"/>
      <c r="F984571"/>
      <c r="G984571"/>
      <c r="H984571"/>
      <c r="I984571"/>
      <c r="J984571"/>
      <c r="K984571"/>
      <c r="L984571"/>
      <c r="M984571"/>
      <c r="N984571"/>
      <c r="O984571"/>
      <c r="P984571"/>
      <c r="Q984571"/>
      <c r="R984571"/>
      <c r="S984571"/>
      <c r="T984571"/>
      <c r="U984571"/>
      <c r="V984571"/>
    </row>
    <row r="984572" spans="1:22">
      <c r="A984572"/>
      <c r="B984572"/>
      <c r="C984572"/>
      <c r="D984572"/>
      <c r="E984572"/>
      <c r="F984572"/>
      <c r="G984572"/>
      <c r="H984572"/>
      <c r="I984572"/>
      <c r="J984572"/>
      <c r="K984572"/>
      <c r="L984572"/>
      <c r="M984572"/>
      <c r="N984572"/>
      <c r="O984572"/>
      <c r="P984572"/>
      <c r="Q984572"/>
      <c r="R984572"/>
      <c r="S984572"/>
      <c r="T984572"/>
      <c r="U984572"/>
      <c r="V984572"/>
    </row>
    <row r="984573" spans="1:22">
      <c r="A984573"/>
      <c r="B984573"/>
      <c r="C984573"/>
      <c r="D984573"/>
      <c r="E984573"/>
      <c r="F984573"/>
      <c r="G984573"/>
      <c r="H984573"/>
      <c r="I984573"/>
      <c r="J984573"/>
      <c r="K984573"/>
      <c r="L984573"/>
      <c r="M984573"/>
      <c r="N984573"/>
      <c r="O984573"/>
      <c r="P984573"/>
      <c r="Q984573"/>
      <c r="R984573"/>
      <c r="S984573"/>
      <c r="T984573"/>
      <c r="U984573"/>
      <c r="V984573"/>
    </row>
    <row r="984574" spans="1:22">
      <c r="A984574"/>
      <c r="B984574"/>
      <c r="C984574"/>
      <c r="D984574"/>
      <c r="E984574"/>
      <c r="F984574"/>
      <c r="G984574"/>
      <c r="H984574"/>
      <c r="I984574"/>
      <c r="J984574"/>
      <c r="K984574"/>
      <c r="L984574"/>
      <c r="M984574"/>
      <c r="N984574"/>
      <c r="O984574"/>
      <c r="P984574"/>
      <c r="Q984574"/>
      <c r="R984574"/>
      <c r="S984574"/>
      <c r="T984574"/>
      <c r="U984574"/>
      <c r="V984574"/>
    </row>
    <row r="984575" spans="1:22">
      <c r="A984575"/>
      <c r="B984575"/>
      <c r="C984575"/>
      <c r="D984575"/>
      <c r="E984575"/>
      <c r="F984575"/>
      <c r="G984575"/>
      <c r="H984575"/>
      <c r="I984575"/>
      <c r="J984575"/>
      <c r="K984575"/>
      <c r="L984575"/>
      <c r="M984575"/>
      <c r="N984575"/>
      <c r="O984575"/>
      <c r="P984575"/>
      <c r="Q984575"/>
      <c r="R984575"/>
      <c r="S984575"/>
      <c r="T984575"/>
      <c r="U984575"/>
      <c r="V984575"/>
    </row>
    <row r="984576" spans="1:22">
      <c r="A984576"/>
      <c r="B984576"/>
      <c r="C984576"/>
      <c r="D984576"/>
      <c r="E984576"/>
      <c r="F984576"/>
      <c r="G984576"/>
      <c r="H984576"/>
      <c r="I984576"/>
      <c r="J984576"/>
      <c r="K984576"/>
      <c r="L984576"/>
      <c r="M984576"/>
      <c r="N984576"/>
      <c r="O984576"/>
      <c r="P984576"/>
      <c r="Q984576"/>
      <c r="R984576"/>
      <c r="S984576"/>
      <c r="T984576"/>
      <c r="U984576"/>
      <c r="V984576"/>
    </row>
    <row r="984577" spans="1:22">
      <c r="A984577"/>
      <c r="B984577"/>
      <c r="C984577"/>
      <c r="D984577"/>
      <c r="E984577"/>
      <c r="F984577"/>
      <c r="G984577"/>
      <c r="H984577"/>
      <c r="I984577"/>
      <c r="J984577"/>
      <c r="K984577"/>
      <c r="L984577"/>
      <c r="M984577"/>
      <c r="N984577"/>
      <c r="O984577"/>
      <c r="P984577"/>
      <c r="Q984577"/>
      <c r="R984577"/>
      <c r="S984577"/>
      <c r="T984577"/>
      <c r="U984577"/>
      <c r="V984577"/>
    </row>
    <row r="984578" spans="1:22">
      <c r="A984578"/>
      <c r="B984578"/>
      <c r="C984578"/>
      <c r="D984578"/>
      <c r="E984578"/>
      <c r="F984578"/>
      <c r="G984578"/>
      <c r="H984578"/>
      <c r="I984578"/>
      <c r="J984578"/>
      <c r="K984578"/>
      <c r="L984578"/>
      <c r="M984578"/>
      <c r="N984578"/>
      <c r="O984578"/>
      <c r="P984578"/>
      <c r="Q984578"/>
      <c r="R984578"/>
      <c r="S984578"/>
      <c r="T984578"/>
      <c r="U984578"/>
      <c r="V984578"/>
    </row>
    <row r="984579" spans="1:22">
      <c r="A984579"/>
      <c r="B984579"/>
      <c r="C984579"/>
      <c r="D984579"/>
      <c r="E984579"/>
      <c r="F984579"/>
      <c r="G984579"/>
      <c r="H984579"/>
      <c r="I984579"/>
      <c r="J984579"/>
      <c r="K984579"/>
      <c r="L984579"/>
      <c r="M984579"/>
      <c r="N984579"/>
      <c r="O984579"/>
      <c r="P984579"/>
      <c r="Q984579"/>
      <c r="R984579"/>
      <c r="S984579"/>
      <c r="T984579"/>
      <c r="U984579"/>
      <c r="V984579"/>
    </row>
    <row r="984580" spans="1:22">
      <c r="A984580"/>
      <c r="B984580"/>
      <c r="C984580"/>
      <c r="D984580"/>
      <c r="E984580"/>
      <c r="F984580"/>
      <c r="G984580"/>
      <c r="H984580"/>
      <c r="I984580"/>
      <c r="J984580"/>
      <c r="K984580"/>
      <c r="L984580"/>
      <c r="M984580"/>
      <c r="N984580"/>
      <c r="O984580"/>
      <c r="P984580"/>
      <c r="Q984580"/>
      <c r="R984580"/>
      <c r="S984580"/>
      <c r="T984580"/>
      <c r="U984580"/>
      <c r="V984580"/>
    </row>
    <row r="984581" spans="1:22">
      <c r="A984581"/>
      <c r="B984581"/>
      <c r="C984581"/>
      <c r="D984581"/>
      <c r="E984581"/>
      <c r="F984581"/>
      <c r="G984581"/>
      <c r="H984581"/>
      <c r="I984581"/>
      <c r="J984581"/>
      <c r="K984581"/>
      <c r="L984581"/>
      <c r="M984581"/>
      <c r="N984581"/>
      <c r="O984581"/>
      <c r="P984581"/>
      <c r="Q984581"/>
      <c r="R984581"/>
      <c r="S984581"/>
      <c r="T984581"/>
      <c r="U984581"/>
      <c r="V984581"/>
    </row>
    <row r="984582" spans="1:22">
      <c r="A984582"/>
      <c r="B984582"/>
      <c r="C984582"/>
      <c r="D984582"/>
      <c r="E984582"/>
      <c r="F984582"/>
      <c r="G984582"/>
      <c r="H984582"/>
      <c r="I984582"/>
      <c r="J984582"/>
      <c r="K984582"/>
      <c r="L984582"/>
      <c r="M984582"/>
      <c r="N984582"/>
      <c r="O984582"/>
      <c r="P984582"/>
      <c r="Q984582"/>
      <c r="R984582"/>
      <c r="S984582"/>
      <c r="T984582"/>
      <c r="U984582"/>
      <c r="V984582"/>
    </row>
    <row r="984583" spans="1:22">
      <c r="A984583"/>
      <c r="B984583"/>
      <c r="C984583"/>
      <c r="D984583"/>
      <c r="E984583"/>
      <c r="F984583"/>
      <c r="G984583"/>
      <c r="H984583"/>
      <c r="I984583"/>
      <c r="J984583"/>
      <c r="K984583"/>
      <c r="L984583"/>
      <c r="M984583"/>
      <c r="N984583"/>
      <c r="O984583"/>
      <c r="P984583"/>
      <c r="Q984583"/>
      <c r="R984583"/>
      <c r="S984583"/>
      <c r="T984583"/>
      <c r="U984583"/>
      <c r="V984583"/>
    </row>
    <row r="984584" spans="1:22">
      <c r="A984584"/>
      <c r="B984584"/>
      <c r="C984584"/>
      <c r="D984584"/>
      <c r="E984584"/>
      <c r="F984584"/>
      <c r="G984584"/>
      <c r="H984584"/>
      <c r="I984584"/>
      <c r="J984584"/>
      <c r="K984584"/>
      <c r="L984584"/>
      <c r="M984584"/>
      <c r="N984584"/>
      <c r="O984584"/>
      <c r="P984584"/>
      <c r="Q984584"/>
      <c r="R984584"/>
      <c r="S984584"/>
      <c r="T984584"/>
      <c r="U984584"/>
      <c r="V984584"/>
    </row>
    <row r="984585" spans="1:22">
      <c r="A984585"/>
      <c r="B984585"/>
      <c r="C984585"/>
      <c r="D984585"/>
      <c r="E984585"/>
      <c r="F984585"/>
      <c r="G984585"/>
      <c r="H984585"/>
      <c r="I984585"/>
      <c r="J984585"/>
      <c r="K984585"/>
      <c r="L984585"/>
      <c r="M984585"/>
      <c r="N984585"/>
      <c r="O984585"/>
      <c r="P984585"/>
      <c r="Q984585"/>
      <c r="R984585"/>
      <c r="S984585"/>
      <c r="T984585"/>
      <c r="U984585"/>
      <c r="V984585"/>
    </row>
    <row r="984586" spans="1:22">
      <c r="A984586"/>
      <c r="B984586"/>
      <c r="C984586"/>
      <c r="D984586"/>
      <c r="E984586"/>
      <c r="F984586"/>
      <c r="G984586"/>
      <c r="H984586"/>
      <c r="I984586"/>
      <c r="J984586"/>
      <c r="K984586"/>
      <c r="L984586"/>
      <c r="M984586"/>
      <c r="N984586"/>
      <c r="O984586"/>
      <c r="P984586"/>
      <c r="Q984586"/>
      <c r="R984586"/>
      <c r="S984586"/>
      <c r="T984586"/>
      <c r="U984586"/>
      <c r="V984586"/>
    </row>
    <row r="984587" spans="1:22">
      <c r="A984587"/>
      <c r="B984587"/>
      <c r="C984587"/>
      <c r="D984587"/>
      <c r="E984587"/>
      <c r="F984587"/>
      <c r="G984587"/>
      <c r="H984587"/>
      <c r="I984587"/>
      <c r="J984587"/>
      <c r="K984587"/>
      <c r="L984587"/>
      <c r="M984587"/>
      <c r="N984587"/>
      <c r="O984587"/>
      <c r="P984587"/>
      <c r="Q984587"/>
      <c r="R984587"/>
      <c r="S984587"/>
      <c r="T984587"/>
      <c r="U984587"/>
      <c r="V984587"/>
    </row>
    <row r="984588" spans="1:22">
      <c r="A984588"/>
      <c r="B984588"/>
      <c r="C984588"/>
      <c r="D984588"/>
      <c r="E984588"/>
      <c r="F984588"/>
      <c r="G984588"/>
      <c r="H984588"/>
      <c r="I984588"/>
      <c r="J984588"/>
      <c r="K984588"/>
      <c r="L984588"/>
      <c r="M984588"/>
      <c r="N984588"/>
      <c r="O984588"/>
      <c r="P984588"/>
      <c r="Q984588"/>
      <c r="R984588"/>
      <c r="S984588"/>
      <c r="T984588"/>
      <c r="U984588"/>
      <c r="V984588"/>
    </row>
    <row r="984589" spans="1:22">
      <c r="A984589"/>
      <c r="B984589"/>
      <c r="C984589"/>
      <c r="D984589"/>
      <c r="E984589"/>
      <c r="F984589"/>
      <c r="G984589"/>
      <c r="H984589"/>
      <c r="I984589"/>
      <c r="J984589"/>
      <c r="K984589"/>
      <c r="L984589"/>
      <c r="M984589"/>
      <c r="N984589"/>
      <c r="O984589"/>
      <c r="P984589"/>
      <c r="Q984589"/>
      <c r="R984589"/>
      <c r="S984589"/>
      <c r="T984589"/>
      <c r="U984589"/>
      <c r="V984589"/>
    </row>
    <row r="984590" spans="1:22">
      <c r="A984590"/>
      <c r="B984590"/>
      <c r="C984590"/>
      <c r="D984590"/>
      <c r="E984590"/>
      <c r="F984590"/>
      <c r="G984590"/>
      <c r="H984590"/>
      <c r="I984590"/>
      <c r="J984590"/>
      <c r="K984590"/>
      <c r="L984590"/>
      <c r="M984590"/>
      <c r="N984590"/>
      <c r="O984590"/>
      <c r="P984590"/>
      <c r="Q984590"/>
      <c r="R984590"/>
      <c r="S984590"/>
      <c r="T984590"/>
      <c r="U984590"/>
      <c r="V984590"/>
    </row>
    <row r="984591" spans="1:22">
      <c r="A984591"/>
      <c r="B984591"/>
      <c r="C984591"/>
      <c r="D984591"/>
      <c r="E984591"/>
      <c r="F984591"/>
      <c r="G984591"/>
      <c r="H984591"/>
      <c r="I984591"/>
      <c r="J984591"/>
      <c r="K984591"/>
      <c r="L984591"/>
      <c r="M984591"/>
      <c r="N984591"/>
      <c r="O984591"/>
      <c r="P984591"/>
      <c r="Q984591"/>
      <c r="R984591"/>
      <c r="S984591"/>
      <c r="T984591"/>
      <c r="U984591"/>
      <c r="V984591"/>
    </row>
    <row r="984592" spans="1:22">
      <c r="A984592"/>
      <c r="B984592"/>
      <c r="C984592"/>
      <c r="D984592"/>
      <c r="E984592"/>
      <c r="F984592"/>
      <c r="G984592"/>
      <c r="H984592"/>
      <c r="I984592"/>
      <c r="J984592"/>
      <c r="K984592"/>
      <c r="L984592"/>
      <c r="M984592"/>
      <c r="N984592"/>
      <c r="O984592"/>
      <c r="P984592"/>
      <c r="Q984592"/>
      <c r="R984592"/>
      <c r="S984592"/>
      <c r="T984592"/>
      <c r="U984592"/>
      <c r="V984592"/>
    </row>
    <row r="984593" spans="1:22">
      <c r="A984593"/>
      <c r="B984593"/>
      <c r="C984593"/>
      <c r="D984593"/>
      <c r="E984593"/>
      <c r="F984593"/>
      <c r="G984593"/>
      <c r="H984593"/>
      <c r="I984593"/>
      <c r="J984593"/>
      <c r="K984593"/>
      <c r="L984593"/>
      <c r="M984593"/>
      <c r="N984593"/>
      <c r="O984593"/>
      <c r="P984593"/>
      <c r="Q984593"/>
      <c r="R984593"/>
      <c r="S984593"/>
      <c r="T984593"/>
      <c r="U984593"/>
      <c r="V984593"/>
    </row>
    <row r="984594" spans="1:22">
      <c r="A984594"/>
      <c r="B984594"/>
      <c r="C984594"/>
      <c r="D984594"/>
      <c r="E984594"/>
      <c r="F984594"/>
      <c r="G984594"/>
      <c r="H984594"/>
      <c r="I984594"/>
      <c r="J984594"/>
      <c r="K984594"/>
      <c r="L984594"/>
      <c r="M984594"/>
      <c r="N984594"/>
      <c r="O984594"/>
      <c r="P984594"/>
      <c r="Q984594"/>
      <c r="R984594"/>
      <c r="S984594"/>
      <c r="T984594"/>
      <c r="U984594"/>
      <c r="V984594"/>
    </row>
    <row r="984595" spans="1:22">
      <c r="A984595"/>
      <c r="B984595"/>
      <c r="C984595"/>
      <c r="D984595"/>
      <c r="E984595"/>
      <c r="F984595"/>
      <c r="G984595"/>
      <c r="H984595"/>
      <c r="I984595"/>
      <c r="J984595"/>
      <c r="K984595"/>
      <c r="L984595"/>
      <c r="M984595"/>
      <c r="N984595"/>
      <c r="O984595"/>
      <c r="P984595"/>
      <c r="Q984595"/>
      <c r="R984595"/>
      <c r="S984595"/>
      <c r="T984595"/>
      <c r="U984595"/>
      <c r="V984595"/>
    </row>
    <row r="984596" spans="1:22">
      <c r="A984596"/>
      <c r="B984596"/>
      <c r="C984596"/>
      <c r="D984596"/>
      <c r="E984596"/>
      <c r="F984596"/>
      <c r="G984596"/>
      <c r="H984596"/>
      <c r="I984596"/>
      <c r="J984596"/>
      <c r="K984596"/>
      <c r="L984596"/>
      <c r="M984596"/>
      <c r="N984596"/>
      <c r="O984596"/>
      <c r="P984596"/>
      <c r="Q984596"/>
      <c r="R984596"/>
      <c r="S984596"/>
      <c r="T984596"/>
      <c r="U984596"/>
      <c r="V984596"/>
    </row>
    <row r="984597" spans="1:22">
      <c r="A984597"/>
      <c r="B984597"/>
      <c r="C984597"/>
      <c r="D984597"/>
      <c r="E984597"/>
      <c r="F984597"/>
      <c r="G984597"/>
      <c r="H984597"/>
      <c r="I984597"/>
      <c r="J984597"/>
      <c r="K984597"/>
      <c r="L984597"/>
      <c r="M984597"/>
      <c r="N984597"/>
      <c r="O984597"/>
      <c r="P984597"/>
      <c r="Q984597"/>
      <c r="R984597"/>
      <c r="S984597"/>
      <c r="T984597"/>
      <c r="U984597"/>
      <c r="V984597"/>
    </row>
    <row r="984598" spans="1:22">
      <c r="A984598"/>
      <c r="B984598"/>
      <c r="C984598"/>
      <c r="D984598"/>
      <c r="E984598"/>
      <c r="F984598"/>
      <c r="G984598"/>
      <c r="H984598"/>
      <c r="I984598"/>
      <c r="J984598"/>
      <c r="K984598"/>
      <c r="L984598"/>
      <c r="M984598"/>
      <c r="N984598"/>
      <c r="O984598"/>
      <c r="P984598"/>
      <c r="Q984598"/>
      <c r="R984598"/>
      <c r="S984598"/>
      <c r="T984598"/>
      <c r="U984598"/>
      <c r="V984598"/>
    </row>
    <row r="984599" spans="1:22">
      <c r="A984599"/>
      <c r="B984599"/>
      <c r="C984599"/>
      <c r="D984599"/>
      <c r="E984599"/>
      <c r="F984599"/>
      <c r="G984599"/>
      <c r="H984599"/>
      <c r="I984599"/>
      <c r="J984599"/>
      <c r="K984599"/>
      <c r="L984599"/>
      <c r="M984599"/>
      <c r="N984599"/>
      <c r="O984599"/>
      <c r="P984599"/>
      <c r="Q984599"/>
      <c r="R984599"/>
      <c r="S984599"/>
      <c r="T984599"/>
      <c r="U984599"/>
      <c r="V984599"/>
    </row>
    <row r="984600" spans="1:22">
      <c r="A984600"/>
      <c r="B984600"/>
      <c r="C984600"/>
      <c r="D984600"/>
      <c r="E984600"/>
      <c r="F984600"/>
      <c r="G984600"/>
      <c r="H984600"/>
      <c r="I984600"/>
      <c r="J984600"/>
      <c r="K984600"/>
      <c r="L984600"/>
      <c r="M984600"/>
      <c r="N984600"/>
      <c r="O984600"/>
      <c r="P984600"/>
      <c r="Q984600"/>
      <c r="R984600"/>
      <c r="S984600"/>
      <c r="T984600"/>
      <c r="U984600"/>
      <c r="V984600"/>
    </row>
    <row r="984601" spans="1:22">
      <c r="A984601"/>
      <c r="B984601"/>
      <c r="C984601"/>
      <c r="D984601"/>
      <c r="E984601"/>
      <c r="F984601"/>
      <c r="G984601"/>
      <c r="H984601"/>
      <c r="I984601"/>
      <c r="J984601"/>
      <c r="K984601"/>
      <c r="L984601"/>
      <c r="M984601"/>
      <c r="N984601"/>
      <c r="O984601"/>
      <c r="P984601"/>
      <c r="Q984601"/>
      <c r="R984601"/>
      <c r="S984601"/>
      <c r="T984601"/>
      <c r="U984601"/>
      <c r="V984601"/>
    </row>
    <row r="984602" spans="1:22">
      <c r="A984602"/>
      <c r="B984602"/>
      <c r="C984602"/>
      <c r="D984602"/>
      <c r="E984602"/>
      <c r="F984602"/>
      <c r="G984602"/>
      <c r="H984602"/>
      <c r="I984602"/>
      <c r="J984602"/>
      <c r="K984602"/>
      <c r="L984602"/>
      <c r="M984602"/>
      <c r="N984602"/>
      <c r="O984602"/>
      <c r="P984602"/>
      <c r="Q984602"/>
      <c r="R984602"/>
      <c r="S984602"/>
      <c r="T984602"/>
      <c r="U984602"/>
      <c r="V984602"/>
    </row>
    <row r="984603" spans="1:22">
      <c r="A984603"/>
      <c r="B984603"/>
      <c r="C984603"/>
      <c r="D984603"/>
      <c r="E984603"/>
      <c r="F984603"/>
      <c r="G984603"/>
      <c r="H984603"/>
      <c r="I984603"/>
      <c r="J984603"/>
      <c r="K984603"/>
      <c r="L984603"/>
      <c r="M984603"/>
      <c r="N984603"/>
      <c r="O984603"/>
      <c r="P984603"/>
      <c r="Q984603"/>
      <c r="R984603"/>
      <c r="S984603"/>
      <c r="T984603"/>
      <c r="U984603"/>
      <c r="V984603"/>
    </row>
    <row r="984604" spans="1:22">
      <c r="A984604"/>
      <c r="B984604"/>
      <c r="C984604"/>
      <c r="D984604"/>
      <c r="E984604"/>
      <c r="F984604"/>
      <c r="G984604"/>
      <c r="H984604"/>
      <c r="I984604"/>
      <c r="J984604"/>
      <c r="K984604"/>
      <c r="L984604"/>
      <c r="M984604"/>
      <c r="N984604"/>
      <c r="O984604"/>
      <c r="P984604"/>
      <c r="Q984604"/>
      <c r="R984604"/>
      <c r="S984604"/>
      <c r="T984604"/>
      <c r="U984604"/>
      <c r="V984604"/>
    </row>
    <row r="984605" spans="1:22">
      <c r="A984605"/>
      <c r="B984605"/>
      <c r="C984605"/>
      <c r="D984605"/>
      <c r="E984605"/>
      <c r="F984605"/>
      <c r="G984605"/>
      <c r="H984605"/>
      <c r="I984605"/>
      <c r="J984605"/>
      <c r="K984605"/>
      <c r="L984605"/>
      <c r="M984605"/>
      <c r="N984605"/>
      <c r="O984605"/>
      <c r="P984605"/>
      <c r="Q984605"/>
      <c r="R984605"/>
      <c r="S984605"/>
      <c r="T984605"/>
      <c r="U984605"/>
      <c r="V984605"/>
    </row>
    <row r="984606" spans="1:22">
      <c r="A984606"/>
      <c r="B984606"/>
      <c r="C984606"/>
      <c r="D984606"/>
      <c r="E984606"/>
      <c r="F984606"/>
      <c r="G984606"/>
      <c r="H984606"/>
      <c r="I984606"/>
      <c r="J984606"/>
      <c r="K984606"/>
      <c r="L984606"/>
      <c r="M984606"/>
      <c r="N984606"/>
      <c r="O984606"/>
      <c r="P984606"/>
      <c r="Q984606"/>
      <c r="R984606"/>
      <c r="S984606"/>
      <c r="T984606"/>
      <c r="U984606"/>
      <c r="V984606"/>
    </row>
    <row r="984607" spans="1:22">
      <c r="A984607"/>
      <c r="B984607"/>
      <c r="C984607"/>
      <c r="D984607"/>
      <c r="E984607"/>
      <c r="F984607"/>
      <c r="G984607"/>
      <c r="H984607"/>
      <c r="I984607"/>
      <c r="J984607"/>
      <c r="K984607"/>
      <c r="L984607"/>
      <c r="M984607"/>
      <c r="N984607"/>
      <c r="O984607"/>
      <c r="P984607"/>
      <c r="Q984607"/>
      <c r="R984607"/>
      <c r="S984607"/>
      <c r="T984607"/>
      <c r="U984607"/>
      <c r="V984607"/>
    </row>
    <row r="984608" spans="1:22">
      <c r="A984608"/>
      <c r="B984608"/>
      <c r="C984608"/>
      <c r="D984608"/>
      <c r="E984608"/>
      <c r="F984608"/>
      <c r="G984608"/>
      <c r="H984608"/>
      <c r="I984608"/>
      <c r="J984608"/>
      <c r="K984608"/>
      <c r="L984608"/>
      <c r="M984608"/>
      <c r="N984608"/>
      <c r="O984608"/>
      <c r="P984608"/>
      <c r="Q984608"/>
      <c r="R984608"/>
      <c r="S984608"/>
      <c r="T984608"/>
      <c r="U984608"/>
      <c r="V984608"/>
    </row>
    <row r="984609" spans="1:22">
      <c r="A984609"/>
      <c r="B984609"/>
      <c r="C984609"/>
      <c r="D984609"/>
      <c r="E984609"/>
      <c r="F984609"/>
      <c r="G984609"/>
      <c r="H984609"/>
      <c r="I984609"/>
      <c r="J984609"/>
      <c r="K984609"/>
      <c r="L984609"/>
      <c r="M984609"/>
      <c r="N984609"/>
      <c r="O984609"/>
      <c r="P984609"/>
      <c r="Q984609"/>
      <c r="R984609"/>
      <c r="S984609"/>
      <c r="T984609"/>
      <c r="U984609"/>
      <c r="V984609"/>
    </row>
    <row r="984610" spans="1:22">
      <c r="A984610"/>
      <c r="B984610"/>
      <c r="C984610"/>
      <c r="D984610"/>
      <c r="E984610"/>
      <c r="F984610"/>
      <c r="G984610"/>
      <c r="H984610"/>
      <c r="I984610"/>
      <c r="J984610"/>
      <c r="K984610"/>
      <c r="L984610"/>
      <c r="M984610"/>
      <c r="N984610"/>
      <c r="O984610"/>
      <c r="P984610"/>
      <c r="Q984610"/>
      <c r="R984610"/>
      <c r="S984610"/>
      <c r="T984610"/>
      <c r="U984610"/>
      <c r="V984610"/>
    </row>
    <row r="984611" spans="1:22">
      <c r="A984611"/>
      <c r="B984611"/>
      <c r="C984611"/>
      <c r="D984611"/>
      <c r="E984611"/>
      <c r="F984611"/>
      <c r="G984611"/>
      <c r="H984611"/>
      <c r="I984611"/>
      <c r="J984611"/>
      <c r="K984611"/>
      <c r="L984611"/>
      <c r="M984611"/>
      <c r="N984611"/>
      <c r="O984611"/>
      <c r="P984611"/>
      <c r="Q984611"/>
      <c r="R984611"/>
      <c r="S984611"/>
      <c r="T984611"/>
      <c r="U984611"/>
      <c r="V984611"/>
    </row>
    <row r="984612" spans="1:22">
      <c r="A984612"/>
      <c r="B984612"/>
      <c r="C984612"/>
      <c r="D984612"/>
      <c r="E984612"/>
      <c r="F984612"/>
      <c r="G984612"/>
      <c r="H984612"/>
      <c r="I984612"/>
      <c r="J984612"/>
      <c r="K984612"/>
      <c r="L984612"/>
      <c r="M984612"/>
      <c r="N984612"/>
      <c r="O984612"/>
      <c r="P984612"/>
      <c r="Q984612"/>
      <c r="R984612"/>
      <c r="S984612"/>
      <c r="T984612"/>
      <c r="U984612"/>
      <c r="V984612"/>
    </row>
    <row r="984613" spans="1:22">
      <c r="A984613"/>
      <c r="B984613"/>
      <c r="C984613"/>
      <c r="D984613"/>
      <c r="E984613"/>
      <c r="F984613"/>
      <c r="G984613"/>
      <c r="H984613"/>
      <c r="I984613"/>
      <c r="J984613"/>
      <c r="K984613"/>
      <c r="L984613"/>
      <c r="M984613"/>
      <c r="N984613"/>
      <c r="O984613"/>
      <c r="P984613"/>
      <c r="Q984613"/>
      <c r="R984613"/>
      <c r="S984613"/>
      <c r="T984613"/>
      <c r="U984613"/>
      <c r="V984613"/>
    </row>
    <row r="984614" spans="1:22">
      <c r="A984614"/>
      <c r="B984614"/>
      <c r="C984614"/>
      <c r="D984614"/>
      <c r="E984614"/>
      <c r="F984614"/>
      <c r="G984614"/>
      <c r="H984614"/>
      <c r="I984614"/>
      <c r="J984614"/>
      <c r="K984614"/>
      <c r="L984614"/>
      <c r="M984614"/>
      <c r="N984614"/>
      <c r="O984614"/>
      <c r="P984614"/>
      <c r="Q984614"/>
      <c r="R984614"/>
      <c r="S984614"/>
      <c r="T984614"/>
      <c r="U984614"/>
      <c r="V984614"/>
    </row>
    <row r="984615" spans="1:22">
      <c r="A984615"/>
      <c r="B984615"/>
      <c r="C984615"/>
      <c r="D984615"/>
      <c r="E984615"/>
      <c r="F984615"/>
      <c r="G984615"/>
      <c r="H984615"/>
      <c r="I984615"/>
      <c r="J984615"/>
      <c r="K984615"/>
      <c r="L984615"/>
      <c r="M984615"/>
      <c r="N984615"/>
      <c r="O984615"/>
      <c r="P984615"/>
      <c r="Q984615"/>
      <c r="R984615"/>
      <c r="S984615"/>
      <c r="T984615"/>
      <c r="U984615"/>
      <c r="V984615"/>
    </row>
    <row r="984616" spans="1:22">
      <c r="A984616"/>
      <c r="B984616"/>
      <c r="C984616"/>
      <c r="D984616"/>
      <c r="E984616"/>
      <c r="F984616"/>
      <c r="G984616"/>
      <c r="H984616"/>
      <c r="I984616"/>
      <c r="J984616"/>
      <c r="K984616"/>
      <c r="L984616"/>
      <c r="M984616"/>
      <c r="N984616"/>
      <c r="O984616"/>
      <c r="P984616"/>
      <c r="Q984616"/>
      <c r="R984616"/>
      <c r="S984616"/>
      <c r="T984616"/>
      <c r="U984616"/>
      <c r="V984616"/>
    </row>
    <row r="984617" spans="1:22">
      <c r="A984617"/>
      <c r="B984617"/>
      <c r="C984617"/>
      <c r="D984617"/>
      <c r="E984617"/>
      <c r="F984617"/>
      <c r="G984617"/>
      <c r="H984617"/>
      <c r="I984617"/>
      <c r="J984617"/>
      <c r="K984617"/>
      <c r="L984617"/>
      <c r="M984617"/>
      <c r="N984617"/>
      <c r="O984617"/>
      <c r="P984617"/>
      <c r="Q984617"/>
      <c r="R984617"/>
      <c r="S984617"/>
      <c r="T984617"/>
      <c r="U984617"/>
      <c r="V984617"/>
    </row>
    <row r="984618" spans="1:22">
      <c r="A984618"/>
      <c r="B984618"/>
      <c r="C984618"/>
      <c r="D984618"/>
      <c r="E984618"/>
      <c r="F984618"/>
      <c r="G984618"/>
      <c r="H984618"/>
      <c r="I984618"/>
      <c r="J984618"/>
      <c r="K984618"/>
      <c r="L984618"/>
      <c r="M984618"/>
      <c r="N984618"/>
      <c r="O984618"/>
      <c r="P984618"/>
      <c r="Q984618"/>
      <c r="R984618"/>
      <c r="S984618"/>
      <c r="T984618"/>
      <c r="U984618"/>
      <c r="V984618"/>
    </row>
    <row r="984619" spans="1:22">
      <c r="A984619"/>
      <c r="B984619"/>
      <c r="C984619"/>
      <c r="D984619"/>
      <c r="E984619"/>
      <c r="F984619"/>
      <c r="G984619"/>
      <c r="H984619"/>
      <c r="I984619"/>
      <c r="J984619"/>
      <c r="K984619"/>
      <c r="L984619"/>
      <c r="M984619"/>
      <c r="N984619"/>
      <c r="O984619"/>
      <c r="P984619"/>
      <c r="Q984619"/>
      <c r="R984619"/>
      <c r="S984619"/>
      <c r="T984619"/>
      <c r="U984619"/>
      <c r="V984619"/>
    </row>
    <row r="984620" spans="1:22">
      <c r="A984620"/>
      <c r="B984620"/>
      <c r="C984620"/>
      <c r="D984620"/>
      <c r="E984620"/>
      <c r="F984620"/>
      <c r="G984620"/>
      <c r="H984620"/>
      <c r="I984620"/>
      <c r="J984620"/>
      <c r="K984620"/>
      <c r="L984620"/>
      <c r="M984620"/>
      <c r="N984620"/>
      <c r="O984620"/>
      <c r="P984620"/>
      <c r="Q984620"/>
      <c r="R984620"/>
      <c r="S984620"/>
      <c r="T984620"/>
      <c r="U984620"/>
      <c r="V984620"/>
    </row>
    <row r="984621" spans="1:22">
      <c r="A984621"/>
      <c r="B984621"/>
      <c r="C984621"/>
      <c r="D984621"/>
      <c r="E984621"/>
      <c r="F984621"/>
      <c r="G984621"/>
      <c r="H984621"/>
      <c r="I984621"/>
      <c r="J984621"/>
      <c r="K984621"/>
      <c r="L984621"/>
      <c r="M984621"/>
      <c r="N984621"/>
      <c r="O984621"/>
      <c r="P984621"/>
      <c r="Q984621"/>
      <c r="R984621"/>
      <c r="S984621"/>
      <c r="T984621"/>
      <c r="U984621"/>
      <c r="V984621"/>
    </row>
    <row r="984622" spans="1:22">
      <c r="A984622"/>
      <c r="B984622"/>
      <c r="C984622"/>
      <c r="D984622"/>
      <c r="E984622"/>
      <c r="F984622"/>
      <c r="G984622"/>
      <c r="H984622"/>
      <c r="I984622"/>
      <c r="J984622"/>
      <c r="K984622"/>
      <c r="L984622"/>
      <c r="M984622"/>
      <c r="N984622"/>
      <c r="O984622"/>
      <c r="P984622"/>
      <c r="Q984622"/>
      <c r="R984622"/>
      <c r="S984622"/>
      <c r="T984622"/>
      <c r="U984622"/>
      <c r="V984622"/>
    </row>
    <row r="984623" spans="1:22">
      <c r="A984623"/>
      <c r="B984623"/>
      <c r="C984623"/>
      <c r="D984623"/>
      <c r="E984623"/>
      <c r="F984623"/>
      <c r="G984623"/>
      <c r="H984623"/>
      <c r="I984623"/>
      <c r="J984623"/>
      <c r="K984623"/>
      <c r="L984623"/>
      <c r="M984623"/>
      <c r="N984623"/>
      <c r="O984623"/>
      <c r="P984623"/>
      <c r="Q984623"/>
      <c r="R984623"/>
      <c r="S984623"/>
      <c r="T984623"/>
      <c r="U984623"/>
      <c r="V984623"/>
    </row>
    <row r="984624" spans="1:22">
      <c r="A984624"/>
      <c r="B984624"/>
      <c r="C984624"/>
      <c r="D984624"/>
      <c r="E984624"/>
      <c r="F984624"/>
      <c r="G984624"/>
      <c r="H984624"/>
      <c r="I984624"/>
      <c r="J984624"/>
      <c r="K984624"/>
      <c r="L984624"/>
      <c r="M984624"/>
      <c r="N984624"/>
      <c r="O984624"/>
      <c r="P984624"/>
      <c r="Q984624"/>
      <c r="R984624"/>
      <c r="S984624"/>
      <c r="T984624"/>
      <c r="U984624"/>
      <c r="V984624"/>
    </row>
    <row r="984625" spans="1:22">
      <c r="A984625"/>
      <c r="B984625"/>
      <c r="C984625"/>
      <c r="D984625"/>
      <c r="E984625"/>
      <c r="F984625"/>
      <c r="G984625"/>
      <c r="H984625"/>
      <c r="I984625"/>
      <c r="J984625"/>
      <c r="K984625"/>
      <c r="L984625"/>
      <c r="M984625"/>
      <c r="N984625"/>
      <c r="O984625"/>
      <c r="P984625"/>
      <c r="Q984625"/>
      <c r="R984625"/>
      <c r="S984625"/>
      <c r="T984625"/>
      <c r="U984625"/>
      <c r="V984625"/>
    </row>
    <row r="984626" spans="1:22">
      <c r="A984626"/>
      <c r="B984626"/>
      <c r="C984626"/>
      <c r="D984626"/>
      <c r="E984626"/>
      <c r="F984626"/>
      <c r="G984626"/>
      <c r="H984626"/>
      <c r="I984626"/>
      <c r="J984626"/>
      <c r="K984626"/>
      <c r="L984626"/>
      <c r="M984626"/>
      <c r="N984626"/>
      <c r="O984626"/>
      <c r="P984626"/>
      <c r="Q984626"/>
      <c r="R984626"/>
      <c r="S984626"/>
      <c r="T984626"/>
      <c r="U984626"/>
      <c r="V984626"/>
    </row>
    <row r="984627" spans="1:22">
      <c r="A984627"/>
      <c r="B984627"/>
      <c r="C984627"/>
      <c r="D984627"/>
      <c r="E984627"/>
      <c r="F984627"/>
      <c r="G984627"/>
      <c r="H984627"/>
      <c r="I984627"/>
      <c r="J984627"/>
      <c r="K984627"/>
      <c r="L984627"/>
      <c r="M984627"/>
      <c r="N984627"/>
      <c r="O984627"/>
      <c r="P984627"/>
      <c r="Q984627"/>
      <c r="R984627"/>
      <c r="S984627"/>
      <c r="T984627"/>
      <c r="U984627"/>
      <c r="V984627"/>
    </row>
    <row r="984628" spans="1:22">
      <c r="A984628"/>
      <c r="B984628"/>
      <c r="C984628"/>
      <c r="D984628"/>
      <c r="E984628"/>
      <c r="F984628"/>
      <c r="G984628"/>
      <c r="H984628"/>
      <c r="I984628"/>
      <c r="J984628"/>
      <c r="K984628"/>
      <c r="L984628"/>
      <c r="M984628"/>
      <c r="N984628"/>
      <c r="O984628"/>
      <c r="P984628"/>
      <c r="Q984628"/>
      <c r="R984628"/>
      <c r="S984628"/>
      <c r="T984628"/>
      <c r="U984628"/>
      <c r="V984628"/>
    </row>
    <row r="984629" spans="1:22">
      <c r="A984629"/>
      <c r="B984629"/>
      <c r="C984629"/>
      <c r="D984629"/>
      <c r="E984629"/>
      <c r="F984629"/>
      <c r="G984629"/>
      <c r="H984629"/>
      <c r="I984629"/>
      <c r="J984629"/>
      <c r="K984629"/>
      <c r="L984629"/>
      <c r="M984629"/>
      <c r="N984629"/>
      <c r="O984629"/>
      <c r="P984629"/>
      <c r="Q984629"/>
      <c r="R984629"/>
      <c r="S984629"/>
      <c r="T984629"/>
      <c r="U984629"/>
      <c r="V984629"/>
    </row>
    <row r="984630" spans="1:22">
      <c r="A984630"/>
      <c r="B984630"/>
      <c r="C984630"/>
      <c r="D984630"/>
      <c r="E984630"/>
      <c r="F984630"/>
      <c r="G984630"/>
      <c r="H984630"/>
      <c r="I984630"/>
      <c r="J984630"/>
      <c r="K984630"/>
      <c r="L984630"/>
      <c r="M984630"/>
      <c r="N984630"/>
      <c r="O984630"/>
      <c r="P984630"/>
      <c r="Q984630"/>
      <c r="R984630"/>
      <c r="S984630"/>
      <c r="T984630"/>
      <c r="U984630"/>
      <c r="V984630"/>
    </row>
    <row r="984631" spans="1:22">
      <c r="A984631"/>
      <c r="B984631"/>
      <c r="C984631"/>
      <c r="D984631"/>
      <c r="E984631"/>
      <c r="F984631"/>
      <c r="G984631"/>
      <c r="H984631"/>
      <c r="I984631"/>
      <c r="J984631"/>
      <c r="K984631"/>
      <c r="L984631"/>
      <c r="M984631"/>
      <c r="N984631"/>
      <c r="O984631"/>
      <c r="P984631"/>
      <c r="Q984631"/>
      <c r="R984631"/>
      <c r="S984631"/>
      <c r="T984631"/>
      <c r="U984631"/>
      <c r="V984631"/>
    </row>
    <row r="984632" spans="1:22">
      <c r="A984632"/>
      <c r="B984632"/>
      <c r="C984632"/>
      <c r="D984632"/>
      <c r="E984632"/>
      <c r="F984632"/>
      <c r="G984632"/>
      <c r="H984632"/>
      <c r="I984632"/>
      <c r="J984632"/>
      <c r="K984632"/>
      <c r="L984632"/>
      <c r="M984632"/>
      <c r="N984632"/>
      <c r="O984632"/>
      <c r="P984632"/>
      <c r="Q984632"/>
      <c r="R984632"/>
      <c r="S984632"/>
      <c r="T984632"/>
      <c r="U984632"/>
      <c r="V984632"/>
    </row>
    <row r="984633" spans="1:22">
      <c r="A984633"/>
      <c r="B984633"/>
      <c r="C984633"/>
      <c r="D984633"/>
      <c r="E984633"/>
      <c r="F984633"/>
      <c r="G984633"/>
      <c r="H984633"/>
      <c r="I984633"/>
      <c r="J984633"/>
      <c r="K984633"/>
      <c r="L984633"/>
      <c r="M984633"/>
      <c r="N984633"/>
      <c r="O984633"/>
      <c r="P984633"/>
      <c r="Q984633"/>
      <c r="R984633"/>
      <c r="S984633"/>
      <c r="T984633"/>
      <c r="U984633"/>
      <c r="V984633"/>
    </row>
    <row r="984634" spans="1:22">
      <c r="A984634"/>
      <c r="B984634"/>
      <c r="C984634"/>
      <c r="D984634"/>
      <c r="E984634"/>
      <c r="F984634"/>
      <c r="G984634"/>
      <c r="H984634"/>
      <c r="I984634"/>
      <c r="J984634"/>
      <c r="K984634"/>
      <c r="L984634"/>
      <c r="M984634"/>
      <c r="N984634"/>
      <c r="O984634"/>
      <c r="P984634"/>
      <c r="Q984634"/>
      <c r="R984634"/>
      <c r="S984634"/>
      <c r="T984634"/>
      <c r="U984634"/>
      <c r="V984634"/>
    </row>
    <row r="984635" spans="1:22">
      <c r="A984635"/>
      <c r="B984635"/>
      <c r="C984635"/>
      <c r="D984635"/>
      <c r="E984635"/>
      <c r="F984635"/>
      <c r="G984635"/>
      <c r="H984635"/>
      <c r="I984635"/>
      <c r="J984635"/>
      <c r="K984635"/>
      <c r="L984635"/>
      <c r="M984635"/>
      <c r="N984635"/>
      <c r="O984635"/>
      <c r="P984635"/>
      <c r="Q984635"/>
      <c r="R984635"/>
      <c r="S984635"/>
      <c r="T984635"/>
      <c r="U984635"/>
      <c r="V984635"/>
    </row>
    <row r="984636" spans="1:22">
      <c r="A984636"/>
      <c r="B984636"/>
      <c r="C984636"/>
      <c r="D984636"/>
      <c r="E984636"/>
      <c r="F984636"/>
      <c r="G984636"/>
      <c r="H984636"/>
      <c r="I984636"/>
      <c r="J984636"/>
      <c r="K984636"/>
      <c r="L984636"/>
      <c r="M984636"/>
      <c r="N984636"/>
      <c r="O984636"/>
      <c r="P984636"/>
      <c r="Q984636"/>
      <c r="R984636"/>
      <c r="S984636"/>
      <c r="T984636"/>
      <c r="U984636"/>
      <c r="V984636"/>
    </row>
    <row r="984637" spans="1:22">
      <c r="A984637"/>
      <c r="B984637"/>
      <c r="C984637"/>
      <c r="D984637"/>
      <c r="E984637"/>
      <c r="F984637"/>
      <c r="G984637"/>
      <c r="H984637"/>
      <c r="I984637"/>
      <c r="J984637"/>
      <c r="K984637"/>
      <c r="L984637"/>
      <c r="M984637"/>
      <c r="N984637"/>
      <c r="O984637"/>
      <c r="P984637"/>
      <c r="Q984637"/>
      <c r="R984637"/>
      <c r="S984637"/>
      <c r="T984637"/>
      <c r="U984637"/>
      <c r="V984637"/>
    </row>
    <row r="984638" spans="1:22">
      <c r="A984638"/>
      <c r="B984638"/>
      <c r="C984638"/>
      <c r="D984638"/>
      <c r="E984638"/>
      <c r="F984638"/>
      <c r="G984638"/>
      <c r="H984638"/>
      <c r="I984638"/>
      <c r="J984638"/>
      <c r="K984638"/>
      <c r="L984638"/>
      <c r="M984638"/>
      <c r="N984638"/>
      <c r="O984638"/>
      <c r="P984638"/>
      <c r="Q984638"/>
      <c r="R984638"/>
      <c r="S984638"/>
      <c r="T984638"/>
      <c r="U984638"/>
      <c r="V984638"/>
    </row>
    <row r="984639" spans="1:22">
      <c r="A984639"/>
      <c r="B984639"/>
      <c r="C984639"/>
      <c r="D984639"/>
      <c r="E984639"/>
      <c r="F984639"/>
      <c r="G984639"/>
      <c r="H984639"/>
      <c r="I984639"/>
      <c r="J984639"/>
      <c r="K984639"/>
      <c r="L984639"/>
      <c r="M984639"/>
      <c r="N984639"/>
      <c r="O984639"/>
      <c r="P984639"/>
      <c r="Q984639"/>
      <c r="R984639"/>
      <c r="S984639"/>
      <c r="T984639"/>
      <c r="U984639"/>
      <c r="V984639"/>
    </row>
    <row r="984640" spans="1:22">
      <c r="A984640"/>
      <c r="B984640"/>
      <c r="C984640"/>
      <c r="D984640"/>
      <c r="E984640"/>
      <c r="F984640"/>
      <c r="G984640"/>
      <c r="H984640"/>
      <c r="I984640"/>
      <c r="J984640"/>
      <c r="K984640"/>
      <c r="L984640"/>
      <c r="M984640"/>
      <c r="N984640"/>
      <c r="O984640"/>
      <c r="P984640"/>
      <c r="Q984640"/>
      <c r="R984640"/>
      <c r="S984640"/>
      <c r="T984640"/>
      <c r="U984640"/>
      <c r="V984640"/>
    </row>
    <row r="984641" spans="1:22">
      <c r="A984641"/>
      <c r="B984641"/>
      <c r="C984641"/>
      <c r="D984641"/>
      <c r="E984641"/>
      <c r="F984641"/>
      <c r="G984641"/>
      <c r="H984641"/>
      <c r="I984641"/>
      <c r="J984641"/>
      <c r="K984641"/>
      <c r="L984641"/>
      <c r="M984641"/>
      <c r="N984641"/>
      <c r="O984641"/>
      <c r="P984641"/>
      <c r="Q984641"/>
      <c r="R984641"/>
      <c r="S984641"/>
      <c r="T984641"/>
      <c r="U984641"/>
      <c r="V984641"/>
    </row>
    <row r="984642" spans="1:22">
      <c r="A984642"/>
      <c r="B984642"/>
      <c r="C984642"/>
      <c r="D984642"/>
      <c r="E984642"/>
      <c r="F984642"/>
      <c r="G984642"/>
      <c r="H984642"/>
      <c r="I984642"/>
      <c r="J984642"/>
      <c r="K984642"/>
      <c r="L984642"/>
      <c r="M984642"/>
      <c r="N984642"/>
      <c r="O984642"/>
      <c r="P984642"/>
      <c r="Q984642"/>
      <c r="R984642"/>
      <c r="S984642"/>
      <c r="T984642"/>
      <c r="U984642"/>
      <c r="V984642"/>
    </row>
    <row r="984643" spans="1:22">
      <c r="A984643"/>
      <c r="B984643"/>
      <c r="C984643"/>
      <c r="D984643"/>
      <c r="E984643"/>
      <c r="F984643"/>
      <c r="G984643"/>
      <c r="H984643"/>
      <c r="I984643"/>
      <c r="J984643"/>
      <c r="K984643"/>
      <c r="L984643"/>
      <c r="M984643"/>
      <c r="N984643"/>
      <c r="O984643"/>
      <c r="P984643"/>
      <c r="Q984643"/>
      <c r="R984643"/>
      <c r="S984643"/>
      <c r="T984643"/>
      <c r="U984643"/>
      <c r="V984643"/>
    </row>
    <row r="984644" spans="1:22">
      <c r="A984644"/>
      <c r="B984644"/>
      <c r="C984644"/>
      <c r="D984644"/>
      <c r="E984644"/>
      <c r="F984644"/>
      <c r="G984644"/>
      <c r="H984644"/>
      <c r="I984644"/>
      <c r="J984644"/>
      <c r="K984644"/>
      <c r="L984644"/>
      <c r="M984644"/>
      <c r="N984644"/>
      <c r="O984644"/>
      <c r="P984644"/>
      <c r="Q984644"/>
      <c r="R984644"/>
      <c r="S984644"/>
      <c r="T984644"/>
      <c r="U984644"/>
      <c r="V984644"/>
    </row>
    <row r="984645" spans="1:22">
      <c r="A984645"/>
      <c r="B984645"/>
      <c r="C984645"/>
      <c r="D984645"/>
      <c r="E984645"/>
      <c r="F984645"/>
      <c r="G984645"/>
      <c r="H984645"/>
      <c r="I984645"/>
      <c r="J984645"/>
      <c r="K984645"/>
      <c r="L984645"/>
      <c r="M984645"/>
      <c r="N984645"/>
      <c r="O984645"/>
      <c r="P984645"/>
      <c r="Q984645"/>
      <c r="R984645"/>
      <c r="S984645"/>
      <c r="T984645"/>
      <c r="U984645"/>
      <c r="V984645"/>
    </row>
    <row r="984646" spans="1:22">
      <c r="A984646"/>
      <c r="B984646"/>
      <c r="C984646"/>
      <c r="D984646"/>
      <c r="E984646"/>
      <c r="F984646"/>
      <c r="G984646"/>
      <c r="H984646"/>
      <c r="I984646"/>
      <c r="J984646"/>
      <c r="K984646"/>
      <c r="L984646"/>
      <c r="M984646"/>
      <c r="N984646"/>
      <c r="O984646"/>
      <c r="P984646"/>
      <c r="Q984646"/>
      <c r="R984646"/>
      <c r="S984646"/>
      <c r="T984646"/>
      <c r="U984646"/>
      <c r="V984646"/>
    </row>
    <row r="984647" spans="1:22">
      <c r="A984647"/>
      <c r="B984647"/>
      <c r="C984647"/>
      <c r="D984647"/>
      <c r="E984647"/>
      <c r="F984647"/>
      <c r="G984647"/>
      <c r="H984647"/>
      <c r="I984647"/>
      <c r="J984647"/>
      <c r="K984647"/>
      <c r="L984647"/>
      <c r="M984647"/>
      <c r="N984647"/>
      <c r="O984647"/>
      <c r="P984647"/>
      <c r="Q984647"/>
      <c r="R984647"/>
      <c r="S984647"/>
      <c r="T984647"/>
      <c r="U984647"/>
      <c r="V984647"/>
    </row>
    <row r="984648" spans="1:22">
      <c r="A984648"/>
      <c r="B984648"/>
      <c r="C984648"/>
      <c r="D984648"/>
      <c r="E984648"/>
      <c r="F984648"/>
      <c r="G984648"/>
      <c r="H984648"/>
      <c r="I984648"/>
      <c r="J984648"/>
      <c r="K984648"/>
      <c r="L984648"/>
      <c r="M984648"/>
      <c r="N984648"/>
      <c r="O984648"/>
      <c r="P984648"/>
      <c r="Q984648"/>
      <c r="R984648"/>
      <c r="S984648"/>
      <c r="T984648"/>
      <c r="U984648"/>
      <c r="V984648"/>
    </row>
    <row r="984649" spans="1:22">
      <c r="A984649"/>
      <c r="B984649"/>
      <c r="C984649"/>
      <c r="D984649"/>
      <c r="E984649"/>
      <c r="F984649"/>
      <c r="G984649"/>
      <c r="H984649"/>
      <c r="I984649"/>
      <c r="J984649"/>
      <c r="K984649"/>
      <c r="L984649"/>
      <c r="M984649"/>
      <c r="N984649"/>
      <c r="O984649"/>
      <c r="P984649"/>
      <c r="Q984649"/>
      <c r="R984649"/>
      <c r="S984649"/>
      <c r="T984649"/>
      <c r="U984649"/>
      <c r="V984649"/>
    </row>
    <row r="984650" spans="1:22">
      <c r="A984650"/>
      <c r="B984650"/>
      <c r="C984650"/>
      <c r="D984650"/>
      <c r="E984650"/>
      <c r="F984650"/>
      <c r="G984650"/>
      <c r="H984650"/>
      <c r="I984650"/>
      <c r="J984650"/>
      <c r="K984650"/>
      <c r="L984650"/>
      <c r="M984650"/>
      <c r="N984650"/>
      <c r="O984650"/>
      <c r="P984650"/>
      <c r="Q984650"/>
      <c r="R984650"/>
      <c r="S984650"/>
      <c r="T984650"/>
      <c r="U984650"/>
      <c r="V984650"/>
    </row>
    <row r="984651" spans="1:22">
      <c r="A984651"/>
      <c r="B984651"/>
      <c r="C984651"/>
      <c r="D984651"/>
      <c r="E984651"/>
      <c r="F984651"/>
      <c r="G984651"/>
      <c r="H984651"/>
      <c r="I984651"/>
      <c r="J984651"/>
      <c r="K984651"/>
      <c r="L984651"/>
      <c r="M984651"/>
      <c r="N984651"/>
      <c r="O984651"/>
      <c r="P984651"/>
      <c r="Q984651"/>
      <c r="R984651"/>
      <c r="S984651"/>
      <c r="T984651"/>
      <c r="U984651"/>
      <c r="V984651"/>
    </row>
    <row r="984652" spans="1:22">
      <c r="A984652"/>
      <c r="B984652"/>
      <c r="C984652"/>
      <c r="D984652"/>
      <c r="E984652"/>
      <c r="F984652"/>
      <c r="G984652"/>
      <c r="H984652"/>
      <c r="I984652"/>
      <c r="J984652"/>
      <c r="K984652"/>
      <c r="L984652"/>
      <c r="M984652"/>
      <c r="N984652"/>
      <c r="O984652"/>
      <c r="P984652"/>
      <c r="Q984652"/>
      <c r="R984652"/>
      <c r="S984652"/>
      <c r="T984652"/>
      <c r="U984652"/>
      <c r="V984652"/>
    </row>
    <row r="984653" spans="1:22">
      <c r="A984653"/>
      <c r="B984653"/>
      <c r="C984653"/>
      <c r="D984653"/>
      <c r="E984653"/>
      <c r="F984653"/>
      <c r="G984653"/>
      <c r="H984653"/>
      <c r="I984653"/>
      <c r="J984653"/>
      <c r="K984653"/>
      <c r="L984653"/>
      <c r="M984653"/>
      <c r="N984653"/>
      <c r="O984653"/>
      <c r="P984653"/>
      <c r="Q984653"/>
      <c r="R984653"/>
      <c r="S984653"/>
      <c r="T984653"/>
      <c r="U984653"/>
      <c r="V984653"/>
    </row>
    <row r="984654" spans="1:22">
      <c r="A984654"/>
      <c r="B984654"/>
      <c r="C984654"/>
      <c r="D984654"/>
      <c r="E984654"/>
      <c r="F984654"/>
      <c r="G984654"/>
      <c r="H984654"/>
      <c r="I984654"/>
      <c r="J984654"/>
      <c r="K984654"/>
      <c r="L984654"/>
      <c r="M984654"/>
      <c r="N984654"/>
      <c r="O984654"/>
      <c r="P984654"/>
      <c r="Q984654"/>
      <c r="R984654"/>
      <c r="S984654"/>
      <c r="T984654"/>
      <c r="U984654"/>
      <c r="V984654"/>
    </row>
    <row r="984655" spans="1:22">
      <c r="A984655"/>
      <c r="B984655"/>
      <c r="C984655"/>
      <c r="D984655"/>
      <c r="E984655"/>
      <c r="F984655"/>
      <c r="G984655"/>
      <c r="H984655"/>
      <c r="I984655"/>
      <c r="J984655"/>
      <c r="K984655"/>
      <c r="L984655"/>
      <c r="M984655"/>
      <c r="N984655"/>
      <c r="O984655"/>
      <c r="P984655"/>
      <c r="Q984655"/>
      <c r="R984655"/>
      <c r="S984655"/>
      <c r="T984655"/>
      <c r="U984655"/>
      <c r="V984655"/>
    </row>
    <row r="984656" spans="1:22">
      <c r="A984656"/>
      <c r="B984656"/>
      <c r="C984656"/>
      <c r="D984656"/>
      <c r="E984656"/>
      <c r="F984656"/>
      <c r="G984656"/>
      <c r="H984656"/>
      <c r="I984656"/>
      <c r="J984656"/>
      <c r="K984656"/>
      <c r="L984656"/>
      <c r="M984656"/>
      <c r="N984656"/>
      <c r="O984656"/>
      <c r="P984656"/>
      <c r="Q984656"/>
      <c r="R984656"/>
      <c r="S984656"/>
      <c r="T984656"/>
      <c r="U984656"/>
      <c r="V984656"/>
    </row>
    <row r="984657" spans="1:22">
      <c r="A984657"/>
      <c r="B984657"/>
      <c r="C984657"/>
      <c r="D984657"/>
      <c r="E984657"/>
      <c r="F984657"/>
      <c r="G984657"/>
      <c r="H984657"/>
      <c r="I984657"/>
      <c r="J984657"/>
      <c r="K984657"/>
      <c r="L984657"/>
      <c r="M984657"/>
      <c r="N984657"/>
      <c r="O984657"/>
      <c r="P984657"/>
      <c r="Q984657"/>
      <c r="R984657"/>
      <c r="S984657"/>
      <c r="T984657"/>
      <c r="U984657"/>
      <c r="V984657"/>
    </row>
    <row r="984658" spans="1:22">
      <c r="A984658"/>
      <c r="B984658"/>
      <c r="C984658"/>
      <c r="D984658"/>
      <c r="E984658"/>
      <c r="F984658"/>
      <c r="G984658"/>
      <c r="H984658"/>
      <c r="I984658"/>
      <c r="J984658"/>
      <c r="K984658"/>
      <c r="L984658"/>
      <c r="M984658"/>
      <c r="N984658"/>
      <c r="O984658"/>
      <c r="P984658"/>
      <c r="Q984658"/>
      <c r="R984658"/>
      <c r="S984658"/>
      <c r="T984658"/>
      <c r="U984658"/>
      <c r="V984658"/>
    </row>
    <row r="984659" spans="1:22">
      <c r="A984659"/>
      <c r="B984659"/>
      <c r="C984659"/>
      <c r="D984659"/>
      <c r="E984659"/>
      <c r="F984659"/>
      <c r="G984659"/>
      <c r="H984659"/>
      <c r="I984659"/>
      <c r="J984659"/>
      <c r="K984659"/>
      <c r="L984659"/>
      <c r="M984659"/>
      <c r="N984659"/>
      <c r="O984659"/>
      <c r="P984659"/>
      <c r="Q984659"/>
      <c r="R984659"/>
      <c r="S984659"/>
      <c r="T984659"/>
      <c r="U984659"/>
      <c r="V984659"/>
    </row>
    <row r="984660" spans="1:22">
      <c r="A984660"/>
      <c r="B984660"/>
      <c r="C984660"/>
      <c r="D984660"/>
      <c r="E984660"/>
      <c r="F984660"/>
      <c r="G984660"/>
      <c r="H984660"/>
      <c r="I984660"/>
      <c r="J984660"/>
      <c r="K984660"/>
      <c r="L984660"/>
      <c r="M984660"/>
      <c r="N984660"/>
      <c r="O984660"/>
      <c r="P984660"/>
      <c r="Q984660"/>
      <c r="R984660"/>
      <c r="S984660"/>
      <c r="T984660"/>
      <c r="U984660"/>
      <c r="V984660"/>
    </row>
    <row r="984661" spans="1:22">
      <c r="A984661"/>
      <c r="B984661"/>
      <c r="C984661"/>
      <c r="D984661"/>
      <c r="E984661"/>
      <c r="F984661"/>
      <c r="G984661"/>
      <c r="H984661"/>
      <c r="I984661"/>
      <c r="J984661"/>
      <c r="K984661"/>
      <c r="L984661"/>
      <c r="M984661"/>
      <c r="N984661"/>
      <c r="O984661"/>
      <c r="P984661"/>
      <c r="Q984661"/>
      <c r="R984661"/>
      <c r="S984661"/>
      <c r="T984661"/>
      <c r="U984661"/>
      <c r="V984661"/>
    </row>
    <row r="984662" spans="1:22">
      <c r="A984662"/>
      <c r="B984662"/>
      <c r="C984662"/>
      <c r="D984662"/>
      <c r="E984662"/>
      <c r="F984662"/>
      <c r="G984662"/>
      <c r="H984662"/>
      <c r="I984662"/>
      <c r="J984662"/>
      <c r="K984662"/>
      <c r="L984662"/>
      <c r="M984662"/>
      <c r="N984662"/>
      <c r="O984662"/>
      <c r="P984662"/>
      <c r="Q984662"/>
      <c r="R984662"/>
      <c r="S984662"/>
      <c r="T984662"/>
      <c r="U984662"/>
      <c r="V984662"/>
    </row>
    <row r="984663" spans="1:22">
      <c r="A984663"/>
      <c r="B984663"/>
      <c r="C984663"/>
      <c r="D984663"/>
      <c r="E984663"/>
      <c r="F984663"/>
      <c r="G984663"/>
      <c r="H984663"/>
      <c r="I984663"/>
      <c r="J984663"/>
      <c r="K984663"/>
      <c r="L984663"/>
      <c r="M984663"/>
      <c r="N984663"/>
      <c r="O984663"/>
      <c r="P984663"/>
      <c r="Q984663"/>
      <c r="R984663"/>
      <c r="S984663"/>
      <c r="T984663"/>
      <c r="U984663"/>
      <c r="V984663"/>
    </row>
    <row r="984664" spans="1:22">
      <c r="A984664"/>
      <c r="B984664"/>
      <c r="C984664"/>
      <c r="D984664"/>
      <c r="E984664"/>
      <c r="F984664"/>
      <c r="G984664"/>
      <c r="H984664"/>
      <c r="I984664"/>
      <c r="J984664"/>
      <c r="K984664"/>
      <c r="L984664"/>
      <c r="M984664"/>
      <c r="N984664"/>
      <c r="O984664"/>
      <c r="P984664"/>
      <c r="Q984664"/>
      <c r="R984664"/>
      <c r="S984664"/>
      <c r="T984664"/>
      <c r="U984664"/>
      <c r="V984664"/>
    </row>
    <row r="984665" spans="1:22">
      <c r="A984665"/>
      <c r="B984665"/>
      <c r="C984665"/>
      <c r="D984665"/>
      <c r="E984665"/>
      <c r="F984665"/>
      <c r="G984665"/>
      <c r="H984665"/>
      <c r="I984665"/>
      <c r="J984665"/>
      <c r="K984665"/>
      <c r="L984665"/>
      <c r="M984665"/>
      <c r="N984665"/>
      <c r="O984665"/>
      <c r="P984665"/>
      <c r="Q984665"/>
      <c r="R984665"/>
      <c r="S984665"/>
      <c r="T984665"/>
      <c r="U984665"/>
      <c r="V984665"/>
    </row>
    <row r="984666" spans="1:22">
      <c r="A984666"/>
      <c r="B984666"/>
      <c r="C984666"/>
      <c r="D984666"/>
      <c r="E984666"/>
      <c r="F984666"/>
      <c r="G984666"/>
      <c r="H984666"/>
      <c r="I984666"/>
      <c r="J984666"/>
      <c r="K984666"/>
      <c r="L984666"/>
      <c r="M984666"/>
      <c r="N984666"/>
      <c r="O984666"/>
      <c r="P984666"/>
      <c r="Q984666"/>
      <c r="R984666"/>
      <c r="S984666"/>
      <c r="T984666"/>
      <c r="U984666"/>
      <c r="V984666"/>
    </row>
    <row r="984667" spans="1:22">
      <c r="A984667"/>
      <c r="B984667"/>
      <c r="C984667"/>
      <c r="D984667"/>
      <c r="E984667"/>
      <c r="F984667"/>
      <c r="G984667"/>
      <c r="H984667"/>
      <c r="I984667"/>
      <c r="J984667"/>
      <c r="K984667"/>
      <c r="L984667"/>
      <c r="M984667"/>
      <c r="N984667"/>
      <c r="O984667"/>
      <c r="P984667"/>
      <c r="Q984667"/>
      <c r="R984667"/>
      <c r="S984667"/>
      <c r="T984667"/>
      <c r="U984667"/>
      <c r="V984667"/>
    </row>
    <row r="984668" spans="1:22">
      <c r="A984668"/>
      <c r="B984668"/>
      <c r="C984668"/>
      <c r="D984668"/>
      <c r="E984668"/>
      <c r="F984668"/>
      <c r="G984668"/>
      <c r="H984668"/>
      <c r="I984668"/>
      <c r="J984668"/>
      <c r="K984668"/>
      <c r="L984668"/>
      <c r="M984668"/>
      <c r="N984668"/>
      <c r="O984668"/>
      <c r="P984668"/>
      <c r="Q984668"/>
      <c r="R984668"/>
      <c r="S984668"/>
      <c r="T984668"/>
      <c r="U984668"/>
      <c r="V984668"/>
    </row>
    <row r="984669" spans="1:22">
      <c r="A984669"/>
      <c r="B984669"/>
      <c r="C984669"/>
      <c r="D984669"/>
      <c r="E984669"/>
      <c r="F984669"/>
      <c r="G984669"/>
      <c r="H984669"/>
      <c r="I984669"/>
      <c r="J984669"/>
      <c r="K984669"/>
      <c r="L984669"/>
      <c r="M984669"/>
      <c r="N984669"/>
      <c r="O984669"/>
      <c r="P984669"/>
      <c r="Q984669"/>
      <c r="R984669"/>
      <c r="S984669"/>
      <c r="T984669"/>
      <c r="U984669"/>
      <c r="V984669"/>
    </row>
    <row r="984670" spans="1:22">
      <c r="A984670"/>
      <c r="B984670"/>
      <c r="C984670"/>
      <c r="D984670"/>
      <c r="E984670"/>
      <c r="F984670"/>
      <c r="G984670"/>
      <c r="H984670"/>
      <c r="I984670"/>
      <c r="J984670"/>
      <c r="K984670"/>
      <c r="L984670"/>
      <c r="M984670"/>
      <c r="N984670"/>
      <c r="O984670"/>
      <c r="P984670"/>
      <c r="Q984670"/>
      <c r="R984670"/>
      <c r="S984670"/>
      <c r="T984670"/>
      <c r="U984670"/>
      <c r="V984670"/>
    </row>
    <row r="984671" spans="1:22">
      <c r="A984671"/>
      <c r="B984671"/>
      <c r="C984671"/>
      <c r="D984671"/>
      <c r="E984671"/>
      <c r="F984671"/>
      <c r="G984671"/>
      <c r="H984671"/>
      <c r="I984671"/>
      <c r="J984671"/>
      <c r="K984671"/>
      <c r="L984671"/>
      <c r="M984671"/>
      <c r="N984671"/>
      <c r="O984671"/>
      <c r="P984671"/>
      <c r="Q984671"/>
      <c r="R984671"/>
      <c r="S984671"/>
      <c r="T984671"/>
      <c r="U984671"/>
      <c r="V984671"/>
    </row>
    <row r="984672" spans="1:22">
      <c r="A984672"/>
      <c r="B984672"/>
      <c r="C984672"/>
      <c r="D984672"/>
      <c r="E984672"/>
      <c r="F984672"/>
      <c r="G984672"/>
      <c r="H984672"/>
      <c r="I984672"/>
      <c r="J984672"/>
      <c r="K984672"/>
      <c r="L984672"/>
      <c r="M984672"/>
      <c r="N984672"/>
      <c r="O984672"/>
      <c r="P984672"/>
      <c r="Q984672"/>
      <c r="R984672"/>
      <c r="S984672"/>
      <c r="T984672"/>
      <c r="U984672"/>
      <c r="V984672"/>
    </row>
    <row r="984673" spans="1:22">
      <c r="A984673"/>
      <c r="B984673"/>
      <c r="C984673"/>
      <c r="D984673"/>
      <c r="E984673"/>
      <c r="F984673"/>
      <c r="G984673"/>
      <c r="H984673"/>
      <c r="I984673"/>
      <c r="J984673"/>
      <c r="K984673"/>
      <c r="L984673"/>
      <c r="M984673"/>
      <c r="N984673"/>
      <c r="O984673"/>
      <c r="P984673"/>
      <c r="Q984673"/>
      <c r="R984673"/>
      <c r="S984673"/>
      <c r="T984673"/>
      <c r="U984673"/>
      <c r="V984673"/>
    </row>
    <row r="984674" spans="1:22">
      <c r="A984674"/>
      <c r="B984674"/>
      <c r="C984674"/>
      <c r="D984674"/>
      <c r="E984674"/>
      <c r="F984674"/>
      <c r="G984674"/>
      <c r="H984674"/>
      <c r="I984674"/>
      <c r="J984674"/>
      <c r="K984674"/>
      <c r="L984674"/>
      <c r="M984674"/>
      <c r="N984674"/>
      <c r="O984674"/>
      <c r="P984674"/>
      <c r="Q984674"/>
      <c r="R984674"/>
      <c r="S984674"/>
      <c r="T984674"/>
      <c r="U984674"/>
      <c r="V984674"/>
    </row>
    <row r="984675" spans="1:22">
      <c r="A984675"/>
      <c r="B984675"/>
      <c r="C984675"/>
      <c r="D984675"/>
      <c r="E984675"/>
      <c r="F984675"/>
      <c r="G984675"/>
      <c r="H984675"/>
      <c r="I984675"/>
      <c r="J984675"/>
      <c r="K984675"/>
      <c r="L984675"/>
      <c r="M984675"/>
      <c r="N984675"/>
      <c r="O984675"/>
      <c r="P984675"/>
      <c r="Q984675"/>
      <c r="R984675"/>
      <c r="S984675"/>
      <c r="T984675"/>
      <c r="U984675"/>
      <c r="V984675"/>
    </row>
    <row r="984676" spans="1:22">
      <c r="A984676"/>
      <c r="B984676"/>
      <c r="C984676"/>
      <c r="D984676"/>
      <c r="E984676"/>
      <c r="F984676"/>
      <c r="G984676"/>
      <c r="H984676"/>
      <c r="I984676"/>
      <c r="J984676"/>
      <c r="K984676"/>
      <c r="L984676"/>
      <c r="M984676"/>
      <c r="N984676"/>
      <c r="O984676"/>
      <c r="P984676"/>
      <c r="Q984676"/>
      <c r="R984676"/>
      <c r="S984676"/>
      <c r="T984676"/>
      <c r="U984676"/>
      <c r="V984676"/>
    </row>
    <row r="984677" spans="1:22">
      <c r="A984677"/>
      <c r="B984677"/>
      <c r="C984677"/>
      <c r="D984677"/>
      <c r="E984677"/>
      <c r="F984677"/>
      <c r="G984677"/>
      <c r="H984677"/>
      <c r="I984677"/>
      <c r="J984677"/>
      <c r="K984677"/>
      <c r="L984677"/>
      <c r="M984677"/>
      <c r="N984677"/>
      <c r="O984677"/>
      <c r="P984677"/>
      <c r="Q984677"/>
      <c r="R984677"/>
      <c r="S984677"/>
      <c r="T984677"/>
      <c r="U984677"/>
      <c r="V984677"/>
    </row>
    <row r="984678" spans="1:22">
      <c r="A984678"/>
      <c r="B984678"/>
      <c r="C984678"/>
      <c r="D984678"/>
      <c r="E984678"/>
      <c r="F984678"/>
      <c r="G984678"/>
      <c r="H984678"/>
      <c r="I984678"/>
      <c r="J984678"/>
      <c r="K984678"/>
      <c r="L984678"/>
      <c r="M984678"/>
      <c r="N984678"/>
      <c r="O984678"/>
      <c r="P984678"/>
      <c r="Q984678"/>
      <c r="R984678"/>
      <c r="S984678"/>
      <c r="T984678"/>
      <c r="U984678"/>
      <c r="V984678"/>
    </row>
    <row r="984679" spans="1:22">
      <c r="A984679"/>
      <c r="B984679"/>
      <c r="C984679"/>
      <c r="D984679"/>
      <c r="E984679"/>
      <c r="F984679"/>
      <c r="G984679"/>
      <c r="H984679"/>
      <c r="I984679"/>
      <c r="J984679"/>
      <c r="K984679"/>
      <c r="L984679"/>
      <c r="M984679"/>
      <c r="N984679"/>
      <c r="O984679"/>
      <c r="P984679"/>
      <c r="Q984679"/>
      <c r="R984679"/>
      <c r="S984679"/>
      <c r="T984679"/>
      <c r="U984679"/>
      <c r="V984679"/>
    </row>
    <row r="984680" spans="1:22">
      <c r="A984680"/>
      <c r="B984680"/>
      <c r="C984680"/>
      <c r="D984680"/>
      <c r="E984680"/>
      <c r="F984680"/>
      <c r="G984680"/>
      <c r="H984680"/>
      <c r="I984680"/>
      <c r="J984680"/>
      <c r="K984680"/>
      <c r="L984680"/>
      <c r="M984680"/>
      <c r="N984680"/>
      <c r="O984680"/>
      <c r="P984680"/>
      <c r="Q984680"/>
      <c r="R984680"/>
      <c r="S984680"/>
      <c r="T984680"/>
      <c r="U984680"/>
      <c r="V984680"/>
    </row>
    <row r="984681" spans="1:22">
      <c r="A984681"/>
      <c r="B984681"/>
      <c r="C984681"/>
      <c r="D984681"/>
      <c r="E984681"/>
      <c r="F984681"/>
      <c r="G984681"/>
      <c r="H984681"/>
      <c r="I984681"/>
      <c r="J984681"/>
      <c r="K984681"/>
      <c r="L984681"/>
      <c r="M984681"/>
      <c r="N984681"/>
      <c r="O984681"/>
      <c r="P984681"/>
      <c r="Q984681"/>
      <c r="R984681"/>
      <c r="S984681"/>
      <c r="T984681"/>
      <c r="U984681"/>
      <c r="V984681"/>
    </row>
    <row r="984682" spans="1:22">
      <c r="A984682"/>
      <c r="B984682"/>
      <c r="C984682"/>
      <c r="D984682"/>
      <c r="E984682"/>
      <c r="F984682"/>
      <c r="G984682"/>
      <c r="H984682"/>
      <c r="I984682"/>
      <c r="J984682"/>
      <c r="K984682"/>
      <c r="L984682"/>
      <c r="M984682"/>
      <c r="N984682"/>
      <c r="O984682"/>
      <c r="P984682"/>
      <c r="Q984682"/>
      <c r="R984682"/>
      <c r="S984682"/>
      <c r="T984682"/>
      <c r="U984682"/>
      <c r="V984682"/>
    </row>
    <row r="984683" spans="1:22">
      <c r="A984683"/>
      <c r="B984683"/>
      <c r="C984683"/>
      <c r="D984683"/>
      <c r="E984683"/>
      <c r="F984683"/>
      <c r="G984683"/>
      <c r="H984683"/>
      <c r="I984683"/>
      <c r="J984683"/>
      <c r="K984683"/>
      <c r="L984683"/>
      <c r="M984683"/>
      <c r="N984683"/>
      <c r="O984683"/>
      <c r="P984683"/>
      <c r="Q984683"/>
      <c r="R984683"/>
      <c r="S984683"/>
      <c r="T984683"/>
      <c r="U984683"/>
      <c r="V984683"/>
    </row>
    <row r="984684" spans="1:22">
      <c r="A984684"/>
      <c r="B984684"/>
      <c r="C984684"/>
      <c r="D984684"/>
      <c r="E984684"/>
      <c r="F984684"/>
      <c r="G984684"/>
      <c r="H984684"/>
      <c r="I984684"/>
      <c r="J984684"/>
      <c r="K984684"/>
      <c r="L984684"/>
      <c r="M984684"/>
      <c r="N984684"/>
      <c r="O984684"/>
      <c r="P984684"/>
      <c r="Q984684"/>
      <c r="R984684"/>
      <c r="S984684"/>
      <c r="T984684"/>
      <c r="U984684"/>
      <c r="V984684"/>
    </row>
    <row r="984685" spans="1:22">
      <c r="A984685"/>
      <c r="B984685"/>
      <c r="C984685"/>
      <c r="D984685"/>
      <c r="E984685"/>
      <c r="F984685"/>
      <c r="G984685"/>
      <c r="H984685"/>
      <c r="I984685"/>
      <c r="J984685"/>
      <c r="K984685"/>
      <c r="L984685"/>
      <c r="M984685"/>
      <c r="N984685"/>
      <c r="O984685"/>
      <c r="P984685"/>
      <c r="Q984685"/>
      <c r="R984685"/>
      <c r="S984685"/>
      <c r="T984685"/>
      <c r="U984685"/>
      <c r="V984685"/>
    </row>
    <row r="984686" spans="1:22">
      <c r="A984686"/>
      <c r="B984686"/>
      <c r="C984686"/>
      <c r="D984686"/>
      <c r="E984686"/>
      <c r="F984686"/>
      <c r="G984686"/>
      <c r="H984686"/>
      <c r="I984686"/>
      <c r="J984686"/>
      <c r="K984686"/>
      <c r="L984686"/>
      <c r="M984686"/>
      <c r="N984686"/>
      <c r="O984686"/>
      <c r="P984686"/>
      <c r="Q984686"/>
      <c r="R984686"/>
      <c r="S984686"/>
      <c r="T984686"/>
      <c r="U984686"/>
      <c r="V984686"/>
    </row>
    <row r="984687" spans="1:22">
      <c r="A984687"/>
      <c r="B984687"/>
      <c r="C984687"/>
      <c r="D984687"/>
      <c r="E984687"/>
      <c r="F984687"/>
      <c r="G984687"/>
      <c r="H984687"/>
      <c r="I984687"/>
      <c r="J984687"/>
      <c r="K984687"/>
      <c r="L984687"/>
      <c r="M984687"/>
      <c r="N984687"/>
      <c r="O984687"/>
      <c r="P984687"/>
      <c r="Q984687"/>
      <c r="R984687"/>
      <c r="S984687"/>
      <c r="T984687"/>
      <c r="U984687"/>
      <c r="V984687"/>
    </row>
    <row r="984688" spans="1:22">
      <c r="A984688"/>
      <c r="B984688"/>
      <c r="C984688"/>
      <c r="D984688"/>
      <c r="E984688"/>
      <c r="F984688"/>
      <c r="G984688"/>
      <c r="H984688"/>
      <c r="I984688"/>
      <c r="J984688"/>
      <c r="K984688"/>
      <c r="L984688"/>
      <c r="M984688"/>
      <c r="N984688"/>
      <c r="O984688"/>
      <c r="P984688"/>
      <c r="Q984688"/>
      <c r="R984688"/>
      <c r="S984688"/>
      <c r="T984688"/>
      <c r="U984688"/>
      <c r="V984688"/>
    </row>
    <row r="984689" spans="1:22">
      <c r="A984689"/>
      <c r="B984689"/>
      <c r="C984689"/>
      <c r="D984689"/>
      <c r="E984689"/>
      <c r="F984689"/>
      <c r="G984689"/>
      <c r="H984689"/>
      <c r="I984689"/>
      <c r="J984689"/>
      <c r="K984689"/>
      <c r="L984689"/>
      <c r="M984689"/>
      <c r="N984689"/>
      <c r="O984689"/>
      <c r="P984689"/>
      <c r="Q984689"/>
      <c r="R984689"/>
      <c r="S984689"/>
      <c r="T984689"/>
      <c r="U984689"/>
      <c r="V984689"/>
    </row>
    <row r="984690" spans="1:22">
      <c r="A984690"/>
      <c r="B984690"/>
      <c r="C984690"/>
      <c r="D984690"/>
      <c r="E984690"/>
      <c r="F984690"/>
      <c r="G984690"/>
      <c r="H984690"/>
      <c r="I984690"/>
      <c r="J984690"/>
      <c r="K984690"/>
      <c r="L984690"/>
      <c r="M984690"/>
      <c r="N984690"/>
      <c r="O984690"/>
      <c r="P984690"/>
      <c r="Q984690"/>
      <c r="R984690"/>
      <c r="S984690"/>
      <c r="T984690"/>
      <c r="U984690"/>
      <c r="V984690"/>
    </row>
    <row r="984691" spans="1:22">
      <c r="A984691"/>
      <c r="B984691"/>
      <c r="C984691"/>
      <c r="D984691"/>
      <c r="E984691"/>
      <c r="F984691"/>
      <c r="G984691"/>
      <c r="H984691"/>
      <c r="I984691"/>
      <c r="J984691"/>
      <c r="K984691"/>
      <c r="L984691"/>
      <c r="M984691"/>
      <c r="N984691"/>
      <c r="O984691"/>
      <c r="P984691"/>
      <c r="Q984691"/>
      <c r="R984691"/>
      <c r="S984691"/>
      <c r="T984691"/>
      <c r="U984691"/>
      <c r="V984691"/>
    </row>
    <row r="984692" spans="1:22">
      <c r="A984692"/>
      <c r="B984692"/>
      <c r="C984692"/>
      <c r="D984692"/>
      <c r="E984692"/>
      <c r="F984692"/>
      <c r="G984692"/>
      <c r="H984692"/>
      <c r="I984692"/>
      <c r="J984692"/>
      <c r="K984692"/>
      <c r="L984692"/>
      <c r="M984692"/>
      <c r="N984692"/>
      <c r="O984692"/>
      <c r="P984692"/>
      <c r="Q984692"/>
      <c r="R984692"/>
      <c r="S984692"/>
      <c r="T984692"/>
      <c r="U984692"/>
      <c r="V984692"/>
    </row>
    <row r="984693" spans="1:22">
      <c r="A984693"/>
      <c r="B984693"/>
      <c r="C984693"/>
      <c r="D984693"/>
      <c r="E984693"/>
      <c r="F984693"/>
      <c r="G984693"/>
      <c r="H984693"/>
      <c r="I984693"/>
      <c r="J984693"/>
      <c r="K984693"/>
      <c r="L984693"/>
      <c r="M984693"/>
      <c r="N984693"/>
      <c r="O984693"/>
      <c r="P984693"/>
      <c r="Q984693"/>
      <c r="R984693"/>
      <c r="S984693"/>
      <c r="T984693"/>
      <c r="U984693"/>
      <c r="V984693"/>
    </row>
    <row r="984694" spans="1:22">
      <c r="A984694"/>
      <c r="B984694"/>
      <c r="C984694"/>
      <c r="D984694"/>
      <c r="E984694"/>
      <c r="F984694"/>
      <c r="G984694"/>
      <c r="H984694"/>
      <c r="I984694"/>
      <c r="J984694"/>
      <c r="K984694"/>
      <c r="L984694"/>
      <c r="M984694"/>
      <c r="N984694"/>
      <c r="O984694"/>
      <c r="P984694"/>
      <c r="Q984694"/>
      <c r="R984694"/>
      <c r="S984694"/>
      <c r="T984694"/>
      <c r="U984694"/>
      <c r="V984694"/>
    </row>
    <row r="984695" spans="1:22">
      <c r="A984695"/>
      <c r="B984695"/>
      <c r="C984695"/>
      <c r="D984695"/>
      <c r="E984695"/>
      <c r="F984695"/>
      <c r="G984695"/>
      <c r="H984695"/>
      <c r="I984695"/>
      <c r="J984695"/>
      <c r="K984695"/>
      <c r="L984695"/>
      <c r="M984695"/>
      <c r="N984695"/>
      <c r="O984695"/>
      <c r="P984695"/>
      <c r="Q984695"/>
      <c r="R984695"/>
      <c r="S984695"/>
      <c r="T984695"/>
      <c r="U984695"/>
      <c r="V984695"/>
    </row>
    <row r="984696" spans="1:22">
      <c r="A984696"/>
      <c r="B984696"/>
      <c r="C984696"/>
      <c r="D984696"/>
      <c r="E984696"/>
      <c r="F984696"/>
      <c r="G984696"/>
      <c r="H984696"/>
      <c r="I984696"/>
      <c r="J984696"/>
      <c r="K984696"/>
      <c r="L984696"/>
      <c r="M984696"/>
      <c r="N984696"/>
      <c r="O984696"/>
      <c r="P984696"/>
      <c r="Q984696"/>
      <c r="R984696"/>
      <c r="S984696"/>
      <c r="T984696"/>
      <c r="U984696"/>
      <c r="V984696"/>
    </row>
    <row r="984697" spans="1:22">
      <c r="A984697"/>
      <c r="B984697"/>
      <c r="C984697"/>
      <c r="D984697"/>
      <c r="E984697"/>
      <c r="F984697"/>
      <c r="G984697"/>
      <c r="H984697"/>
      <c r="I984697"/>
      <c r="J984697"/>
      <c r="K984697"/>
      <c r="L984697"/>
      <c r="M984697"/>
      <c r="N984697"/>
      <c r="O984697"/>
      <c r="P984697"/>
      <c r="Q984697"/>
      <c r="R984697"/>
      <c r="S984697"/>
      <c r="T984697"/>
      <c r="U984697"/>
      <c r="V984697"/>
    </row>
    <row r="984698" spans="1:22">
      <c r="A984698"/>
      <c r="B984698"/>
      <c r="C984698"/>
      <c r="D984698"/>
      <c r="E984698"/>
      <c r="F984698"/>
      <c r="G984698"/>
      <c r="H984698"/>
      <c r="I984698"/>
      <c r="J984698"/>
      <c r="K984698"/>
      <c r="L984698"/>
      <c r="M984698"/>
      <c r="N984698"/>
      <c r="O984698"/>
      <c r="P984698"/>
      <c r="Q984698"/>
      <c r="R984698"/>
      <c r="S984698"/>
      <c r="T984698"/>
      <c r="U984698"/>
      <c r="V984698"/>
    </row>
    <row r="984699" spans="1:22">
      <c r="A984699"/>
      <c r="B984699"/>
      <c r="C984699"/>
      <c r="D984699"/>
      <c r="E984699"/>
      <c r="F984699"/>
      <c r="G984699"/>
      <c r="H984699"/>
      <c r="I984699"/>
      <c r="J984699"/>
      <c r="K984699"/>
      <c r="L984699"/>
      <c r="M984699"/>
      <c r="N984699"/>
      <c r="O984699"/>
      <c r="P984699"/>
      <c r="Q984699"/>
      <c r="R984699"/>
      <c r="S984699"/>
      <c r="T984699"/>
      <c r="U984699"/>
      <c r="V984699"/>
    </row>
    <row r="984700" spans="1:22">
      <c r="A984700"/>
      <c r="B984700"/>
      <c r="C984700"/>
      <c r="D984700"/>
      <c r="E984700"/>
      <c r="F984700"/>
      <c r="G984700"/>
      <c r="H984700"/>
      <c r="I984700"/>
      <c r="J984700"/>
      <c r="K984700"/>
      <c r="L984700"/>
      <c r="M984700"/>
      <c r="N984700"/>
      <c r="O984700"/>
      <c r="P984700"/>
      <c r="Q984700"/>
      <c r="R984700"/>
      <c r="S984700"/>
      <c r="T984700"/>
      <c r="U984700"/>
      <c r="V984700"/>
    </row>
    <row r="984701" spans="1:22">
      <c r="A984701"/>
      <c r="B984701"/>
      <c r="C984701"/>
      <c r="D984701"/>
      <c r="E984701"/>
      <c r="F984701"/>
      <c r="G984701"/>
      <c r="H984701"/>
      <c r="I984701"/>
      <c r="J984701"/>
      <c r="K984701"/>
      <c r="L984701"/>
      <c r="M984701"/>
      <c r="N984701"/>
      <c r="O984701"/>
      <c r="P984701"/>
      <c r="Q984701"/>
      <c r="R984701"/>
      <c r="S984701"/>
      <c r="T984701"/>
      <c r="U984701"/>
      <c r="V984701"/>
    </row>
    <row r="984702" spans="1:22">
      <c r="A984702"/>
      <c r="B984702"/>
      <c r="C984702"/>
      <c r="D984702"/>
      <c r="E984702"/>
      <c r="F984702"/>
      <c r="G984702"/>
      <c r="H984702"/>
      <c r="I984702"/>
      <c r="J984702"/>
      <c r="K984702"/>
      <c r="L984702"/>
      <c r="M984702"/>
      <c r="N984702"/>
      <c r="O984702"/>
      <c r="P984702"/>
      <c r="Q984702"/>
      <c r="R984702"/>
      <c r="S984702"/>
      <c r="T984702"/>
      <c r="U984702"/>
      <c r="V984702"/>
    </row>
    <row r="984703" spans="1:22">
      <c r="A984703"/>
      <c r="B984703"/>
      <c r="C984703"/>
      <c r="D984703"/>
      <c r="E984703"/>
      <c r="F984703"/>
      <c r="G984703"/>
      <c r="H984703"/>
      <c r="I984703"/>
      <c r="J984703"/>
      <c r="K984703"/>
      <c r="L984703"/>
      <c r="M984703"/>
      <c r="N984703"/>
      <c r="O984703"/>
      <c r="P984703"/>
      <c r="Q984703"/>
      <c r="R984703"/>
      <c r="S984703"/>
      <c r="T984703"/>
      <c r="U984703"/>
      <c r="V984703"/>
    </row>
    <row r="984704" spans="1:22">
      <c r="A984704"/>
      <c r="B984704"/>
      <c r="C984704"/>
      <c r="D984704"/>
      <c r="E984704"/>
      <c r="F984704"/>
      <c r="G984704"/>
      <c r="H984704"/>
      <c r="I984704"/>
      <c r="J984704"/>
      <c r="K984704"/>
      <c r="L984704"/>
      <c r="M984704"/>
      <c r="N984704"/>
      <c r="O984704"/>
      <c r="P984704"/>
      <c r="Q984704"/>
      <c r="R984704"/>
      <c r="S984704"/>
      <c r="T984704"/>
      <c r="U984704"/>
      <c r="V984704"/>
    </row>
    <row r="984705" spans="1:22">
      <c r="A984705"/>
      <c r="B984705"/>
      <c r="C984705"/>
      <c r="D984705"/>
      <c r="E984705"/>
      <c r="F984705"/>
      <c r="G984705"/>
      <c r="H984705"/>
      <c r="I984705"/>
      <c r="J984705"/>
      <c r="K984705"/>
      <c r="L984705"/>
      <c r="M984705"/>
      <c r="N984705"/>
      <c r="O984705"/>
      <c r="P984705"/>
      <c r="Q984705"/>
      <c r="R984705"/>
      <c r="S984705"/>
      <c r="T984705"/>
      <c r="U984705"/>
      <c r="V984705"/>
    </row>
    <row r="984706" spans="1:22">
      <c r="A984706"/>
      <c r="B984706"/>
      <c r="C984706"/>
      <c r="D984706"/>
      <c r="E984706"/>
      <c r="F984706"/>
      <c r="G984706"/>
      <c r="H984706"/>
      <c r="I984706"/>
      <c r="J984706"/>
      <c r="K984706"/>
      <c r="L984706"/>
      <c r="M984706"/>
      <c r="N984706"/>
      <c r="O984706"/>
      <c r="P984706"/>
      <c r="Q984706"/>
      <c r="R984706"/>
      <c r="S984706"/>
      <c r="T984706"/>
      <c r="U984706"/>
      <c r="V984706"/>
    </row>
    <row r="984707" spans="1:22">
      <c r="A984707"/>
      <c r="B984707"/>
      <c r="C984707"/>
      <c r="D984707"/>
      <c r="E984707"/>
      <c r="F984707"/>
      <c r="G984707"/>
      <c r="H984707"/>
      <c r="I984707"/>
      <c r="J984707"/>
      <c r="K984707"/>
      <c r="L984707"/>
      <c r="M984707"/>
      <c r="N984707"/>
      <c r="O984707"/>
      <c r="P984707"/>
      <c r="Q984707"/>
      <c r="R984707"/>
      <c r="S984707"/>
      <c r="T984707"/>
      <c r="U984707"/>
      <c r="V984707"/>
    </row>
    <row r="984708" spans="1:22">
      <c r="A984708"/>
      <c r="B984708"/>
      <c r="C984708"/>
      <c r="D984708"/>
      <c r="E984708"/>
      <c r="F984708"/>
      <c r="G984708"/>
      <c r="H984708"/>
      <c r="I984708"/>
      <c r="J984708"/>
      <c r="K984708"/>
      <c r="L984708"/>
      <c r="M984708"/>
      <c r="N984708"/>
      <c r="O984708"/>
      <c r="P984708"/>
      <c r="Q984708"/>
      <c r="R984708"/>
      <c r="S984708"/>
      <c r="T984708"/>
      <c r="U984708"/>
      <c r="V984708"/>
    </row>
    <row r="984709" spans="1:22">
      <c r="A984709"/>
      <c r="B984709"/>
      <c r="C984709"/>
      <c r="D984709"/>
      <c r="E984709"/>
      <c r="F984709"/>
      <c r="G984709"/>
      <c r="H984709"/>
      <c r="I984709"/>
      <c r="J984709"/>
      <c r="K984709"/>
      <c r="L984709"/>
      <c r="M984709"/>
      <c r="N984709"/>
      <c r="O984709"/>
      <c r="P984709"/>
      <c r="Q984709"/>
      <c r="R984709"/>
      <c r="S984709"/>
      <c r="T984709"/>
      <c r="U984709"/>
      <c r="V984709"/>
    </row>
    <row r="984710" spans="1:22">
      <c r="A984710"/>
      <c r="B984710"/>
      <c r="C984710"/>
      <c r="D984710"/>
      <c r="E984710"/>
      <c r="F984710"/>
      <c r="G984710"/>
      <c r="H984710"/>
      <c r="I984710"/>
      <c r="J984710"/>
      <c r="K984710"/>
      <c r="L984710"/>
      <c r="M984710"/>
      <c r="N984710"/>
      <c r="O984710"/>
      <c r="P984710"/>
      <c r="Q984710"/>
      <c r="R984710"/>
      <c r="S984710"/>
      <c r="T984710"/>
      <c r="U984710"/>
      <c r="V984710"/>
    </row>
    <row r="984711" spans="1:22">
      <c r="A984711"/>
      <c r="B984711"/>
      <c r="C984711"/>
      <c r="D984711"/>
      <c r="E984711"/>
      <c r="F984711"/>
      <c r="G984711"/>
      <c r="H984711"/>
      <c r="I984711"/>
      <c r="J984711"/>
      <c r="K984711"/>
      <c r="L984711"/>
      <c r="M984711"/>
      <c r="N984711"/>
      <c r="O984711"/>
      <c r="P984711"/>
      <c r="Q984711"/>
      <c r="R984711"/>
      <c r="S984711"/>
      <c r="T984711"/>
      <c r="U984711"/>
      <c r="V984711"/>
    </row>
    <row r="984712" spans="1:22">
      <c r="A984712"/>
      <c r="B984712"/>
      <c r="C984712"/>
      <c r="D984712"/>
      <c r="E984712"/>
      <c r="F984712"/>
      <c r="G984712"/>
      <c r="H984712"/>
      <c r="I984712"/>
      <c r="J984712"/>
      <c r="K984712"/>
      <c r="L984712"/>
      <c r="M984712"/>
      <c r="N984712"/>
      <c r="O984712"/>
      <c r="P984712"/>
      <c r="Q984712"/>
      <c r="R984712"/>
      <c r="S984712"/>
      <c r="T984712"/>
      <c r="U984712"/>
      <c r="V984712"/>
    </row>
    <row r="984713" spans="1:22">
      <c r="A984713"/>
      <c r="B984713"/>
      <c r="C984713"/>
      <c r="D984713"/>
      <c r="E984713"/>
      <c r="F984713"/>
      <c r="G984713"/>
      <c r="H984713"/>
      <c r="I984713"/>
      <c r="J984713"/>
      <c r="K984713"/>
      <c r="L984713"/>
      <c r="M984713"/>
      <c r="N984713"/>
      <c r="O984713"/>
      <c r="P984713"/>
      <c r="Q984713"/>
      <c r="R984713"/>
      <c r="S984713"/>
      <c r="T984713"/>
      <c r="U984713"/>
      <c r="V984713"/>
    </row>
    <row r="984714" spans="1:22">
      <c r="A984714"/>
      <c r="B984714"/>
      <c r="C984714"/>
      <c r="D984714"/>
      <c r="E984714"/>
      <c r="F984714"/>
      <c r="G984714"/>
      <c r="H984714"/>
      <c r="I984714"/>
      <c r="J984714"/>
      <c r="K984714"/>
      <c r="L984714"/>
      <c r="M984714"/>
      <c r="N984714"/>
      <c r="O984714"/>
      <c r="P984714"/>
      <c r="Q984714"/>
      <c r="R984714"/>
      <c r="S984714"/>
      <c r="T984714"/>
      <c r="U984714"/>
      <c r="V984714"/>
    </row>
    <row r="984715" spans="1:22">
      <c r="A984715"/>
      <c r="B984715"/>
      <c r="C984715"/>
      <c r="D984715"/>
      <c r="E984715"/>
      <c r="F984715"/>
      <c r="G984715"/>
      <c r="H984715"/>
      <c r="I984715"/>
      <c r="J984715"/>
      <c r="K984715"/>
      <c r="L984715"/>
      <c r="M984715"/>
      <c r="N984715"/>
      <c r="O984715"/>
      <c r="P984715"/>
      <c r="Q984715"/>
      <c r="R984715"/>
      <c r="S984715"/>
      <c r="T984715"/>
      <c r="U984715"/>
      <c r="V984715"/>
    </row>
    <row r="984716" spans="1:22">
      <c r="A984716"/>
      <c r="B984716"/>
      <c r="C984716"/>
      <c r="D984716"/>
      <c r="E984716"/>
      <c r="F984716"/>
      <c r="G984716"/>
      <c r="H984716"/>
      <c r="I984716"/>
      <c r="J984716"/>
      <c r="K984716"/>
      <c r="L984716"/>
      <c r="M984716"/>
      <c r="N984716"/>
      <c r="O984716"/>
      <c r="P984716"/>
      <c r="Q984716"/>
      <c r="R984716"/>
      <c r="S984716"/>
      <c r="T984716"/>
      <c r="U984716"/>
      <c r="V984716"/>
    </row>
    <row r="984717" spans="1:22">
      <c r="A984717"/>
      <c r="B984717"/>
      <c r="C984717"/>
      <c r="D984717"/>
      <c r="E984717"/>
      <c r="F984717"/>
      <c r="G984717"/>
      <c r="H984717"/>
      <c r="I984717"/>
      <c r="J984717"/>
      <c r="K984717"/>
      <c r="L984717"/>
      <c r="M984717"/>
      <c r="N984717"/>
      <c r="O984717"/>
      <c r="P984717"/>
      <c r="Q984717"/>
      <c r="R984717"/>
      <c r="S984717"/>
      <c r="T984717"/>
      <c r="U984717"/>
      <c r="V984717"/>
    </row>
    <row r="984718" spans="1:22">
      <c r="A984718"/>
      <c r="B984718"/>
      <c r="C984718"/>
      <c r="D984718"/>
      <c r="E984718"/>
      <c r="F984718"/>
      <c r="G984718"/>
      <c r="H984718"/>
      <c r="I984718"/>
      <c r="J984718"/>
      <c r="K984718"/>
      <c r="L984718"/>
      <c r="M984718"/>
      <c r="N984718"/>
      <c r="O984718"/>
      <c r="P984718"/>
      <c r="Q984718"/>
      <c r="R984718"/>
      <c r="S984718"/>
      <c r="T984718"/>
      <c r="U984718"/>
      <c r="V984718"/>
    </row>
    <row r="984719" spans="1:22">
      <c r="A984719"/>
      <c r="B984719"/>
      <c r="C984719"/>
      <c r="D984719"/>
      <c r="E984719"/>
      <c r="F984719"/>
      <c r="G984719"/>
      <c r="H984719"/>
      <c r="I984719"/>
      <c r="J984719"/>
      <c r="K984719"/>
      <c r="L984719"/>
      <c r="M984719"/>
      <c r="N984719"/>
      <c r="O984719"/>
      <c r="P984719"/>
      <c r="Q984719"/>
      <c r="R984719"/>
      <c r="S984719"/>
      <c r="T984719"/>
      <c r="U984719"/>
      <c r="V984719"/>
    </row>
    <row r="984720" spans="1:22">
      <c r="A984720"/>
      <c r="B984720"/>
      <c r="C984720"/>
      <c r="D984720"/>
      <c r="E984720"/>
      <c r="F984720"/>
      <c r="G984720"/>
      <c r="H984720"/>
      <c r="I984720"/>
      <c r="J984720"/>
      <c r="K984720"/>
      <c r="L984720"/>
      <c r="M984720"/>
      <c r="N984720"/>
      <c r="O984720"/>
      <c r="P984720"/>
      <c r="Q984720"/>
      <c r="R984720"/>
      <c r="S984720"/>
      <c r="T984720"/>
      <c r="U984720"/>
      <c r="V984720"/>
    </row>
    <row r="984721" spans="1:22">
      <c r="A984721"/>
      <c r="B984721"/>
      <c r="C984721"/>
      <c r="D984721"/>
      <c r="E984721"/>
      <c r="F984721"/>
      <c r="G984721"/>
      <c r="H984721"/>
      <c r="I984721"/>
      <c r="J984721"/>
      <c r="K984721"/>
      <c r="L984721"/>
      <c r="M984721"/>
      <c r="N984721"/>
      <c r="O984721"/>
      <c r="P984721"/>
      <c r="Q984721"/>
      <c r="R984721"/>
      <c r="S984721"/>
      <c r="T984721"/>
      <c r="U984721"/>
      <c r="V984721"/>
    </row>
    <row r="984722" spans="1:22">
      <c r="A984722"/>
      <c r="B984722"/>
      <c r="C984722"/>
      <c r="D984722"/>
      <c r="E984722"/>
      <c r="F984722"/>
      <c r="G984722"/>
      <c r="H984722"/>
      <c r="I984722"/>
      <c r="J984722"/>
      <c r="K984722"/>
      <c r="L984722"/>
      <c r="M984722"/>
      <c r="N984722"/>
      <c r="O984722"/>
      <c r="P984722"/>
      <c r="Q984722"/>
      <c r="R984722"/>
      <c r="S984722"/>
      <c r="T984722"/>
      <c r="U984722"/>
      <c r="V984722"/>
    </row>
    <row r="984723" spans="1:22">
      <c r="A984723"/>
      <c r="B984723"/>
      <c r="C984723"/>
      <c r="D984723"/>
      <c r="E984723"/>
      <c r="F984723"/>
      <c r="G984723"/>
      <c r="H984723"/>
      <c r="I984723"/>
      <c r="J984723"/>
      <c r="K984723"/>
      <c r="L984723"/>
      <c r="M984723"/>
      <c r="N984723"/>
      <c r="O984723"/>
      <c r="P984723"/>
      <c r="Q984723"/>
      <c r="R984723"/>
      <c r="S984723"/>
      <c r="T984723"/>
      <c r="U984723"/>
      <c r="V984723"/>
    </row>
    <row r="984724" spans="1:22">
      <c r="A984724"/>
      <c r="B984724"/>
      <c r="C984724"/>
      <c r="D984724"/>
      <c r="E984724"/>
      <c r="F984724"/>
      <c r="G984724"/>
      <c r="H984724"/>
      <c r="I984724"/>
      <c r="J984724"/>
      <c r="K984724"/>
      <c r="L984724"/>
      <c r="M984724"/>
      <c r="N984724"/>
      <c r="O984724"/>
      <c r="P984724"/>
      <c r="Q984724"/>
      <c r="R984724"/>
      <c r="S984724"/>
      <c r="T984724"/>
      <c r="U984724"/>
      <c r="V984724"/>
    </row>
    <row r="984725" spans="1:22">
      <c r="A984725"/>
      <c r="B984725"/>
      <c r="C984725"/>
      <c r="D984725"/>
      <c r="E984725"/>
      <c r="F984725"/>
      <c r="G984725"/>
      <c r="H984725"/>
      <c r="I984725"/>
      <c r="J984725"/>
      <c r="K984725"/>
      <c r="L984725"/>
      <c r="M984725"/>
      <c r="N984725"/>
      <c r="O984725"/>
      <c r="P984725"/>
      <c r="Q984725"/>
      <c r="R984725"/>
      <c r="S984725"/>
      <c r="T984725"/>
      <c r="U984725"/>
      <c r="V984725"/>
    </row>
    <row r="984726" spans="1:22">
      <c r="A984726"/>
      <c r="B984726"/>
      <c r="C984726"/>
      <c r="D984726"/>
      <c r="E984726"/>
      <c r="F984726"/>
      <c r="G984726"/>
      <c r="H984726"/>
      <c r="I984726"/>
      <c r="J984726"/>
      <c r="K984726"/>
      <c r="L984726"/>
      <c r="M984726"/>
      <c r="N984726"/>
      <c r="O984726"/>
      <c r="P984726"/>
      <c r="Q984726"/>
      <c r="R984726"/>
      <c r="S984726"/>
      <c r="T984726"/>
      <c r="U984726"/>
      <c r="V984726"/>
    </row>
    <row r="984727" spans="1:22">
      <c r="A984727"/>
      <c r="B984727"/>
      <c r="C984727"/>
      <c r="D984727"/>
      <c r="E984727"/>
      <c r="F984727"/>
      <c r="G984727"/>
      <c r="H984727"/>
      <c r="I984727"/>
      <c r="J984727"/>
      <c r="K984727"/>
      <c r="L984727"/>
      <c r="M984727"/>
      <c r="N984727"/>
      <c r="O984727"/>
      <c r="P984727"/>
      <c r="Q984727"/>
      <c r="R984727"/>
      <c r="S984727"/>
      <c r="T984727"/>
      <c r="U984727"/>
      <c r="V984727"/>
    </row>
    <row r="984728" spans="1:22">
      <c r="A984728"/>
      <c r="B984728"/>
      <c r="C984728"/>
      <c r="D984728"/>
      <c r="E984728"/>
      <c r="F984728"/>
      <c r="G984728"/>
      <c r="H984728"/>
      <c r="I984728"/>
      <c r="J984728"/>
      <c r="K984728"/>
      <c r="L984728"/>
      <c r="M984728"/>
      <c r="N984728"/>
      <c r="O984728"/>
      <c r="P984728"/>
      <c r="Q984728"/>
      <c r="R984728"/>
      <c r="S984728"/>
      <c r="T984728"/>
      <c r="U984728"/>
      <c r="V984728"/>
    </row>
    <row r="984729" spans="1:22">
      <c r="A984729"/>
      <c r="B984729"/>
      <c r="C984729"/>
      <c r="D984729"/>
      <c r="E984729"/>
      <c r="F984729"/>
      <c r="G984729"/>
      <c r="H984729"/>
      <c r="I984729"/>
      <c r="J984729"/>
      <c r="K984729"/>
      <c r="L984729"/>
      <c r="M984729"/>
      <c r="N984729"/>
      <c r="O984729"/>
      <c r="P984729"/>
      <c r="Q984729"/>
      <c r="R984729"/>
      <c r="S984729"/>
      <c r="T984729"/>
      <c r="U984729"/>
      <c r="V984729"/>
    </row>
    <row r="984730" spans="1:22">
      <c r="A984730"/>
      <c r="B984730"/>
      <c r="C984730"/>
      <c r="D984730"/>
      <c r="E984730"/>
      <c r="F984730"/>
      <c r="G984730"/>
      <c r="H984730"/>
      <c r="I984730"/>
      <c r="J984730"/>
      <c r="K984730"/>
      <c r="L984730"/>
      <c r="M984730"/>
      <c r="N984730"/>
      <c r="O984730"/>
      <c r="P984730"/>
      <c r="Q984730"/>
      <c r="R984730"/>
      <c r="S984730"/>
      <c r="T984730"/>
      <c r="U984730"/>
      <c r="V984730"/>
    </row>
    <row r="984731" spans="1:22">
      <c r="A984731"/>
      <c r="B984731"/>
      <c r="C984731"/>
      <c r="D984731"/>
      <c r="E984731"/>
      <c r="F984731"/>
      <c r="G984731"/>
      <c r="H984731"/>
      <c r="I984731"/>
      <c r="J984731"/>
      <c r="K984731"/>
      <c r="L984731"/>
      <c r="M984731"/>
      <c r="N984731"/>
      <c r="O984731"/>
      <c r="P984731"/>
      <c r="Q984731"/>
      <c r="R984731"/>
      <c r="S984731"/>
      <c r="T984731"/>
      <c r="U984731"/>
      <c r="V984731"/>
    </row>
    <row r="984732" spans="1:22">
      <c r="A984732"/>
      <c r="B984732"/>
      <c r="C984732"/>
      <c r="D984732"/>
      <c r="E984732"/>
      <c r="F984732"/>
      <c r="G984732"/>
      <c r="H984732"/>
      <c r="I984732"/>
      <c r="J984732"/>
      <c r="K984732"/>
      <c r="L984732"/>
      <c r="M984732"/>
      <c r="N984732"/>
      <c r="O984732"/>
      <c r="P984732"/>
      <c r="Q984732"/>
      <c r="R984732"/>
      <c r="S984732"/>
      <c r="T984732"/>
      <c r="U984732"/>
      <c r="V984732"/>
    </row>
    <row r="984733" spans="1:22">
      <c r="A984733"/>
      <c r="B984733"/>
      <c r="C984733"/>
      <c r="D984733"/>
      <c r="E984733"/>
      <c r="F984733"/>
      <c r="G984733"/>
      <c r="H984733"/>
      <c r="I984733"/>
      <c r="J984733"/>
      <c r="K984733"/>
      <c r="L984733"/>
      <c r="M984733"/>
      <c r="N984733"/>
      <c r="O984733"/>
      <c r="P984733"/>
      <c r="Q984733"/>
      <c r="R984733"/>
      <c r="S984733"/>
      <c r="T984733"/>
      <c r="U984733"/>
      <c r="V984733"/>
    </row>
    <row r="984734" spans="1:22">
      <c r="A984734"/>
      <c r="B984734"/>
      <c r="C984734"/>
      <c r="D984734"/>
      <c r="E984734"/>
      <c r="F984734"/>
      <c r="G984734"/>
      <c r="H984734"/>
      <c r="I984734"/>
      <c r="J984734"/>
      <c r="K984734"/>
      <c r="L984734"/>
      <c r="M984734"/>
      <c r="N984734"/>
      <c r="O984734"/>
      <c r="P984734"/>
      <c r="Q984734"/>
      <c r="R984734"/>
      <c r="S984734"/>
      <c r="T984734"/>
      <c r="U984734"/>
      <c r="V984734"/>
    </row>
    <row r="984735" spans="1:22">
      <c r="A984735"/>
      <c r="B984735"/>
      <c r="C984735"/>
      <c r="D984735"/>
      <c r="E984735"/>
      <c r="F984735"/>
      <c r="G984735"/>
      <c r="H984735"/>
      <c r="I984735"/>
      <c r="J984735"/>
      <c r="K984735"/>
      <c r="L984735"/>
      <c r="M984735"/>
      <c r="N984735"/>
      <c r="O984735"/>
      <c r="P984735"/>
      <c r="Q984735"/>
      <c r="R984735"/>
      <c r="S984735"/>
      <c r="T984735"/>
      <c r="U984735"/>
      <c r="V984735"/>
    </row>
    <row r="984736" spans="1:22">
      <c r="A984736"/>
      <c r="B984736"/>
      <c r="C984736"/>
      <c r="D984736"/>
      <c r="E984736"/>
      <c r="F984736"/>
      <c r="G984736"/>
      <c r="H984736"/>
      <c r="I984736"/>
      <c r="J984736"/>
      <c r="K984736"/>
      <c r="L984736"/>
      <c r="M984736"/>
      <c r="N984736"/>
      <c r="O984736"/>
      <c r="P984736"/>
      <c r="Q984736"/>
      <c r="R984736"/>
      <c r="S984736"/>
      <c r="T984736"/>
      <c r="U984736"/>
      <c r="V984736"/>
    </row>
    <row r="984737" spans="1:22">
      <c r="A984737"/>
      <c r="B984737"/>
      <c r="C984737"/>
      <c r="D984737"/>
      <c r="E984737"/>
      <c r="F984737"/>
      <c r="G984737"/>
      <c r="H984737"/>
      <c r="I984737"/>
      <c r="J984737"/>
      <c r="K984737"/>
      <c r="L984737"/>
      <c r="M984737"/>
      <c r="N984737"/>
      <c r="O984737"/>
      <c r="P984737"/>
      <c r="Q984737"/>
      <c r="R984737"/>
      <c r="S984737"/>
      <c r="T984737"/>
      <c r="U984737"/>
      <c r="V984737"/>
    </row>
    <row r="984738" spans="1:22">
      <c r="A984738"/>
      <c r="B984738"/>
      <c r="C984738"/>
      <c r="D984738"/>
      <c r="E984738"/>
      <c r="F984738"/>
      <c r="G984738"/>
      <c r="H984738"/>
      <c r="I984738"/>
      <c r="J984738"/>
      <c r="K984738"/>
      <c r="L984738"/>
      <c r="M984738"/>
      <c r="N984738"/>
      <c r="O984738"/>
      <c r="P984738"/>
      <c r="Q984738"/>
      <c r="R984738"/>
      <c r="S984738"/>
      <c r="T984738"/>
      <c r="U984738"/>
      <c r="V984738"/>
    </row>
    <row r="984739" spans="1:22">
      <c r="A984739"/>
      <c r="B984739"/>
      <c r="C984739"/>
      <c r="D984739"/>
      <c r="E984739"/>
      <c r="F984739"/>
      <c r="G984739"/>
      <c r="H984739"/>
      <c r="I984739"/>
      <c r="J984739"/>
      <c r="K984739"/>
      <c r="L984739"/>
      <c r="M984739"/>
      <c r="N984739"/>
      <c r="O984739"/>
      <c r="P984739"/>
      <c r="Q984739"/>
      <c r="R984739"/>
      <c r="S984739"/>
      <c r="T984739"/>
      <c r="U984739"/>
      <c r="V984739"/>
    </row>
    <row r="984740" spans="1:22">
      <c r="A984740"/>
      <c r="B984740"/>
      <c r="C984740"/>
      <c r="D984740"/>
      <c r="E984740"/>
      <c r="F984740"/>
      <c r="G984740"/>
      <c r="H984740"/>
      <c r="I984740"/>
      <c r="J984740"/>
      <c r="K984740"/>
      <c r="L984740"/>
      <c r="M984740"/>
      <c r="N984740"/>
      <c r="O984740"/>
      <c r="P984740"/>
      <c r="Q984740"/>
      <c r="R984740"/>
      <c r="S984740"/>
      <c r="T984740"/>
      <c r="U984740"/>
      <c r="V984740"/>
    </row>
    <row r="984741" spans="1:22">
      <c r="A984741"/>
      <c r="B984741"/>
      <c r="C984741"/>
      <c r="D984741"/>
      <c r="E984741"/>
      <c r="F984741"/>
      <c r="G984741"/>
      <c r="H984741"/>
      <c r="I984741"/>
      <c r="J984741"/>
      <c r="K984741"/>
      <c r="L984741"/>
      <c r="M984741"/>
      <c r="N984741"/>
      <c r="O984741"/>
      <c r="P984741"/>
      <c r="Q984741"/>
      <c r="R984741"/>
      <c r="S984741"/>
      <c r="T984741"/>
      <c r="U984741"/>
      <c r="V984741"/>
    </row>
    <row r="984742" spans="1:22">
      <c r="A984742"/>
      <c r="B984742"/>
      <c r="C984742"/>
      <c r="D984742"/>
      <c r="E984742"/>
      <c r="F984742"/>
      <c r="G984742"/>
      <c r="H984742"/>
      <c r="I984742"/>
      <c r="J984742"/>
      <c r="K984742"/>
      <c r="L984742"/>
      <c r="M984742"/>
      <c r="N984742"/>
      <c r="O984742"/>
      <c r="P984742"/>
      <c r="Q984742"/>
      <c r="R984742"/>
      <c r="S984742"/>
      <c r="T984742"/>
      <c r="U984742"/>
      <c r="V984742"/>
    </row>
    <row r="984743" spans="1:22">
      <c r="A984743"/>
      <c r="B984743"/>
      <c r="C984743"/>
      <c r="D984743"/>
      <c r="E984743"/>
      <c r="F984743"/>
      <c r="G984743"/>
      <c r="H984743"/>
      <c r="I984743"/>
      <c r="J984743"/>
      <c r="K984743"/>
      <c r="L984743"/>
      <c r="M984743"/>
      <c r="N984743"/>
      <c r="O984743"/>
      <c r="P984743"/>
      <c r="Q984743"/>
      <c r="R984743"/>
      <c r="S984743"/>
      <c r="T984743"/>
      <c r="U984743"/>
      <c r="V984743"/>
    </row>
    <row r="984744" spans="1:22">
      <c r="A984744"/>
      <c r="B984744"/>
      <c r="C984744"/>
      <c r="D984744"/>
      <c r="E984744"/>
      <c r="F984744"/>
      <c r="G984744"/>
      <c r="H984744"/>
      <c r="I984744"/>
      <c r="J984744"/>
      <c r="K984744"/>
      <c r="L984744"/>
      <c r="M984744"/>
      <c r="N984744"/>
      <c r="O984744"/>
      <c r="P984744"/>
      <c r="Q984744"/>
      <c r="R984744"/>
      <c r="S984744"/>
      <c r="T984744"/>
      <c r="U984744"/>
      <c r="V984744"/>
    </row>
    <row r="984745" spans="1:22">
      <c r="A984745"/>
      <c r="B984745"/>
      <c r="C984745"/>
      <c r="D984745"/>
      <c r="E984745"/>
      <c r="F984745"/>
      <c r="G984745"/>
      <c r="H984745"/>
      <c r="I984745"/>
      <c r="J984745"/>
      <c r="K984745"/>
      <c r="L984745"/>
      <c r="M984745"/>
      <c r="N984745"/>
      <c r="O984745"/>
      <c r="P984745"/>
      <c r="Q984745"/>
      <c r="R984745"/>
      <c r="S984745"/>
      <c r="T984745"/>
      <c r="U984745"/>
      <c r="V984745"/>
    </row>
    <row r="984746" spans="1:22">
      <c r="A984746"/>
      <c r="B984746"/>
      <c r="C984746"/>
      <c r="D984746"/>
      <c r="E984746"/>
      <c r="F984746"/>
      <c r="G984746"/>
      <c r="H984746"/>
      <c r="I984746"/>
      <c r="J984746"/>
      <c r="K984746"/>
      <c r="L984746"/>
      <c r="M984746"/>
      <c r="N984746"/>
      <c r="O984746"/>
      <c r="P984746"/>
      <c r="Q984746"/>
      <c r="R984746"/>
      <c r="S984746"/>
      <c r="T984746"/>
      <c r="U984746"/>
      <c r="V984746"/>
    </row>
    <row r="984747" spans="1:22">
      <c r="A984747"/>
      <c r="B984747"/>
      <c r="C984747"/>
      <c r="D984747"/>
      <c r="E984747"/>
      <c r="F984747"/>
      <c r="G984747"/>
      <c r="H984747"/>
      <c r="I984747"/>
      <c r="J984747"/>
      <c r="K984747"/>
      <c r="L984747"/>
      <c r="M984747"/>
      <c r="N984747"/>
      <c r="O984747"/>
      <c r="P984747"/>
      <c r="Q984747"/>
      <c r="R984747"/>
      <c r="S984747"/>
      <c r="T984747"/>
      <c r="U984747"/>
      <c r="V984747"/>
    </row>
    <row r="984748" spans="1:22">
      <c r="A984748"/>
      <c r="B984748"/>
      <c r="C984748"/>
      <c r="D984748"/>
      <c r="E984748"/>
      <c r="F984748"/>
      <c r="G984748"/>
      <c r="H984748"/>
      <c r="I984748"/>
      <c r="J984748"/>
      <c r="K984748"/>
      <c r="L984748"/>
      <c r="M984748"/>
      <c r="N984748"/>
      <c r="O984748"/>
      <c r="P984748"/>
      <c r="Q984748"/>
      <c r="R984748"/>
      <c r="S984748"/>
      <c r="T984748"/>
      <c r="U984748"/>
      <c r="V984748"/>
    </row>
    <row r="984749" spans="1:22">
      <c r="A984749"/>
      <c r="B984749"/>
      <c r="C984749"/>
      <c r="D984749"/>
      <c r="E984749"/>
      <c r="F984749"/>
      <c r="G984749"/>
      <c r="H984749"/>
      <c r="I984749"/>
      <c r="J984749"/>
      <c r="K984749"/>
      <c r="L984749"/>
      <c r="M984749"/>
      <c r="N984749"/>
      <c r="O984749"/>
      <c r="P984749"/>
      <c r="Q984749"/>
      <c r="R984749"/>
      <c r="S984749"/>
      <c r="T984749"/>
      <c r="U984749"/>
      <c r="V984749"/>
    </row>
    <row r="984750" spans="1:22">
      <c r="A984750"/>
      <c r="B984750"/>
      <c r="C984750"/>
      <c r="D984750"/>
      <c r="E984750"/>
      <c r="F984750"/>
      <c r="G984750"/>
      <c r="H984750"/>
      <c r="I984750"/>
      <c r="J984750"/>
      <c r="K984750"/>
      <c r="L984750"/>
      <c r="M984750"/>
      <c r="N984750"/>
      <c r="O984750"/>
      <c r="P984750"/>
      <c r="Q984750"/>
      <c r="R984750"/>
      <c r="S984750"/>
      <c r="T984750"/>
      <c r="U984750"/>
      <c r="V984750"/>
    </row>
    <row r="984751" spans="1:22">
      <c r="A984751"/>
      <c r="B984751"/>
      <c r="C984751"/>
      <c r="D984751"/>
      <c r="E984751"/>
      <c r="F984751"/>
      <c r="G984751"/>
      <c r="H984751"/>
      <c r="I984751"/>
      <c r="J984751"/>
      <c r="K984751"/>
      <c r="L984751"/>
      <c r="M984751"/>
      <c r="N984751"/>
      <c r="O984751"/>
      <c r="P984751"/>
      <c r="Q984751"/>
      <c r="R984751"/>
      <c r="S984751"/>
      <c r="T984751"/>
      <c r="U984751"/>
      <c r="V984751"/>
    </row>
    <row r="984752" spans="1:22">
      <c r="A984752"/>
      <c r="B984752"/>
      <c r="C984752"/>
      <c r="D984752"/>
      <c r="E984752"/>
      <c r="F984752"/>
      <c r="G984752"/>
      <c r="H984752"/>
      <c r="I984752"/>
      <c r="J984752"/>
      <c r="K984752"/>
      <c r="L984752"/>
      <c r="M984752"/>
      <c r="N984752"/>
      <c r="O984752"/>
      <c r="P984752"/>
      <c r="Q984752"/>
      <c r="R984752"/>
      <c r="S984752"/>
      <c r="T984752"/>
      <c r="U984752"/>
      <c r="V984752"/>
    </row>
    <row r="984753" spans="1:22">
      <c r="A984753"/>
      <c r="B984753"/>
      <c r="C984753"/>
      <c r="D984753"/>
      <c r="E984753"/>
      <c r="F984753"/>
      <c r="G984753"/>
      <c r="H984753"/>
      <c r="I984753"/>
      <c r="J984753"/>
      <c r="K984753"/>
      <c r="L984753"/>
      <c r="M984753"/>
      <c r="N984753"/>
      <c r="O984753"/>
      <c r="P984753"/>
      <c r="Q984753"/>
      <c r="R984753"/>
      <c r="S984753"/>
      <c r="T984753"/>
      <c r="U984753"/>
      <c r="V984753"/>
    </row>
    <row r="984754" spans="1:22">
      <c r="A984754"/>
      <c r="B984754"/>
      <c r="C984754"/>
      <c r="D984754"/>
      <c r="E984754"/>
      <c r="F984754"/>
      <c r="G984754"/>
      <c r="H984754"/>
      <c r="I984754"/>
      <c r="J984754"/>
      <c r="K984754"/>
      <c r="L984754"/>
      <c r="M984754"/>
      <c r="N984754"/>
      <c r="O984754"/>
      <c r="P984754"/>
      <c r="Q984754"/>
      <c r="R984754"/>
      <c r="S984754"/>
      <c r="T984754"/>
      <c r="U984754"/>
      <c r="V984754"/>
    </row>
    <row r="984755" spans="1:22">
      <c r="A984755"/>
      <c r="B984755"/>
      <c r="C984755"/>
      <c r="D984755"/>
      <c r="E984755"/>
      <c r="F984755"/>
      <c r="G984755"/>
      <c r="H984755"/>
      <c r="I984755"/>
      <c r="J984755"/>
      <c r="K984755"/>
      <c r="L984755"/>
      <c r="M984755"/>
      <c r="N984755"/>
      <c r="O984755"/>
      <c r="P984755"/>
      <c r="Q984755"/>
      <c r="R984755"/>
      <c r="S984755"/>
      <c r="T984755"/>
      <c r="U984755"/>
      <c r="V984755"/>
    </row>
    <row r="984756" spans="1:22">
      <c r="A984756"/>
      <c r="B984756"/>
      <c r="C984756"/>
      <c r="D984756"/>
      <c r="E984756"/>
      <c r="F984756"/>
      <c r="G984756"/>
      <c r="H984756"/>
      <c r="I984756"/>
      <c r="J984756"/>
      <c r="K984756"/>
      <c r="L984756"/>
      <c r="M984756"/>
      <c r="N984756"/>
      <c r="O984756"/>
      <c r="P984756"/>
      <c r="Q984756"/>
      <c r="R984756"/>
      <c r="S984756"/>
      <c r="T984756"/>
      <c r="U984756"/>
      <c r="V984756"/>
    </row>
    <row r="984757" spans="1:22">
      <c r="A984757"/>
      <c r="B984757"/>
      <c r="C984757"/>
      <c r="D984757"/>
      <c r="E984757"/>
      <c r="F984757"/>
      <c r="G984757"/>
      <c r="H984757"/>
      <c r="I984757"/>
      <c r="J984757"/>
      <c r="K984757"/>
      <c r="L984757"/>
      <c r="M984757"/>
      <c r="N984757"/>
      <c r="O984757"/>
      <c r="P984757"/>
      <c r="Q984757"/>
      <c r="R984757"/>
      <c r="S984757"/>
      <c r="T984757"/>
      <c r="U984757"/>
      <c r="V984757"/>
    </row>
    <row r="984758" spans="1:22">
      <c r="A984758"/>
      <c r="B984758"/>
      <c r="C984758"/>
      <c r="D984758"/>
      <c r="E984758"/>
      <c r="F984758"/>
      <c r="G984758"/>
      <c r="H984758"/>
      <c r="I984758"/>
      <c r="J984758"/>
      <c r="K984758"/>
      <c r="L984758"/>
      <c r="M984758"/>
      <c r="N984758"/>
      <c r="O984758"/>
      <c r="P984758"/>
      <c r="Q984758"/>
      <c r="R984758"/>
      <c r="S984758"/>
      <c r="T984758"/>
      <c r="U984758"/>
      <c r="V984758"/>
    </row>
    <row r="984759" spans="1:22">
      <c r="A984759"/>
      <c r="B984759"/>
      <c r="C984759"/>
      <c r="D984759"/>
      <c r="E984759"/>
      <c r="F984759"/>
      <c r="G984759"/>
      <c r="H984759"/>
      <c r="I984759"/>
      <c r="J984759"/>
      <c r="K984759"/>
      <c r="L984759"/>
      <c r="M984759"/>
      <c r="N984759"/>
      <c r="O984759"/>
      <c r="P984759"/>
      <c r="Q984759"/>
      <c r="R984759"/>
      <c r="S984759"/>
      <c r="T984759"/>
      <c r="U984759"/>
      <c r="V984759"/>
    </row>
    <row r="984760" spans="1:22">
      <c r="A984760"/>
      <c r="B984760"/>
      <c r="C984760"/>
      <c r="D984760"/>
      <c r="E984760"/>
      <c r="F984760"/>
      <c r="G984760"/>
      <c r="H984760"/>
      <c r="I984760"/>
      <c r="J984760"/>
      <c r="K984760"/>
      <c r="L984760"/>
      <c r="M984760"/>
      <c r="N984760"/>
      <c r="O984760"/>
      <c r="P984760"/>
      <c r="Q984760"/>
      <c r="R984760"/>
      <c r="S984760"/>
      <c r="T984760"/>
      <c r="U984760"/>
      <c r="V984760"/>
    </row>
    <row r="984761" spans="1:22">
      <c r="A984761"/>
      <c r="B984761"/>
      <c r="C984761"/>
      <c r="D984761"/>
      <c r="E984761"/>
      <c r="F984761"/>
      <c r="G984761"/>
      <c r="H984761"/>
      <c r="I984761"/>
      <c r="J984761"/>
      <c r="K984761"/>
      <c r="L984761"/>
      <c r="M984761"/>
      <c r="N984761"/>
      <c r="O984761"/>
      <c r="P984761"/>
      <c r="Q984761"/>
      <c r="R984761"/>
      <c r="S984761"/>
      <c r="T984761"/>
      <c r="U984761"/>
      <c r="V984761"/>
    </row>
    <row r="984762" spans="1:22">
      <c r="A984762"/>
      <c r="B984762"/>
      <c r="C984762"/>
      <c r="D984762"/>
      <c r="E984762"/>
      <c r="F984762"/>
      <c r="G984762"/>
      <c r="H984762"/>
      <c r="I984762"/>
      <c r="J984762"/>
      <c r="K984762"/>
      <c r="L984762"/>
      <c r="M984762"/>
      <c r="N984762"/>
      <c r="O984762"/>
      <c r="P984762"/>
      <c r="Q984762"/>
      <c r="R984762"/>
      <c r="S984762"/>
      <c r="T984762"/>
      <c r="U984762"/>
      <c r="V984762"/>
    </row>
    <row r="984763" spans="1:22">
      <c r="A984763"/>
      <c r="B984763"/>
      <c r="C984763"/>
      <c r="D984763"/>
      <c r="E984763"/>
      <c r="F984763"/>
      <c r="G984763"/>
      <c r="H984763"/>
      <c r="I984763"/>
      <c r="J984763"/>
      <c r="K984763"/>
      <c r="L984763"/>
      <c r="M984763"/>
      <c r="N984763"/>
      <c r="O984763"/>
      <c r="P984763"/>
      <c r="Q984763"/>
      <c r="R984763"/>
      <c r="S984763"/>
      <c r="T984763"/>
      <c r="U984763"/>
      <c r="V984763"/>
    </row>
    <row r="984764" spans="1:22">
      <c r="A984764"/>
      <c r="B984764"/>
      <c r="C984764"/>
      <c r="D984764"/>
      <c r="E984764"/>
      <c r="F984764"/>
      <c r="G984764"/>
      <c r="H984764"/>
      <c r="I984764"/>
      <c r="J984764"/>
      <c r="K984764"/>
      <c r="L984764"/>
      <c r="M984764"/>
      <c r="N984764"/>
      <c r="O984764"/>
      <c r="P984764"/>
      <c r="Q984764"/>
      <c r="R984764"/>
      <c r="S984764"/>
      <c r="T984764"/>
      <c r="U984764"/>
      <c r="V984764"/>
    </row>
    <row r="984765" spans="1:22">
      <c r="A984765"/>
      <c r="B984765"/>
      <c r="C984765"/>
      <c r="D984765"/>
      <c r="E984765"/>
      <c r="F984765"/>
      <c r="G984765"/>
      <c r="H984765"/>
      <c r="I984765"/>
      <c r="J984765"/>
      <c r="K984765"/>
      <c r="L984765"/>
      <c r="M984765"/>
      <c r="N984765"/>
      <c r="O984765"/>
      <c r="P984765"/>
      <c r="Q984765"/>
      <c r="R984765"/>
      <c r="S984765"/>
      <c r="T984765"/>
      <c r="U984765"/>
      <c r="V984765"/>
    </row>
    <row r="984766" spans="1:22">
      <c r="A984766"/>
      <c r="B984766"/>
      <c r="C984766"/>
      <c r="D984766"/>
      <c r="E984766"/>
      <c r="F984766"/>
      <c r="G984766"/>
      <c r="H984766"/>
      <c r="I984766"/>
      <c r="J984766"/>
      <c r="K984766"/>
      <c r="L984766"/>
      <c r="M984766"/>
      <c r="N984766"/>
      <c r="O984766"/>
      <c r="P984766"/>
      <c r="Q984766"/>
      <c r="R984766"/>
      <c r="S984766"/>
      <c r="T984766"/>
      <c r="U984766"/>
      <c r="V984766"/>
    </row>
    <row r="984767" spans="1:22">
      <c r="A984767"/>
      <c r="B984767"/>
      <c r="C984767"/>
      <c r="D984767"/>
      <c r="E984767"/>
      <c r="F984767"/>
      <c r="G984767"/>
      <c r="H984767"/>
      <c r="I984767"/>
      <c r="J984767"/>
      <c r="K984767"/>
      <c r="L984767"/>
      <c r="M984767"/>
      <c r="N984767"/>
      <c r="O984767"/>
      <c r="P984767"/>
      <c r="Q984767"/>
      <c r="R984767"/>
      <c r="S984767"/>
      <c r="T984767"/>
      <c r="U984767"/>
      <c r="V984767"/>
    </row>
    <row r="984768" spans="1:22">
      <c r="A984768"/>
      <c r="B984768"/>
      <c r="C984768"/>
      <c r="D984768"/>
      <c r="E984768"/>
      <c r="F984768"/>
      <c r="G984768"/>
      <c r="H984768"/>
      <c r="I984768"/>
      <c r="J984768"/>
      <c r="K984768"/>
      <c r="L984768"/>
      <c r="M984768"/>
      <c r="N984768"/>
      <c r="O984768"/>
      <c r="P984768"/>
      <c r="Q984768"/>
      <c r="R984768"/>
      <c r="S984768"/>
      <c r="T984768"/>
      <c r="U984768"/>
      <c r="V984768"/>
    </row>
    <row r="984769" spans="1:22">
      <c r="A984769"/>
      <c r="B984769"/>
      <c r="C984769"/>
      <c r="D984769"/>
      <c r="E984769"/>
      <c r="F984769"/>
      <c r="G984769"/>
      <c r="H984769"/>
      <c r="I984769"/>
      <c r="J984769"/>
      <c r="K984769"/>
      <c r="L984769"/>
      <c r="M984769"/>
      <c r="N984769"/>
      <c r="O984769"/>
      <c r="P984769"/>
      <c r="Q984769"/>
      <c r="R984769"/>
      <c r="S984769"/>
      <c r="T984769"/>
      <c r="U984769"/>
      <c r="V984769"/>
    </row>
    <row r="984770" spans="1:22">
      <c r="A984770"/>
      <c r="B984770"/>
      <c r="C984770"/>
      <c r="D984770"/>
      <c r="E984770"/>
      <c r="F984770"/>
      <c r="G984770"/>
      <c r="H984770"/>
      <c r="I984770"/>
      <c r="J984770"/>
      <c r="K984770"/>
      <c r="L984770"/>
      <c r="M984770"/>
      <c r="N984770"/>
      <c r="O984770"/>
      <c r="P984770"/>
      <c r="Q984770"/>
      <c r="R984770"/>
      <c r="S984770"/>
      <c r="T984770"/>
      <c r="U984770"/>
      <c r="V984770"/>
    </row>
    <row r="984771" spans="1:22">
      <c r="A984771"/>
      <c r="B984771"/>
      <c r="C984771"/>
      <c r="D984771"/>
      <c r="E984771"/>
      <c r="F984771"/>
      <c r="G984771"/>
      <c r="H984771"/>
      <c r="I984771"/>
      <c r="J984771"/>
      <c r="K984771"/>
      <c r="L984771"/>
      <c r="M984771"/>
      <c r="N984771"/>
      <c r="O984771"/>
      <c r="P984771"/>
      <c r="Q984771"/>
      <c r="R984771"/>
      <c r="S984771"/>
      <c r="T984771"/>
      <c r="U984771"/>
      <c r="V984771"/>
    </row>
    <row r="984772" spans="1:22">
      <c r="A984772"/>
      <c r="B984772"/>
      <c r="C984772"/>
      <c r="D984772"/>
      <c r="E984772"/>
      <c r="F984772"/>
      <c r="G984772"/>
      <c r="H984772"/>
      <c r="I984772"/>
      <c r="J984772"/>
      <c r="K984772"/>
      <c r="L984772"/>
      <c r="M984772"/>
      <c r="N984772"/>
      <c r="O984772"/>
      <c r="P984772"/>
      <c r="Q984772"/>
      <c r="R984772"/>
      <c r="S984772"/>
      <c r="T984772"/>
      <c r="U984772"/>
      <c r="V984772"/>
    </row>
    <row r="984773" spans="1:22">
      <c r="A984773"/>
      <c r="B984773"/>
      <c r="C984773"/>
      <c r="D984773"/>
      <c r="E984773"/>
      <c r="F984773"/>
      <c r="G984773"/>
      <c r="H984773"/>
      <c r="I984773"/>
      <c r="J984773"/>
      <c r="K984773"/>
      <c r="L984773"/>
      <c r="M984773"/>
      <c r="N984773"/>
      <c r="O984773"/>
      <c r="P984773"/>
      <c r="Q984773"/>
      <c r="R984773"/>
      <c r="S984773"/>
      <c r="T984773"/>
      <c r="U984773"/>
      <c r="V984773"/>
    </row>
    <row r="984774" spans="1:22">
      <c r="A984774"/>
      <c r="B984774"/>
      <c r="C984774"/>
      <c r="D984774"/>
      <c r="E984774"/>
      <c r="F984774"/>
      <c r="G984774"/>
      <c r="H984774"/>
      <c r="I984774"/>
      <c r="J984774"/>
      <c r="K984774"/>
      <c r="L984774"/>
      <c r="M984774"/>
      <c r="N984774"/>
      <c r="O984774"/>
      <c r="P984774"/>
      <c r="Q984774"/>
      <c r="R984774"/>
      <c r="S984774"/>
      <c r="T984774"/>
      <c r="U984774"/>
      <c r="V984774"/>
    </row>
    <row r="984775" spans="1:22">
      <c r="A984775"/>
      <c r="B984775"/>
      <c r="C984775"/>
      <c r="D984775"/>
      <c r="E984775"/>
      <c r="F984775"/>
      <c r="G984775"/>
      <c r="H984775"/>
      <c r="I984775"/>
      <c r="J984775"/>
      <c r="K984775"/>
      <c r="L984775"/>
      <c r="M984775"/>
      <c r="N984775"/>
      <c r="O984775"/>
      <c r="P984775"/>
      <c r="Q984775"/>
      <c r="R984775"/>
      <c r="S984775"/>
      <c r="T984775"/>
      <c r="U984775"/>
      <c r="V984775"/>
    </row>
    <row r="984776" spans="1:22">
      <c r="A984776"/>
      <c r="B984776"/>
      <c r="C984776"/>
      <c r="D984776"/>
      <c r="E984776"/>
      <c r="F984776"/>
      <c r="G984776"/>
      <c r="H984776"/>
      <c r="I984776"/>
      <c r="J984776"/>
      <c r="K984776"/>
      <c r="L984776"/>
      <c r="M984776"/>
      <c r="N984776"/>
      <c r="O984776"/>
      <c r="P984776"/>
      <c r="Q984776"/>
      <c r="R984776"/>
      <c r="S984776"/>
      <c r="T984776"/>
      <c r="U984776"/>
      <c r="V984776"/>
    </row>
    <row r="984777" spans="1:22">
      <c r="A984777"/>
      <c r="B984777"/>
      <c r="C984777"/>
      <c r="D984777"/>
      <c r="E984777"/>
      <c r="F984777"/>
      <c r="G984777"/>
      <c r="H984777"/>
      <c r="I984777"/>
      <c r="J984777"/>
      <c r="K984777"/>
      <c r="L984777"/>
      <c r="M984777"/>
      <c r="N984777"/>
      <c r="O984777"/>
      <c r="P984777"/>
      <c r="Q984777"/>
      <c r="R984777"/>
      <c r="S984777"/>
      <c r="T984777"/>
      <c r="U984777"/>
      <c r="V984777"/>
    </row>
    <row r="984778" spans="1:22">
      <c r="A984778"/>
      <c r="B984778"/>
      <c r="C984778"/>
      <c r="D984778"/>
      <c r="E984778"/>
      <c r="F984778"/>
      <c r="G984778"/>
      <c r="H984778"/>
      <c r="I984778"/>
      <c r="J984778"/>
      <c r="K984778"/>
      <c r="L984778"/>
      <c r="M984778"/>
      <c r="N984778"/>
      <c r="O984778"/>
      <c r="P984778"/>
      <c r="Q984778"/>
      <c r="R984778"/>
      <c r="S984778"/>
      <c r="T984778"/>
      <c r="U984778"/>
      <c r="V984778"/>
    </row>
    <row r="984779" spans="1:22">
      <c r="A984779"/>
      <c r="B984779"/>
      <c r="C984779"/>
      <c r="D984779"/>
      <c r="E984779"/>
      <c r="F984779"/>
      <c r="G984779"/>
      <c r="H984779"/>
      <c r="I984779"/>
      <c r="J984779"/>
      <c r="K984779"/>
      <c r="L984779"/>
      <c r="M984779"/>
      <c r="N984779"/>
      <c r="O984779"/>
      <c r="P984779"/>
      <c r="Q984779"/>
      <c r="R984779"/>
      <c r="S984779"/>
      <c r="T984779"/>
      <c r="U984779"/>
      <c r="V984779"/>
    </row>
    <row r="984780" spans="1:22">
      <c r="A984780"/>
      <c r="B984780"/>
      <c r="C984780"/>
      <c r="D984780"/>
      <c r="E984780"/>
      <c r="F984780"/>
      <c r="G984780"/>
      <c r="H984780"/>
      <c r="I984780"/>
      <c r="J984780"/>
      <c r="K984780"/>
      <c r="L984780"/>
      <c r="M984780"/>
      <c r="N984780"/>
      <c r="O984780"/>
      <c r="P984780"/>
      <c r="Q984780"/>
      <c r="R984780"/>
      <c r="S984780"/>
      <c r="T984780"/>
      <c r="U984780"/>
      <c r="V984780"/>
    </row>
    <row r="984781" spans="1:22">
      <c r="A984781"/>
      <c r="B984781"/>
      <c r="C984781"/>
      <c r="D984781"/>
      <c r="E984781"/>
      <c r="F984781"/>
      <c r="G984781"/>
      <c r="H984781"/>
      <c r="I984781"/>
      <c r="J984781"/>
      <c r="K984781"/>
      <c r="L984781"/>
      <c r="M984781"/>
      <c r="N984781"/>
      <c r="O984781"/>
      <c r="P984781"/>
      <c r="Q984781"/>
      <c r="R984781"/>
      <c r="S984781"/>
      <c r="T984781"/>
      <c r="U984781"/>
      <c r="V984781"/>
    </row>
    <row r="984782" spans="1:22">
      <c r="A984782"/>
      <c r="B984782"/>
      <c r="C984782"/>
      <c r="D984782"/>
      <c r="E984782"/>
      <c r="F984782"/>
      <c r="G984782"/>
      <c r="H984782"/>
      <c r="I984782"/>
      <c r="J984782"/>
      <c r="K984782"/>
      <c r="L984782"/>
      <c r="M984782"/>
      <c r="N984782"/>
      <c r="O984782"/>
      <c r="P984782"/>
      <c r="Q984782"/>
      <c r="R984782"/>
      <c r="S984782"/>
      <c r="T984782"/>
      <c r="U984782"/>
      <c r="V984782"/>
    </row>
    <row r="984783" spans="1:22">
      <c r="A984783"/>
      <c r="B984783"/>
      <c r="C984783"/>
      <c r="D984783"/>
      <c r="E984783"/>
      <c r="F984783"/>
      <c r="G984783"/>
      <c r="H984783"/>
      <c r="I984783"/>
      <c r="J984783"/>
      <c r="K984783"/>
      <c r="L984783"/>
      <c r="M984783"/>
      <c r="N984783"/>
      <c r="O984783"/>
      <c r="P984783"/>
      <c r="Q984783"/>
      <c r="R984783"/>
      <c r="S984783"/>
      <c r="T984783"/>
      <c r="U984783"/>
      <c r="V984783"/>
    </row>
    <row r="984784" spans="1:22">
      <c r="A984784"/>
      <c r="B984784"/>
      <c r="C984784"/>
      <c r="D984784"/>
      <c r="E984784"/>
      <c r="F984784"/>
      <c r="G984784"/>
      <c r="H984784"/>
      <c r="I984784"/>
      <c r="J984784"/>
      <c r="K984784"/>
      <c r="L984784"/>
      <c r="M984784"/>
      <c r="N984784"/>
      <c r="O984784"/>
      <c r="P984784"/>
      <c r="Q984784"/>
      <c r="R984784"/>
      <c r="S984784"/>
      <c r="T984784"/>
      <c r="U984784"/>
      <c r="V984784"/>
    </row>
    <row r="984785" spans="1:22">
      <c r="A984785"/>
      <c r="B984785"/>
      <c r="C984785"/>
      <c r="D984785"/>
      <c r="E984785"/>
      <c r="F984785"/>
      <c r="G984785"/>
      <c r="H984785"/>
      <c r="I984785"/>
      <c r="J984785"/>
      <c r="K984785"/>
      <c r="L984785"/>
      <c r="M984785"/>
      <c r="N984785"/>
      <c r="O984785"/>
      <c r="P984785"/>
      <c r="Q984785"/>
      <c r="R984785"/>
      <c r="S984785"/>
      <c r="T984785"/>
      <c r="U984785"/>
      <c r="V984785"/>
    </row>
    <row r="984786" spans="1:22">
      <c r="A984786"/>
      <c r="B984786"/>
      <c r="C984786"/>
      <c r="D984786"/>
      <c r="E984786"/>
      <c r="F984786"/>
      <c r="G984786"/>
      <c r="H984786"/>
      <c r="I984786"/>
      <c r="J984786"/>
      <c r="K984786"/>
      <c r="L984786"/>
      <c r="M984786"/>
      <c r="N984786"/>
      <c r="O984786"/>
      <c r="P984786"/>
      <c r="Q984786"/>
      <c r="R984786"/>
      <c r="S984786"/>
      <c r="T984786"/>
      <c r="U984786"/>
      <c r="V984786"/>
    </row>
    <row r="984787" spans="1:22">
      <c r="A984787"/>
      <c r="B984787"/>
      <c r="C984787"/>
      <c r="D984787"/>
      <c r="E984787"/>
      <c r="F984787"/>
      <c r="G984787"/>
      <c r="H984787"/>
      <c r="I984787"/>
      <c r="J984787"/>
      <c r="K984787"/>
      <c r="L984787"/>
      <c r="M984787"/>
      <c r="N984787"/>
      <c r="O984787"/>
      <c r="P984787"/>
      <c r="Q984787"/>
      <c r="R984787"/>
      <c r="S984787"/>
      <c r="T984787"/>
      <c r="U984787"/>
      <c r="V984787"/>
    </row>
    <row r="984788" spans="1:22">
      <c r="A984788"/>
      <c r="B984788"/>
      <c r="C984788"/>
      <c r="D984788"/>
      <c r="E984788"/>
      <c r="F984788"/>
      <c r="G984788"/>
      <c r="H984788"/>
      <c r="I984788"/>
      <c r="J984788"/>
      <c r="K984788"/>
      <c r="L984788"/>
      <c r="M984788"/>
      <c r="N984788"/>
      <c r="O984788"/>
      <c r="P984788"/>
      <c r="Q984788"/>
      <c r="R984788"/>
      <c r="S984788"/>
      <c r="T984788"/>
      <c r="U984788"/>
      <c r="V984788"/>
    </row>
    <row r="984789" spans="1:22">
      <c r="A984789"/>
      <c r="B984789"/>
      <c r="C984789"/>
      <c r="D984789"/>
      <c r="E984789"/>
      <c r="F984789"/>
      <c r="G984789"/>
      <c r="H984789"/>
      <c r="I984789"/>
      <c r="J984789"/>
      <c r="K984789"/>
      <c r="L984789"/>
      <c r="M984789"/>
      <c r="N984789"/>
      <c r="O984789"/>
      <c r="P984789"/>
      <c r="Q984789"/>
      <c r="R984789"/>
      <c r="S984789"/>
      <c r="T984789"/>
      <c r="U984789"/>
      <c r="V984789"/>
    </row>
    <row r="984790" spans="1:22">
      <c r="A984790"/>
      <c r="B984790"/>
      <c r="C984790"/>
      <c r="D984790"/>
      <c r="E984790"/>
      <c r="F984790"/>
      <c r="G984790"/>
      <c r="H984790"/>
      <c r="I984790"/>
      <c r="J984790"/>
      <c r="K984790"/>
      <c r="L984790"/>
      <c r="M984790"/>
      <c r="N984790"/>
      <c r="O984790"/>
      <c r="P984790"/>
      <c r="Q984790"/>
      <c r="R984790"/>
      <c r="S984790"/>
      <c r="T984790"/>
      <c r="U984790"/>
      <c r="V984790"/>
    </row>
    <row r="984791" spans="1:22">
      <c r="A984791"/>
      <c r="B984791"/>
      <c r="C984791"/>
      <c r="D984791"/>
      <c r="E984791"/>
      <c r="F984791"/>
      <c r="G984791"/>
      <c r="H984791"/>
      <c r="I984791"/>
      <c r="J984791"/>
      <c r="K984791"/>
      <c r="L984791"/>
      <c r="M984791"/>
      <c r="N984791"/>
      <c r="O984791"/>
      <c r="P984791"/>
      <c r="Q984791"/>
      <c r="R984791"/>
      <c r="S984791"/>
      <c r="T984791"/>
      <c r="U984791"/>
      <c r="V984791"/>
    </row>
    <row r="984792" spans="1:22">
      <c r="A984792"/>
      <c r="B984792"/>
      <c r="C984792"/>
      <c r="D984792"/>
      <c r="E984792"/>
      <c r="F984792"/>
      <c r="G984792"/>
      <c r="H984792"/>
      <c r="I984792"/>
      <c r="J984792"/>
      <c r="K984792"/>
      <c r="L984792"/>
      <c r="M984792"/>
      <c r="N984792"/>
      <c r="O984792"/>
      <c r="P984792"/>
      <c r="Q984792"/>
      <c r="R984792"/>
      <c r="S984792"/>
      <c r="T984792"/>
      <c r="U984792"/>
      <c r="V984792"/>
    </row>
    <row r="984793" spans="1:22">
      <c r="A984793"/>
      <c r="B984793"/>
      <c r="C984793"/>
      <c r="D984793"/>
      <c r="E984793"/>
      <c r="F984793"/>
      <c r="G984793"/>
      <c r="H984793"/>
      <c r="I984793"/>
      <c r="J984793"/>
      <c r="K984793"/>
      <c r="L984793"/>
      <c r="M984793"/>
      <c r="N984793"/>
      <c r="O984793"/>
      <c r="P984793"/>
      <c r="Q984793"/>
      <c r="R984793"/>
      <c r="S984793"/>
      <c r="T984793"/>
      <c r="U984793"/>
      <c r="V984793"/>
    </row>
    <row r="984794" spans="1:22">
      <c r="A984794"/>
      <c r="B984794"/>
      <c r="C984794"/>
      <c r="D984794"/>
      <c r="E984794"/>
      <c r="F984794"/>
      <c r="G984794"/>
      <c r="H984794"/>
      <c r="I984794"/>
      <c r="J984794"/>
      <c r="K984794"/>
      <c r="L984794"/>
      <c r="M984794"/>
      <c r="N984794"/>
      <c r="O984794"/>
      <c r="P984794"/>
      <c r="Q984794"/>
      <c r="R984794"/>
      <c r="S984794"/>
      <c r="T984794"/>
      <c r="U984794"/>
      <c r="V984794"/>
    </row>
    <row r="984795" spans="1:22">
      <c r="A984795"/>
      <c r="B984795"/>
      <c r="C984795"/>
      <c r="D984795"/>
      <c r="E984795"/>
      <c r="F984795"/>
      <c r="G984795"/>
      <c r="H984795"/>
      <c r="I984795"/>
      <c r="J984795"/>
      <c r="K984795"/>
      <c r="L984795"/>
      <c r="M984795"/>
      <c r="N984795"/>
      <c r="O984795"/>
      <c r="P984795"/>
      <c r="Q984795"/>
      <c r="R984795"/>
      <c r="S984795"/>
      <c r="T984795"/>
      <c r="U984795"/>
      <c r="V984795"/>
    </row>
    <row r="984796" spans="1:22">
      <c r="A984796"/>
      <c r="B984796"/>
      <c r="C984796"/>
      <c r="D984796"/>
      <c r="E984796"/>
      <c r="F984796"/>
      <c r="G984796"/>
      <c r="H984796"/>
      <c r="I984796"/>
      <c r="J984796"/>
      <c r="K984796"/>
      <c r="L984796"/>
      <c r="M984796"/>
      <c r="N984796"/>
      <c r="O984796"/>
      <c r="P984796"/>
      <c r="Q984796"/>
      <c r="R984796"/>
      <c r="S984796"/>
      <c r="T984796"/>
      <c r="U984796"/>
      <c r="V984796"/>
    </row>
    <row r="984797" spans="1:22">
      <c r="A984797"/>
      <c r="B984797"/>
      <c r="C984797"/>
      <c r="D984797"/>
      <c r="E984797"/>
      <c r="F984797"/>
      <c r="G984797"/>
      <c r="H984797"/>
      <c r="I984797"/>
      <c r="J984797"/>
      <c r="K984797"/>
      <c r="L984797"/>
      <c r="M984797"/>
      <c r="N984797"/>
      <c r="O984797"/>
      <c r="P984797"/>
      <c r="Q984797"/>
      <c r="R984797"/>
      <c r="S984797"/>
      <c r="T984797"/>
      <c r="U984797"/>
      <c r="V984797"/>
    </row>
    <row r="984798" spans="1:22">
      <c r="A984798"/>
      <c r="B984798"/>
      <c r="C984798"/>
      <c r="D984798"/>
      <c r="E984798"/>
      <c r="F984798"/>
      <c r="G984798"/>
      <c r="H984798"/>
      <c r="I984798"/>
      <c r="J984798"/>
      <c r="K984798"/>
      <c r="L984798"/>
      <c r="M984798"/>
      <c r="N984798"/>
      <c r="O984798"/>
      <c r="P984798"/>
      <c r="Q984798"/>
      <c r="R984798"/>
      <c r="S984798"/>
      <c r="T984798"/>
      <c r="U984798"/>
      <c r="V984798"/>
    </row>
    <row r="984799" spans="1:22">
      <c r="A984799"/>
      <c r="B984799"/>
      <c r="C984799"/>
      <c r="D984799"/>
      <c r="E984799"/>
      <c r="F984799"/>
      <c r="G984799"/>
      <c r="H984799"/>
      <c r="I984799"/>
      <c r="J984799"/>
      <c r="K984799"/>
      <c r="L984799"/>
      <c r="M984799"/>
      <c r="N984799"/>
      <c r="O984799"/>
      <c r="P984799"/>
      <c r="Q984799"/>
      <c r="R984799"/>
      <c r="S984799"/>
      <c r="T984799"/>
      <c r="U984799"/>
      <c r="V984799"/>
    </row>
    <row r="984800" spans="1:22">
      <c r="A984800"/>
      <c r="B984800"/>
      <c r="C984800"/>
      <c r="D984800"/>
      <c r="E984800"/>
      <c r="F984800"/>
      <c r="G984800"/>
      <c r="H984800"/>
      <c r="I984800"/>
      <c r="J984800"/>
      <c r="K984800"/>
      <c r="L984800"/>
      <c r="M984800"/>
      <c r="N984800"/>
      <c r="O984800"/>
      <c r="P984800"/>
      <c r="Q984800"/>
      <c r="R984800"/>
      <c r="S984800"/>
      <c r="T984800"/>
      <c r="U984800"/>
      <c r="V984800"/>
    </row>
    <row r="984801" spans="1:22">
      <c r="A984801"/>
      <c r="B984801"/>
      <c r="C984801"/>
      <c r="D984801"/>
      <c r="E984801"/>
      <c r="F984801"/>
      <c r="G984801"/>
      <c r="H984801"/>
      <c r="I984801"/>
      <c r="J984801"/>
      <c r="K984801"/>
      <c r="L984801"/>
      <c r="M984801"/>
      <c r="N984801"/>
      <c r="O984801"/>
      <c r="P984801"/>
      <c r="Q984801"/>
      <c r="R984801"/>
      <c r="S984801"/>
      <c r="T984801"/>
      <c r="U984801"/>
      <c r="V984801"/>
    </row>
    <row r="984802" spans="1:22">
      <c r="A984802"/>
      <c r="B984802"/>
      <c r="C984802"/>
      <c r="D984802"/>
      <c r="E984802"/>
      <c r="F984802"/>
      <c r="G984802"/>
      <c r="H984802"/>
      <c r="I984802"/>
      <c r="J984802"/>
      <c r="K984802"/>
      <c r="L984802"/>
      <c r="M984802"/>
      <c r="N984802"/>
      <c r="O984802"/>
      <c r="P984802"/>
      <c r="Q984802"/>
      <c r="R984802"/>
      <c r="S984802"/>
      <c r="T984802"/>
      <c r="U984802"/>
      <c r="V984802"/>
    </row>
    <row r="984803" spans="1:22">
      <c r="A984803"/>
      <c r="B984803"/>
      <c r="C984803"/>
      <c r="D984803"/>
      <c r="E984803"/>
      <c r="F984803"/>
      <c r="G984803"/>
      <c r="H984803"/>
      <c r="I984803"/>
      <c r="J984803"/>
      <c r="K984803"/>
      <c r="L984803"/>
      <c r="M984803"/>
      <c r="N984803"/>
      <c r="O984803"/>
      <c r="P984803"/>
      <c r="Q984803"/>
      <c r="R984803"/>
      <c r="S984803"/>
      <c r="T984803"/>
      <c r="U984803"/>
      <c r="V984803"/>
    </row>
    <row r="984804" spans="1:22">
      <c r="A984804"/>
      <c r="B984804"/>
      <c r="C984804"/>
      <c r="D984804"/>
      <c r="E984804"/>
      <c r="F984804"/>
      <c r="G984804"/>
      <c r="H984804"/>
      <c r="I984804"/>
      <c r="J984804"/>
      <c r="K984804"/>
      <c r="L984804"/>
      <c r="M984804"/>
      <c r="N984804"/>
      <c r="O984804"/>
      <c r="P984804"/>
      <c r="Q984804"/>
      <c r="R984804"/>
      <c r="S984804"/>
      <c r="T984804"/>
      <c r="U984804"/>
      <c r="V984804"/>
    </row>
    <row r="984805" spans="1:22">
      <c r="A984805"/>
      <c r="B984805"/>
      <c r="C984805"/>
      <c r="D984805"/>
      <c r="E984805"/>
      <c r="F984805"/>
      <c r="G984805"/>
      <c r="H984805"/>
      <c r="I984805"/>
      <c r="J984805"/>
      <c r="K984805"/>
      <c r="L984805"/>
      <c r="M984805"/>
      <c r="N984805"/>
      <c r="O984805"/>
      <c r="P984805"/>
      <c r="Q984805"/>
      <c r="R984805"/>
      <c r="S984805"/>
      <c r="T984805"/>
      <c r="U984805"/>
      <c r="V984805"/>
    </row>
    <row r="984806" spans="1:22">
      <c r="A984806"/>
      <c r="B984806"/>
      <c r="C984806"/>
      <c r="D984806"/>
      <c r="E984806"/>
      <c r="F984806"/>
      <c r="G984806"/>
      <c r="H984806"/>
      <c r="I984806"/>
      <c r="J984806"/>
      <c r="K984806"/>
      <c r="L984806"/>
      <c r="M984806"/>
      <c r="N984806"/>
      <c r="O984806"/>
      <c r="P984806"/>
      <c r="Q984806"/>
      <c r="R984806"/>
      <c r="S984806"/>
      <c r="T984806"/>
      <c r="U984806"/>
      <c r="V984806"/>
    </row>
    <row r="984807" spans="1:22">
      <c r="A984807"/>
      <c r="B984807"/>
      <c r="C984807"/>
      <c r="D984807"/>
      <c r="E984807"/>
      <c r="F984807"/>
      <c r="G984807"/>
      <c r="H984807"/>
      <c r="I984807"/>
      <c r="J984807"/>
      <c r="K984807"/>
      <c r="L984807"/>
      <c r="M984807"/>
      <c r="N984807"/>
      <c r="O984807"/>
      <c r="P984807"/>
      <c r="Q984807"/>
      <c r="R984807"/>
      <c r="S984807"/>
      <c r="T984807"/>
      <c r="U984807"/>
      <c r="V984807"/>
    </row>
    <row r="984808" spans="1:22">
      <c r="A984808"/>
      <c r="B984808"/>
      <c r="C984808"/>
      <c r="D984808"/>
      <c r="E984808"/>
      <c r="F984808"/>
      <c r="G984808"/>
      <c r="H984808"/>
      <c r="I984808"/>
      <c r="J984808"/>
      <c r="K984808"/>
      <c r="L984808"/>
      <c r="M984808"/>
      <c r="N984808"/>
      <c r="O984808"/>
      <c r="P984808"/>
      <c r="Q984808"/>
      <c r="R984808"/>
      <c r="S984808"/>
      <c r="T984808"/>
      <c r="U984808"/>
      <c r="V984808"/>
    </row>
    <row r="984809" spans="1:22">
      <c r="A984809"/>
      <c r="B984809"/>
      <c r="C984809"/>
      <c r="D984809"/>
      <c r="E984809"/>
      <c r="F984809"/>
      <c r="G984809"/>
      <c r="H984809"/>
      <c r="I984809"/>
      <c r="J984809"/>
      <c r="K984809"/>
      <c r="L984809"/>
      <c r="M984809"/>
      <c r="N984809"/>
      <c r="O984809"/>
      <c r="P984809"/>
      <c r="Q984809"/>
      <c r="R984809"/>
      <c r="S984809"/>
      <c r="T984809"/>
      <c r="U984809"/>
      <c r="V984809"/>
    </row>
    <row r="984810" spans="1:22">
      <c r="A984810"/>
      <c r="B984810"/>
      <c r="C984810"/>
      <c r="D984810"/>
      <c r="E984810"/>
      <c r="F984810"/>
      <c r="G984810"/>
      <c r="H984810"/>
      <c r="I984810"/>
      <c r="J984810"/>
      <c r="K984810"/>
      <c r="L984810"/>
      <c r="M984810"/>
      <c r="N984810"/>
      <c r="O984810"/>
      <c r="P984810"/>
      <c r="Q984810"/>
      <c r="R984810"/>
      <c r="S984810"/>
      <c r="T984810"/>
      <c r="U984810"/>
      <c r="V984810"/>
    </row>
    <row r="984811" spans="1:22">
      <c r="A984811"/>
      <c r="B984811"/>
      <c r="C984811"/>
      <c r="D984811"/>
      <c r="E984811"/>
      <c r="F984811"/>
      <c r="G984811"/>
      <c r="H984811"/>
      <c r="I984811"/>
      <c r="J984811"/>
      <c r="K984811"/>
      <c r="L984811"/>
      <c r="M984811"/>
      <c r="N984811"/>
      <c r="O984811"/>
      <c r="P984811"/>
      <c r="Q984811"/>
      <c r="R984811"/>
      <c r="S984811"/>
      <c r="T984811"/>
      <c r="U984811"/>
      <c r="V984811"/>
    </row>
    <row r="984812" spans="1:22">
      <c r="A984812"/>
      <c r="B984812"/>
      <c r="C984812"/>
      <c r="D984812"/>
      <c r="E984812"/>
      <c r="F984812"/>
      <c r="G984812"/>
      <c r="H984812"/>
      <c r="I984812"/>
      <c r="J984812"/>
      <c r="K984812"/>
      <c r="L984812"/>
      <c r="M984812"/>
      <c r="N984812"/>
      <c r="O984812"/>
      <c r="P984812"/>
      <c r="Q984812"/>
      <c r="R984812"/>
      <c r="S984812"/>
      <c r="T984812"/>
      <c r="U984812"/>
      <c r="V984812"/>
    </row>
    <row r="984813" spans="1:22">
      <c r="A984813"/>
      <c r="B984813"/>
      <c r="C984813"/>
      <c r="D984813"/>
      <c r="E984813"/>
      <c r="F984813"/>
      <c r="G984813"/>
      <c r="H984813"/>
      <c r="I984813"/>
      <c r="J984813"/>
      <c r="K984813"/>
      <c r="L984813"/>
      <c r="M984813"/>
      <c r="N984813"/>
      <c r="O984813"/>
      <c r="P984813"/>
      <c r="Q984813"/>
      <c r="R984813"/>
      <c r="S984813"/>
      <c r="T984813"/>
      <c r="U984813"/>
      <c r="V984813"/>
    </row>
    <row r="984814" spans="1:22">
      <c r="A984814"/>
      <c r="B984814"/>
      <c r="C984814"/>
      <c r="D984814"/>
      <c r="E984814"/>
      <c r="F984814"/>
      <c r="G984814"/>
      <c r="H984814"/>
      <c r="I984814"/>
      <c r="J984814"/>
      <c r="K984814"/>
      <c r="L984814"/>
      <c r="M984814"/>
      <c r="N984814"/>
      <c r="O984814"/>
      <c r="P984814"/>
      <c r="Q984814"/>
      <c r="R984814"/>
      <c r="S984814"/>
      <c r="T984814"/>
      <c r="U984814"/>
      <c r="V984814"/>
    </row>
    <row r="984815" spans="1:22">
      <c r="A984815"/>
      <c r="B984815"/>
      <c r="C984815"/>
      <c r="D984815"/>
      <c r="E984815"/>
      <c r="F984815"/>
      <c r="G984815"/>
      <c r="H984815"/>
      <c r="I984815"/>
      <c r="J984815"/>
      <c r="K984815"/>
      <c r="L984815"/>
      <c r="M984815"/>
      <c r="N984815"/>
      <c r="O984815"/>
      <c r="P984815"/>
      <c r="Q984815"/>
      <c r="R984815"/>
      <c r="S984815"/>
      <c r="T984815"/>
      <c r="U984815"/>
      <c r="V984815"/>
    </row>
    <row r="984816" spans="1:22">
      <c r="A984816"/>
      <c r="B984816"/>
      <c r="C984816"/>
      <c r="D984816"/>
      <c r="E984816"/>
      <c r="F984816"/>
      <c r="G984816"/>
      <c r="H984816"/>
      <c r="I984816"/>
      <c r="J984816"/>
      <c r="K984816"/>
      <c r="L984816"/>
      <c r="M984816"/>
      <c r="N984816"/>
      <c r="O984816"/>
      <c r="P984816"/>
      <c r="Q984816"/>
      <c r="R984816"/>
      <c r="S984816"/>
      <c r="T984816"/>
      <c r="U984816"/>
      <c r="V984816"/>
    </row>
    <row r="984817" spans="1:22">
      <c r="A984817"/>
      <c r="B984817"/>
      <c r="C984817"/>
      <c r="D984817"/>
      <c r="E984817"/>
      <c r="F984817"/>
      <c r="G984817"/>
      <c r="H984817"/>
      <c r="I984817"/>
      <c r="J984817"/>
      <c r="K984817"/>
      <c r="L984817"/>
      <c r="M984817"/>
      <c r="N984817"/>
      <c r="O984817"/>
      <c r="P984817"/>
      <c r="Q984817"/>
      <c r="R984817"/>
      <c r="S984817"/>
      <c r="T984817"/>
      <c r="U984817"/>
      <c r="V984817"/>
    </row>
    <row r="984818" spans="1:22">
      <c r="A984818"/>
      <c r="B984818"/>
      <c r="C984818"/>
      <c r="D984818"/>
      <c r="E984818"/>
      <c r="F984818"/>
      <c r="G984818"/>
      <c r="H984818"/>
      <c r="I984818"/>
      <c r="J984818"/>
      <c r="K984818"/>
      <c r="L984818"/>
      <c r="M984818"/>
      <c r="N984818"/>
      <c r="O984818"/>
      <c r="P984818"/>
      <c r="Q984818"/>
      <c r="R984818"/>
      <c r="S984818"/>
      <c r="T984818"/>
      <c r="U984818"/>
      <c r="V984818"/>
    </row>
    <row r="984819" spans="1:22">
      <c r="A984819"/>
      <c r="B984819"/>
      <c r="C984819"/>
      <c r="D984819"/>
      <c r="E984819"/>
      <c r="F984819"/>
      <c r="G984819"/>
      <c r="H984819"/>
      <c r="I984819"/>
      <c r="J984819"/>
      <c r="K984819"/>
      <c r="L984819"/>
      <c r="M984819"/>
      <c r="N984819"/>
      <c r="O984819"/>
      <c r="P984819"/>
      <c r="Q984819"/>
      <c r="R984819"/>
      <c r="S984819"/>
      <c r="T984819"/>
      <c r="U984819"/>
      <c r="V984819"/>
    </row>
    <row r="984820" spans="1:22">
      <c r="A984820"/>
      <c r="B984820"/>
      <c r="C984820"/>
      <c r="D984820"/>
      <c r="E984820"/>
      <c r="F984820"/>
      <c r="G984820"/>
      <c r="H984820"/>
      <c r="I984820"/>
      <c r="J984820"/>
      <c r="K984820"/>
      <c r="L984820"/>
      <c r="M984820"/>
      <c r="N984820"/>
      <c r="O984820"/>
      <c r="P984820"/>
      <c r="Q984820"/>
      <c r="R984820"/>
      <c r="S984820"/>
      <c r="T984820"/>
      <c r="U984820"/>
      <c r="V984820"/>
    </row>
    <row r="984821" spans="1:22">
      <c r="A984821"/>
      <c r="B984821"/>
      <c r="C984821"/>
      <c r="D984821"/>
      <c r="E984821"/>
      <c r="F984821"/>
      <c r="G984821"/>
      <c r="H984821"/>
      <c r="I984821"/>
      <c r="J984821"/>
      <c r="K984821"/>
      <c r="L984821"/>
      <c r="M984821"/>
      <c r="N984821"/>
      <c r="O984821"/>
      <c r="P984821"/>
      <c r="Q984821"/>
      <c r="R984821"/>
      <c r="S984821"/>
      <c r="T984821"/>
      <c r="U984821"/>
      <c r="V984821"/>
    </row>
    <row r="984822" spans="1:22">
      <c r="A984822"/>
      <c r="B984822"/>
      <c r="C984822"/>
      <c r="D984822"/>
      <c r="E984822"/>
      <c r="F984822"/>
      <c r="G984822"/>
      <c r="H984822"/>
      <c r="I984822"/>
      <c r="J984822"/>
      <c r="K984822"/>
      <c r="L984822"/>
      <c r="M984822"/>
      <c r="N984822"/>
      <c r="O984822"/>
      <c r="P984822"/>
      <c r="Q984822"/>
      <c r="R984822"/>
      <c r="S984822"/>
      <c r="T984822"/>
      <c r="U984822"/>
      <c r="V984822"/>
    </row>
    <row r="984823" spans="1:22">
      <c r="A984823"/>
      <c r="B984823"/>
      <c r="C984823"/>
      <c r="D984823"/>
      <c r="E984823"/>
      <c r="F984823"/>
      <c r="G984823"/>
      <c r="H984823"/>
      <c r="I984823"/>
      <c r="J984823"/>
      <c r="K984823"/>
      <c r="L984823"/>
      <c r="M984823"/>
      <c r="N984823"/>
      <c r="O984823"/>
      <c r="P984823"/>
      <c r="Q984823"/>
      <c r="R984823"/>
      <c r="S984823"/>
      <c r="T984823"/>
      <c r="U984823"/>
      <c r="V984823"/>
    </row>
    <row r="984824" spans="1:22">
      <c r="A984824"/>
      <c r="B984824"/>
      <c r="C984824"/>
      <c r="D984824"/>
      <c r="E984824"/>
      <c r="F984824"/>
      <c r="G984824"/>
      <c r="H984824"/>
      <c r="I984824"/>
      <c r="J984824"/>
      <c r="K984824"/>
      <c r="L984824"/>
      <c r="M984824"/>
      <c r="N984824"/>
      <c r="O984824"/>
      <c r="P984824"/>
      <c r="Q984824"/>
      <c r="R984824"/>
      <c r="S984824"/>
      <c r="T984824"/>
      <c r="U984824"/>
      <c r="V984824"/>
    </row>
    <row r="984825" spans="1:22">
      <c r="A984825"/>
      <c r="B984825"/>
      <c r="C984825"/>
      <c r="D984825"/>
      <c r="E984825"/>
      <c r="F984825"/>
      <c r="G984825"/>
      <c r="H984825"/>
      <c r="I984825"/>
      <c r="J984825"/>
      <c r="K984825"/>
      <c r="L984825"/>
      <c r="M984825"/>
      <c r="N984825"/>
      <c r="O984825"/>
      <c r="P984825"/>
      <c r="Q984825"/>
      <c r="R984825"/>
      <c r="S984825"/>
      <c r="T984825"/>
      <c r="U984825"/>
      <c r="V984825"/>
    </row>
    <row r="984826" spans="1:22">
      <c r="A984826"/>
      <c r="B984826"/>
      <c r="C984826"/>
      <c r="D984826"/>
      <c r="E984826"/>
      <c r="F984826"/>
      <c r="G984826"/>
      <c r="H984826"/>
      <c r="I984826"/>
      <c r="J984826"/>
      <c r="K984826"/>
      <c r="L984826"/>
      <c r="M984826"/>
      <c r="N984826"/>
      <c r="O984826"/>
      <c r="P984826"/>
      <c r="Q984826"/>
      <c r="R984826"/>
      <c r="S984826"/>
      <c r="T984826"/>
      <c r="U984826"/>
      <c r="V984826"/>
    </row>
    <row r="984827" spans="1:22">
      <c r="A984827"/>
      <c r="B984827"/>
      <c r="C984827"/>
      <c r="D984827"/>
      <c r="E984827"/>
      <c r="F984827"/>
      <c r="G984827"/>
      <c r="H984827"/>
      <c r="I984827"/>
      <c r="J984827"/>
      <c r="K984827"/>
      <c r="L984827"/>
      <c r="M984827"/>
      <c r="N984827"/>
      <c r="O984827"/>
      <c r="P984827"/>
      <c r="Q984827"/>
      <c r="R984827"/>
      <c r="S984827"/>
      <c r="T984827"/>
      <c r="U984827"/>
      <c r="V984827"/>
    </row>
    <row r="984828" spans="1:22">
      <c r="A984828"/>
      <c r="B984828"/>
      <c r="C984828"/>
      <c r="D984828"/>
      <c r="E984828"/>
      <c r="F984828"/>
      <c r="G984828"/>
      <c r="H984828"/>
      <c r="I984828"/>
      <c r="J984828"/>
      <c r="K984828"/>
      <c r="L984828"/>
      <c r="M984828"/>
      <c r="N984828"/>
      <c r="O984828"/>
      <c r="P984828"/>
      <c r="Q984828"/>
      <c r="R984828"/>
      <c r="S984828"/>
      <c r="T984828"/>
      <c r="U984828"/>
      <c r="V984828"/>
    </row>
    <row r="984829" spans="1:22">
      <c r="A984829"/>
      <c r="B984829"/>
      <c r="C984829"/>
      <c r="D984829"/>
      <c r="E984829"/>
      <c r="F984829"/>
      <c r="G984829"/>
      <c r="H984829"/>
      <c r="I984829"/>
      <c r="J984829"/>
      <c r="K984829"/>
      <c r="L984829"/>
      <c r="M984829"/>
      <c r="N984829"/>
      <c r="O984829"/>
      <c r="P984829"/>
      <c r="Q984829"/>
      <c r="R984829"/>
      <c r="S984829"/>
      <c r="T984829"/>
      <c r="U984829"/>
      <c r="V984829"/>
    </row>
    <row r="984830" spans="1:22">
      <c r="A984830"/>
      <c r="B984830"/>
      <c r="C984830"/>
      <c r="D984830"/>
      <c r="E984830"/>
      <c r="F984830"/>
      <c r="G984830"/>
      <c r="H984830"/>
      <c r="I984830"/>
      <c r="J984830"/>
      <c r="K984830"/>
      <c r="L984830"/>
      <c r="M984830"/>
      <c r="N984830"/>
      <c r="O984830"/>
      <c r="P984830"/>
      <c r="Q984830"/>
      <c r="R984830"/>
      <c r="S984830"/>
      <c r="T984830"/>
      <c r="U984830"/>
      <c r="V984830"/>
    </row>
    <row r="984831" spans="1:22">
      <c r="A984831"/>
      <c r="B984831"/>
      <c r="C984831"/>
      <c r="D984831"/>
      <c r="E984831"/>
      <c r="F984831"/>
      <c r="G984831"/>
      <c r="H984831"/>
      <c r="I984831"/>
      <c r="J984831"/>
      <c r="K984831"/>
      <c r="L984831"/>
      <c r="M984831"/>
      <c r="N984831"/>
      <c r="O984831"/>
      <c r="P984831"/>
      <c r="Q984831"/>
      <c r="R984831"/>
      <c r="S984831"/>
      <c r="T984831"/>
      <c r="U984831"/>
      <c r="V984831"/>
    </row>
    <row r="984832" spans="1:22">
      <c r="A984832"/>
      <c r="B984832"/>
      <c r="C984832"/>
      <c r="D984832"/>
      <c r="E984832"/>
      <c r="F984832"/>
      <c r="G984832"/>
      <c r="H984832"/>
      <c r="I984832"/>
      <c r="J984832"/>
      <c r="K984832"/>
      <c r="L984832"/>
      <c r="M984832"/>
      <c r="N984832"/>
      <c r="O984832"/>
      <c r="P984832"/>
      <c r="Q984832"/>
      <c r="R984832"/>
      <c r="S984832"/>
      <c r="T984832"/>
      <c r="U984832"/>
      <c r="V984832"/>
    </row>
    <row r="984833" spans="1:22">
      <c r="A984833"/>
      <c r="B984833"/>
      <c r="C984833"/>
      <c r="D984833"/>
      <c r="E984833"/>
      <c r="F984833"/>
      <c r="G984833"/>
      <c r="H984833"/>
      <c r="I984833"/>
      <c r="J984833"/>
      <c r="K984833"/>
      <c r="L984833"/>
      <c r="M984833"/>
      <c r="N984833"/>
      <c r="O984833"/>
      <c r="P984833"/>
      <c r="Q984833"/>
      <c r="R984833"/>
      <c r="S984833"/>
      <c r="T984833"/>
      <c r="U984833"/>
      <c r="V984833"/>
    </row>
    <row r="984834" spans="1:22">
      <c r="A984834"/>
      <c r="B984834"/>
      <c r="C984834"/>
      <c r="D984834"/>
      <c r="E984834"/>
      <c r="F984834"/>
      <c r="G984834"/>
      <c r="H984834"/>
      <c r="I984834"/>
      <c r="J984834"/>
      <c r="K984834"/>
      <c r="L984834"/>
      <c r="M984834"/>
      <c r="N984834"/>
      <c r="O984834"/>
      <c r="P984834"/>
      <c r="Q984834"/>
      <c r="R984834"/>
      <c r="S984834"/>
      <c r="T984834"/>
      <c r="U984834"/>
      <c r="V984834"/>
    </row>
    <row r="984835" spans="1:22">
      <c r="A984835"/>
      <c r="B984835"/>
      <c r="C984835"/>
      <c r="D984835"/>
      <c r="E984835"/>
      <c r="F984835"/>
      <c r="G984835"/>
      <c r="H984835"/>
      <c r="I984835"/>
      <c r="J984835"/>
      <c r="K984835"/>
      <c r="L984835"/>
      <c r="M984835"/>
      <c r="N984835"/>
      <c r="O984835"/>
      <c r="P984835"/>
      <c r="Q984835"/>
      <c r="R984835"/>
      <c r="S984835"/>
      <c r="T984835"/>
      <c r="U984835"/>
      <c r="V984835"/>
    </row>
    <row r="984836" spans="1:22">
      <c r="A984836"/>
      <c r="B984836"/>
      <c r="C984836"/>
      <c r="D984836"/>
      <c r="E984836"/>
      <c r="F984836"/>
      <c r="G984836"/>
      <c r="H984836"/>
      <c r="I984836"/>
      <c r="J984836"/>
      <c r="K984836"/>
      <c r="L984836"/>
      <c r="M984836"/>
      <c r="N984836"/>
      <c r="O984836"/>
      <c r="P984836"/>
      <c r="Q984836"/>
      <c r="R984836"/>
      <c r="S984836"/>
      <c r="T984836"/>
      <c r="U984836"/>
      <c r="V984836"/>
    </row>
    <row r="984837" spans="1:22">
      <c r="A984837"/>
      <c r="B984837"/>
      <c r="C984837"/>
      <c r="D984837"/>
      <c r="E984837"/>
      <c r="F984837"/>
      <c r="G984837"/>
      <c r="H984837"/>
      <c r="I984837"/>
      <c r="J984837"/>
      <c r="K984837"/>
      <c r="L984837"/>
      <c r="M984837"/>
      <c r="N984837"/>
      <c r="O984837"/>
      <c r="P984837"/>
      <c r="Q984837"/>
      <c r="R984837"/>
      <c r="S984837"/>
      <c r="T984837"/>
      <c r="U984837"/>
      <c r="V984837"/>
    </row>
    <row r="984838" spans="1:22">
      <c r="A984838"/>
      <c r="B984838"/>
      <c r="C984838"/>
      <c r="D984838"/>
      <c r="E984838"/>
      <c r="F984838"/>
      <c r="G984838"/>
      <c r="H984838"/>
      <c r="I984838"/>
      <c r="J984838"/>
      <c r="K984838"/>
      <c r="L984838"/>
      <c r="M984838"/>
      <c r="N984838"/>
      <c r="O984838"/>
      <c r="P984838"/>
      <c r="Q984838"/>
      <c r="R984838"/>
      <c r="S984838"/>
      <c r="T984838"/>
      <c r="U984838"/>
      <c r="V984838"/>
    </row>
    <row r="984839" spans="1:22">
      <c r="A984839"/>
      <c r="B984839"/>
      <c r="C984839"/>
      <c r="D984839"/>
      <c r="E984839"/>
      <c r="F984839"/>
      <c r="G984839"/>
      <c r="H984839"/>
      <c r="I984839"/>
      <c r="J984839"/>
      <c r="K984839"/>
      <c r="L984839"/>
      <c r="M984839"/>
      <c r="N984839"/>
      <c r="O984839"/>
      <c r="P984839"/>
      <c r="Q984839"/>
      <c r="R984839"/>
      <c r="S984839"/>
      <c r="T984839"/>
      <c r="U984839"/>
      <c r="V984839"/>
    </row>
    <row r="984840" spans="1:22">
      <c r="A984840"/>
      <c r="B984840"/>
      <c r="C984840"/>
      <c r="D984840"/>
      <c r="E984840"/>
      <c r="F984840"/>
      <c r="G984840"/>
      <c r="H984840"/>
      <c r="I984840"/>
      <c r="J984840"/>
      <c r="K984840"/>
      <c r="L984840"/>
      <c r="M984840"/>
      <c r="N984840"/>
      <c r="O984840"/>
      <c r="P984840"/>
      <c r="Q984840"/>
      <c r="R984840"/>
      <c r="S984840"/>
      <c r="T984840"/>
      <c r="U984840"/>
      <c r="V984840"/>
    </row>
    <row r="984841" spans="1:22">
      <c r="A984841"/>
      <c r="B984841"/>
      <c r="C984841"/>
      <c r="D984841"/>
      <c r="E984841"/>
      <c r="F984841"/>
      <c r="G984841"/>
      <c r="H984841"/>
      <c r="I984841"/>
      <c r="J984841"/>
      <c r="K984841"/>
      <c r="L984841"/>
      <c r="M984841"/>
      <c r="N984841"/>
      <c r="O984841"/>
      <c r="P984841"/>
      <c r="Q984841"/>
      <c r="R984841"/>
      <c r="S984841"/>
      <c r="T984841"/>
      <c r="U984841"/>
      <c r="V984841"/>
    </row>
    <row r="984842" spans="1:22">
      <c r="A984842"/>
      <c r="B984842"/>
      <c r="C984842"/>
      <c r="D984842"/>
      <c r="E984842"/>
      <c r="F984842"/>
      <c r="G984842"/>
      <c r="H984842"/>
      <c r="I984842"/>
      <c r="J984842"/>
      <c r="K984842"/>
      <c r="L984842"/>
      <c r="M984842"/>
      <c r="N984842"/>
      <c r="O984842"/>
      <c r="P984842"/>
      <c r="Q984842"/>
      <c r="R984842"/>
      <c r="S984842"/>
      <c r="T984842"/>
      <c r="U984842"/>
      <c r="V984842"/>
    </row>
    <row r="984843" spans="1:22">
      <c r="A984843"/>
      <c r="B984843"/>
      <c r="C984843"/>
      <c r="D984843"/>
      <c r="E984843"/>
      <c r="F984843"/>
      <c r="G984843"/>
      <c r="H984843"/>
      <c r="I984843"/>
      <c r="J984843"/>
      <c r="K984843"/>
      <c r="L984843"/>
      <c r="M984843"/>
      <c r="N984843"/>
      <c r="O984843"/>
      <c r="P984843"/>
      <c r="Q984843"/>
      <c r="R984843"/>
      <c r="S984843"/>
      <c r="T984843"/>
      <c r="U984843"/>
      <c r="V984843"/>
    </row>
    <row r="984844" spans="1:22">
      <c r="A984844"/>
      <c r="B984844"/>
      <c r="C984844"/>
      <c r="D984844"/>
      <c r="E984844"/>
      <c r="F984844"/>
      <c r="G984844"/>
      <c r="H984844"/>
      <c r="I984844"/>
      <c r="J984844"/>
      <c r="K984844"/>
      <c r="L984844"/>
      <c r="M984844"/>
      <c r="N984844"/>
      <c r="O984844"/>
      <c r="P984844"/>
      <c r="Q984844"/>
      <c r="R984844"/>
      <c r="S984844"/>
      <c r="T984844"/>
      <c r="U984844"/>
      <c r="V984844"/>
    </row>
    <row r="984845" spans="1:22">
      <c r="A984845"/>
      <c r="B984845"/>
      <c r="C984845"/>
      <c r="D984845"/>
      <c r="E984845"/>
      <c r="F984845"/>
      <c r="G984845"/>
      <c r="H984845"/>
      <c r="I984845"/>
      <c r="J984845"/>
      <c r="K984845"/>
      <c r="L984845"/>
      <c r="M984845"/>
      <c r="N984845"/>
      <c r="O984845"/>
      <c r="P984845"/>
      <c r="Q984845"/>
      <c r="R984845"/>
      <c r="S984845"/>
      <c r="T984845"/>
      <c r="U984845"/>
      <c r="V984845"/>
    </row>
    <row r="984846" spans="1:22">
      <c r="A984846"/>
      <c r="B984846"/>
      <c r="C984846"/>
      <c r="D984846"/>
      <c r="E984846"/>
      <c r="F984846"/>
      <c r="G984846"/>
      <c r="H984846"/>
      <c r="I984846"/>
      <c r="J984846"/>
      <c r="K984846"/>
      <c r="L984846"/>
      <c r="M984846"/>
      <c r="N984846"/>
      <c r="O984846"/>
      <c r="P984846"/>
      <c r="Q984846"/>
      <c r="R984846"/>
      <c r="S984846"/>
      <c r="T984846"/>
      <c r="U984846"/>
      <c r="V984846"/>
    </row>
    <row r="984847" spans="1:22">
      <c r="A984847"/>
      <c r="B984847"/>
      <c r="C984847"/>
      <c r="D984847"/>
      <c r="E984847"/>
      <c r="F984847"/>
      <c r="G984847"/>
      <c r="H984847"/>
      <c r="I984847"/>
      <c r="J984847"/>
      <c r="K984847"/>
      <c r="L984847"/>
      <c r="M984847"/>
      <c r="N984847"/>
      <c r="O984847"/>
      <c r="P984847"/>
      <c r="Q984847"/>
      <c r="R984847"/>
      <c r="S984847"/>
      <c r="T984847"/>
      <c r="U984847"/>
      <c r="V984847"/>
    </row>
    <row r="984848" spans="1:22">
      <c r="A984848"/>
      <c r="B984848"/>
      <c r="C984848"/>
      <c r="D984848"/>
      <c r="E984848"/>
      <c r="F984848"/>
      <c r="G984848"/>
      <c r="H984848"/>
      <c r="I984848"/>
      <c r="J984848"/>
      <c r="K984848"/>
      <c r="L984848"/>
      <c r="M984848"/>
      <c r="N984848"/>
      <c r="O984848"/>
      <c r="P984848"/>
      <c r="Q984848"/>
      <c r="R984848"/>
      <c r="S984848"/>
      <c r="T984848"/>
      <c r="U984848"/>
      <c r="V984848"/>
    </row>
    <row r="984849" spans="1:22">
      <c r="A984849"/>
      <c r="B984849"/>
      <c r="C984849"/>
      <c r="D984849"/>
      <c r="E984849"/>
      <c r="F984849"/>
      <c r="G984849"/>
      <c r="H984849"/>
      <c r="I984849"/>
      <c r="J984849"/>
      <c r="K984849"/>
      <c r="L984849"/>
      <c r="M984849"/>
      <c r="N984849"/>
      <c r="O984849"/>
      <c r="P984849"/>
      <c r="Q984849"/>
      <c r="R984849"/>
      <c r="S984849"/>
      <c r="T984849"/>
      <c r="U984849"/>
      <c r="V984849"/>
    </row>
    <row r="984850" spans="1:22">
      <c r="A984850"/>
      <c r="B984850"/>
      <c r="C984850"/>
      <c r="D984850"/>
      <c r="E984850"/>
      <c r="F984850"/>
      <c r="G984850"/>
      <c r="H984850"/>
      <c r="I984850"/>
      <c r="J984850"/>
      <c r="K984850"/>
      <c r="L984850"/>
      <c r="M984850"/>
      <c r="N984850"/>
      <c r="O984850"/>
      <c r="P984850"/>
      <c r="Q984850"/>
      <c r="R984850"/>
      <c r="S984850"/>
      <c r="T984850"/>
      <c r="U984850"/>
      <c r="V984850"/>
    </row>
    <row r="984851" spans="1:22">
      <c r="A984851"/>
      <c r="B984851"/>
      <c r="C984851"/>
      <c r="D984851"/>
      <c r="E984851"/>
      <c r="F984851"/>
      <c r="G984851"/>
      <c r="H984851"/>
      <c r="I984851"/>
      <c r="J984851"/>
      <c r="K984851"/>
      <c r="L984851"/>
      <c r="M984851"/>
      <c r="N984851"/>
      <c r="O984851"/>
      <c r="P984851"/>
      <c r="Q984851"/>
      <c r="R984851"/>
      <c r="S984851"/>
      <c r="T984851"/>
      <c r="U984851"/>
      <c r="V984851"/>
    </row>
    <row r="984852" spans="1:22">
      <c r="A984852"/>
      <c r="B984852"/>
      <c r="C984852"/>
      <c r="D984852"/>
      <c r="E984852"/>
      <c r="F984852"/>
      <c r="G984852"/>
      <c r="H984852"/>
      <c r="I984852"/>
      <c r="J984852"/>
      <c r="K984852"/>
      <c r="L984852"/>
      <c r="M984852"/>
      <c r="N984852"/>
      <c r="O984852"/>
      <c r="P984852"/>
      <c r="Q984852"/>
      <c r="R984852"/>
      <c r="S984852"/>
      <c r="T984852"/>
      <c r="U984852"/>
      <c r="V984852"/>
    </row>
    <row r="984853" spans="1:22">
      <c r="A984853"/>
      <c r="B984853"/>
      <c r="C984853"/>
      <c r="D984853"/>
      <c r="E984853"/>
      <c r="F984853"/>
      <c r="G984853"/>
      <c r="H984853"/>
      <c r="I984853"/>
      <c r="J984853"/>
      <c r="K984853"/>
      <c r="L984853"/>
      <c r="M984853"/>
      <c r="N984853"/>
      <c r="O984853"/>
      <c r="P984853"/>
      <c r="Q984853"/>
      <c r="R984853"/>
      <c r="S984853"/>
      <c r="T984853"/>
      <c r="U984853"/>
      <c r="V984853"/>
    </row>
    <row r="984854" spans="1:22">
      <c r="A984854"/>
      <c r="B984854"/>
      <c r="C984854"/>
      <c r="D984854"/>
      <c r="E984854"/>
      <c r="F984854"/>
      <c r="G984854"/>
      <c r="H984854"/>
      <c r="I984854"/>
      <c r="J984854"/>
      <c r="K984854"/>
      <c r="L984854"/>
      <c r="M984854"/>
      <c r="N984854"/>
      <c r="O984854"/>
      <c r="P984854"/>
      <c r="Q984854"/>
      <c r="R984854"/>
      <c r="S984854"/>
      <c r="T984854"/>
      <c r="U984854"/>
      <c r="V984854"/>
    </row>
    <row r="984855" spans="1:22">
      <c r="A984855"/>
      <c r="B984855"/>
      <c r="C984855"/>
      <c r="D984855"/>
      <c r="E984855"/>
      <c r="F984855"/>
      <c r="G984855"/>
      <c r="H984855"/>
      <c r="I984855"/>
      <c r="J984855"/>
      <c r="K984855"/>
      <c r="L984855"/>
      <c r="M984855"/>
      <c r="N984855"/>
      <c r="O984855"/>
      <c r="P984855"/>
      <c r="Q984855"/>
      <c r="R984855"/>
      <c r="S984855"/>
      <c r="T984855"/>
      <c r="U984855"/>
      <c r="V984855"/>
    </row>
    <row r="984856" spans="1:22">
      <c r="A984856"/>
      <c r="B984856"/>
      <c r="C984856"/>
      <c r="D984856"/>
      <c r="E984856"/>
      <c r="F984856"/>
      <c r="G984856"/>
      <c r="H984856"/>
      <c r="I984856"/>
      <c r="J984856"/>
      <c r="K984856"/>
      <c r="L984856"/>
      <c r="M984856"/>
      <c r="N984856"/>
      <c r="O984856"/>
      <c r="P984856"/>
      <c r="Q984856"/>
      <c r="R984856"/>
      <c r="S984856"/>
      <c r="T984856"/>
      <c r="U984856"/>
      <c r="V984856"/>
    </row>
    <row r="984857" spans="1:22">
      <c r="A984857"/>
      <c r="B984857"/>
      <c r="C984857"/>
      <c r="D984857"/>
      <c r="E984857"/>
      <c r="F984857"/>
      <c r="G984857"/>
      <c r="H984857"/>
      <c r="I984857"/>
      <c r="J984857"/>
      <c r="K984857"/>
      <c r="L984857"/>
      <c r="M984857"/>
      <c r="N984857"/>
      <c r="O984857"/>
      <c r="P984857"/>
      <c r="Q984857"/>
      <c r="R984857"/>
      <c r="S984857"/>
      <c r="T984857"/>
      <c r="U984857"/>
      <c r="V984857"/>
    </row>
    <row r="984858" spans="1:22">
      <c r="A984858"/>
      <c r="B984858"/>
      <c r="C984858"/>
      <c r="D984858"/>
      <c r="E984858"/>
      <c r="F984858"/>
      <c r="G984858"/>
      <c r="H984858"/>
      <c r="I984858"/>
      <c r="J984858"/>
      <c r="K984858"/>
      <c r="L984858"/>
      <c r="M984858"/>
      <c r="N984858"/>
      <c r="O984858"/>
      <c r="P984858"/>
      <c r="Q984858"/>
      <c r="R984858"/>
      <c r="S984858"/>
      <c r="T984858"/>
      <c r="U984858"/>
      <c r="V984858"/>
    </row>
    <row r="984859" spans="1:22">
      <c r="A984859"/>
      <c r="B984859"/>
      <c r="C984859"/>
      <c r="D984859"/>
      <c r="E984859"/>
      <c r="F984859"/>
      <c r="G984859"/>
      <c r="H984859"/>
      <c r="I984859"/>
      <c r="J984859"/>
      <c r="K984859"/>
      <c r="L984859"/>
      <c r="M984859"/>
      <c r="N984859"/>
      <c r="O984859"/>
      <c r="P984859"/>
      <c r="Q984859"/>
      <c r="R984859"/>
      <c r="S984859"/>
      <c r="T984859"/>
      <c r="U984859"/>
      <c r="V984859"/>
    </row>
    <row r="984860" spans="1:22">
      <c r="A984860"/>
      <c r="B984860"/>
      <c r="C984860"/>
      <c r="D984860"/>
      <c r="E984860"/>
      <c r="F984860"/>
      <c r="G984860"/>
      <c r="H984860"/>
      <c r="I984860"/>
      <c r="J984860"/>
      <c r="K984860"/>
      <c r="L984860"/>
      <c r="M984860"/>
      <c r="N984860"/>
      <c r="O984860"/>
      <c r="P984860"/>
      <c r="Q984860"/>
      <c r="R984860"/>
      <c r="S984860"/>
      <c r="T984860"/>
      <c r="U984860"/>
      <c r="V984860"/>
    </row>
    <row r="984861" spans="1:22">
      <c r="A984861"/>
      <c r="B984861"/>
      <c r="C984861"/>
      <c r="D984861"/>
      <c r="E984861"/>
      <c r="F984861"/>
      <c r="G984861"/>
      <c r="H984861"/>
      <c r="I984861"/>
      <c r="J984861"/>
      <c r="K984861"/>
      <c r="L984861"/>
      <c r="M984861"/>
      <c r="N984861"/>
      <c r="O984861"/>
      <c r="P984861"/>
      <c r="Q984861"/>
      <c r="R984861"/>
      <c r="S984861"/>
      <c r="T984861"/>
      <c r="U984861"/>
      <c r="V984861"/>
    </row>
    <row r="984862" spans="1:22">
      <c r="A984862"/>
      <c r="B984862"/>
      <c r="C984862"/>
      <c r="D984862"/>
      <c r="E984862"/>
      <c r="F984862"/>
      <c r="G984862"/>
      <c r="H984862"/>
      <c r="I984862"/>
      <c r="J984862"/>
      <c r="K984862"/>
      <c r="L984862"/>
      <c r="M984862"/>
      <c r="N984862"/>
      <c r="O984862"/>
      <c r="P984862"/>
      <c r="Q984862"/>
      <c r="R984862"/>
      <c r="S984862"/>
      <c r="T984862"/>
      <c r="U984862"/>
      <c r="V984862"/>
    </row>
    <row r="984863" spans="1:22">
      <c r="A984863"/>
      <c r="B984863"/>
      <c r="C984863"/>
      <c r="D984863"/>
      <c r="E984863"/>
      <c r="F984863"/>
      <c r="G984863"/>
      <c r="H984863"/>
      <c r="I984863"/>
      <c r="J984863"/>
      <c r="K984863"/>
      <c r="L984863"/>
      <c r="M984863"/>
      <c r="N984863"/>
      <c r="O984863"/>
      <c r="P984863"/>
      <c r="Q984863"/>
      <c r="R984863"/>
      <c r="S984863"/>
      <c r="T984863"/>
      <c r="U984863"/>
      <c r="V984863"/>
    </row>
    <row r="984864" spans="1:22">
      <c r="A984864"/>
      <c r="B984864"/>
      <c r="C984864"/>
      <c r="D984864"/>
      <c r="E984864"/>
      <c r="F984864"/>
      <c r="G984864"/>
      <c r="H984864"/>
      <c r="I984864"/>
      <c r="J984864"/>
      <c r="K984864"/>
      <c r="L984864"/>
      <c r="M984864"/>
      <c r="N984864"/>
      <c r="O984864"/>
      <c r="P984864"/>
      <c r="Q984864"/>
      <c r="R984864"/>
      <c r="S984864"/>
      <c r="T984864"/>
      <c r="U984864"/>
      <c r="V984864"/>
    </row>
    <row r="984865" spans="1:22">
      <c r="A984865"/>
      <c r="B984865"/>
      <c r="C984865"/>
      <c r="D984865"/>
      <c r="E984865"/>
      <c r="F984865"/>
      <c r="G984865"/>
      <c r="H984865"/>
      <c r="I984865"/>
      <c r="J984865"/>
      <c r="K984865"/>
      <c r="L984865"/>
      <c r="M984865"/>
      <c r="N984865"/>
      <c r="O984865"/>
      <c r="P984865"/>
      <c r="Q984865"/>
      <c r="R984865"/>
      <c r="S984865"/>
      <c r="T984865"/>
      <c r="U984865"/>
      <c r="V984865"/>
    </row>
    <row r="984866" spans="1:22">
      <c r="A984866"/>
      <c r="B984866"/>
      <c r="C984866"/>
      <c r="D984866"/>
      <c r="E984866"/>
      <c r="F984866"/>
      <c r="G984866"/>
      <c r="H984866"/>
      <c r="I984866"/>
      <c r="J984866"/>
      <c r="K984866"/>
      <c r="L984866"/>
      <c r="M984866"/>
      <c r="N984866"/>
      <c r="O984866"/>
      <c r="P984866"/>
      <c r="Q984866"/>
      <c r="R984866"/>
      <c r="S984866"/>
      <c r="T984866"/>
      <c r="U984866"/>
      <c r="V984866"/>
    </row>
    <row r="984867" spans="1:22">
      <c r="A984867"/>
      <c r="B984867"/>
      <c r="C984867"/>
      <c r="D984867"/>
      <c r="E984867"/>
      <c r="F984867"/>
      <c r="G984867"/>
      <c r="H984867"/>
      <c r="I984867"/>
      <c r="J984867"/>
      <c r="K984867"/>
      <c r="L984867"/>
      <c r="M984867"/>
      <c r="N984867"/>
      <c r="O984867"/>
      <c r="P984867"/>
      <c r="Q984867"/>
      <c r="R984867"/>
      <c r="S984867"/>
      <c r="T984867"/>
      <c r="U984867"/>
      <c r="V984867"/>
    </row>
    <row r="984868" spans="1:22">
      <c r="A984868"/>
      <c r="B984868"/>
      <c r="C984868"/>
      <c r="D984868"/>
      <c r="E984868"/>
      <c r="F984868"/>
      <c r="G984868"/>
      <c r="H984868"/>
      <c r="I984868"/>
      <c r="J984868"/>
      <c r="K984868"/>
      <c r="L984868"/>
      <c r="M984868"/>
      <c r="N984868"/>
      <c r="O984868"/>
      <c r="P984868"/>
      <c r="Q984868"/>
      <c r="R984868"/>
      <c r="S984868"/>
      <c r="T984868"/>
      <c r="U984868"/>
      <c r="V984868"/>
    </row>
    <row r="984869" spans="1:22">
      <c r="A984869"/>
      <c r="B984869"/>
      <c r="C984869"/>
      <c r="D984869"/>
      <c r="E984869"/>
      <c r="F984869"/>
      <c r="G984869"/>
      <c r="H984869"/>
      <c r="I984869"/>
      <c r="J984869"/>
      <c r="K984869"/>
      <c r="L984869"/>
      <c r="M984869"/>
      <c r="N984869"/>
      <c r="O984869"/>
      <c r="P984869"/>
      <c r="Q984869"/>
      <c r="R984869"/>
      <c r="S984869"/>
      <c r="T984869"/>
      <c r="U984869"/>
      <c r="V984869"/>
    </row>
    <row r="984870" spans="1:22">
      <c r="A984870"/>
      <c r="B984870"/>
      <c r="C984870"/>
      <c r="D984870"/>
      <c r="E984870"/>
      <c r="F984870"/>
      <c r="G984870"/>
      <c r="H984870"/>
      <c r="I984870"/>
      <c r="J984870"/>
      <c r="K984870"/>
      <c r="L984870"/>
      <c r="M984870"/>
      <c r="N984870"/>
      <c r="O984870"/>
      <c r="P984870"/>
      <c r="Q984870"/>
      <c r="R984870"/>
      <c r="S984870"/>
      <c r="T984870"/>
      <c r="U984870"/>
      <c r="V984870"/>
    </row>
    <row r="984871" spans="1:22">
      <c r="A984871"/>
      <c r="B984871"/>
      <c r="C984871"/>
      <c r="D984871"/>
      <c r="E984871"/>
      <c r="F984871"/>
      <c r="G984871"/>
      <c r="H984871"/>
      <c r="I984871"/>
      <c r="J984871"/>
      <c r="K984871"/>
      <c r="L984871"/>
      <c r="M984871"/>
      <c r="N984871"/>
      <c r="O984871"/>
      <c r="P984871"/>
      <c r="Q984871"/>
      <c r="R984871"/>
      <c r="S984871"/>
      <c r="T984871"/>
      <c r="U984871"/>
      <c r="V984871"/>
    </row>
    <row r="984872" spans="1:22">
      <c r="A984872"/>
      <c r="B984872"/>
      <c r="C984872"/>
      <c r="D984872"/>
      <c r="E984872"/>
      <c r="F984872"/>
      <c r="G984872"/>
      <c r="H984872"/>
      <c r="I984872"/>
      <c r="J984872"/>
      <c r="K984872"/>
      <c r="L984872"/>
      <c r="M984872"/>
      <c r="N984872"/>
      <c r="O984872"/>
      <c r="P984872"/>
      <c r="Q984872"/>
      <c r="R984872"/>
      <c r="S984872"/>
      <c r="T984872"/>
      <c r="U984872"/>
      <c r="V984872"/>
    </row>
    <row r="984873" spans="1:22">
      <c r="A984873"/>
      <c r="B984873"/>
      <c r="C984873"/>
      <c r="D984873"/>
      <c r="E984873"/>
      <c r="F984873"/>
      <c r="G984873"/>
      <c r="H984873"/>
      <c r="I984873"/>
      <c r="J984873"/>
      <c r="K984873"/>
      <c r="L984873"/>
      <c r="M984873"/>
      <c r="N984873"/>
      <c r="O984873"/>
      <c r="P984873"/>
      <c r="Q984873"/>
      <c r="R984873"/>
      <c r="S984873"/>
      <c r="T984873"/>
      <c r="U984873"/>
      <c r="V984873"/>
    </row>
    <row r="984874" spans="1:22">
      <c r="A984874"/>
      <c r="B984874"/>
      <c r="C984874"/>
      <c r="D984874"/>
      <c r="E984874"/>
      <c r="F984874"/>
      <c r="G984874"/>
      <c r="H984874"/>
      <c r="I984874"/>
      <c r="J984874"/>
      <c r="K984874"/>
      <c r="L984874"/>
      <c r="M984874"/>
      <c r="N984874"/>
      <c r="O984874"/>
      <c r="P984874"/>
      <c r="Q984874"/>
      <c r="R984874"/>
      <c r="S984874"/>
      <c r="T984874"/>
      <c r="U984874"/>
      <c r="V984874"/>
    </row>
    <row r="984875" spans="1:22">
      <c r="A984875"/>
      <c r="B984875"/>
      <c r="C984875"/>
      <c r="D984875"/>
      <c r="E984875"/>
      <c r="F984875"/>
      <c r="G984875"/>
      <c r="H984875"/>
      <c r="I984875"/>
      <c r="J984875"/>
      <c r="K984875"/>
      <c r="L984875"/>
      <c r="M984875"/>
      <c r="N984875"/>
      <c r="O984875"/>
      <c r="P984875"/>
      <c r="Q984875"/>
      <c r="R984875"/>
      <c r="S984875"/>
      <c r="T984875"/>
      <c r="U984875"/>
      <c r="V984875"/>
    </row>
    <row r="984876" spans="1:22">
      <c r="A984876"/>
      <c r="B984876"/>
      <c r="C984876"/>
      <c r="D984876"/>
      <c r="E984876"/>
      <c r="F984876"/>
      <c r="G984876"/>
      <c r="H984876"/>
      <c r="I984876"/>
      <c r="J984876"/>
      <c r="K984876"/>
      <c r="L984876"/>
      <c r="M984876"/>
      <c r="N984876"/>
      <c r="O984876"/>
      <c r="P984876"/>
      <c r="Q984876"/>
      <c r="R984876"/>
      <c r="S984876"/>
      <c r="T984876"/>
      <c r="U984876"/>
      <c r="V984876"/>
    </row>
    <row r="984877" spans="1:22">
      <c r="A984877"/>
      <c r="B984877"/>
      <c r="C984877"/>
      <c r="D984877"/>
      <c r="E984877"/>
      <c r="F984877"/>
      <c r="G984877"/>
      <c r="H984877"/>
      <c r="I984877"/>
      <c r="J984877"/>
      <c r="K984877"/>
      <c r="L984877"/>
      <c r="M984877"/>
      <c r="N984877"/>
      <c r="O984877"/>
      <c r="P984877"/>
      <c r="Q984877"/>
      <c r="R984877"/>
      <c r="S984877"/>
      <c r="T984877"/>
      <c r="U984877"/>
      <c r="V984877"/>
    </row>
    <row r="984878" spans="1:22">
      <c r="A984878"/>
      <c r="B984878"/>
      <c r="C984878"/>
      <c r="D984878"/>
      <c r="E984878"/>
      <c r="F984878"/>
      <c r="G984878"/>
      <c r="H984878"/>
      <c r="I984878"/>
      <c r="J984878"/>
      <c r="K984878"/>
      <c r="L984878"/>
      <c r="M984878"/>
      <c r="N984878"/>
      <c r="O984878"/>
      <c r="P984878"/>
      <c r="Q984878"/>
      <c r="R984878"/>
      <c r="S984878"/>
      <c r="T984878"/>
      <c r="U984878"/>
      <c r="V984878"/>
    </row>
    <row r="984879" spans="1:22">
      <c r="A984879"/>
      <c r="B984879"/>
      <c r="C984879"/>
      <c r="D984879"/>
      <c r="E984879"/>
      <c r="F984879"/>
      <c r="G984879"/>
      <c r="H984879"/>
      <c r="I984879"/>
      <c r="J984879"/>
      <c r="K984879"/>
      <c r="L984879"/>
      <c r="M984879"/>
      <c r="N984879"/>
      <c r="O984879"/>
      <c r="P984879"/>
      <c r="Q984879"/>
      <c r="R984879"/>
      <c r="S984879"/>
      <c r="T984879"/>
      <c r="U984879"/>
      <c r="V984879"/>
    </row>
    <row r="984880" spans="1:22">
      <c r="A984880"/>
      <c r="B984880"/>
      <c r="C984880"/>
      <c r="D984880"/>
      <c r="E984880"/>
      <c r="F984880"/>
      <c r="G984880"/>
      <c r="H984880"/>
      <c r="I984880"/>
      <c r="J984880"/>
      <c r="K984880"/>
      <c r="L984880"/>
      <c r="M984880"/>
      <c r="N984880"/>
      <c r="O984880"/>
      <c r="P984880"/>
      <c r="Q984880"/>
      <c r="R984880"/>
      <c r="S984880"/>
      <c r="T984880"/>
      <c r="U984880"/>
      <c r="V984880"/>
    </row>
    <row r="984881" spans="1:22">
      <c r="A984881"/>
      <c r="B984881"/>
      <c r="C984881"/>
      <c r="D984881"/>
      <c r="E984881"/>
      <c r="F984881"/>
      <c r="G984881"/>
      <c r="H984881"/>
      <c r="I984881"/>
      <c r="J984881"/>
      <c r="K984881"/>
      <c r="L984881"/>
      <c r="M984881"/>
      <c r="N984881"/>
      <c r="O984881"/>
      <c r="P984881"/>
      <c r="Q984881"/>
      <c r="R984881"/>
      <c r="S984881"/>
      <c r="T984881"/>
      <c r="U984881"/>
      <c r="V984881"/>
    </row>
    <row r="984882" spans="1:22">
      <c r="A984882"/>
      <c r="B984882"/>
      <c r="C984882"/>
      <c r="D984882"/>
      <c r="E984882"/>
      <c r="F984882"/>
      <c r="G984882"/>
      <c r="H984882"/>
      <c r="I984882"/>
      <c r="J984882"/>
      <c r="K984882"/>
      <c r="L984882"/>
      <c r="M984882"/>
      <c r="N984882"/>
      <c r="O984882"/>
      <c r="P984882"/>
      <c r="Q984882"/>
      <c r="R984882"/>
      <c r="S984882"/>
      <c r="T984882"/>
      <c r="U984882"/>
      <c r="V984882"/>
    </row>
    <row r="984883" spans="1:22">
      <c r="A984883"/>
      <c r="B984883"/>
      <c r="C984883"/>
      <c r="D984883"/>
      <c r="E984883"/>
      <c r="F984883"/>
      <c r="G984883"/>
      <c r="H984883"/>
      <c r="I984883"/>
      <c r="J984883"/>
      <c r="K984883"/>
      <c r="L984883"/>
      <c r="M984883"/>
      <c r="N984883"/>
      <c r="O984883"/>
      <c r="P984883"/>
      <c r="Q984883"/>
      <c r="R984883"/>
      <c r="S984883"/>
      <c r="T984883"/>
      <c r="U984883"/>
      <c r="V984883"/>
    </row>
    <row r="984884" spans="1:22">
      <c r="A984884"/>
      <c r="B984884"/>
      <c r="C984884"/>
      <c r="D984884"/>
      <c r="E984884"/>
      <c r="F984884"/>
      <c r="G984884"/>
      <c r="H984884"/>
      <c r="I984884"/>
      <c r="J984884"/>
      <c r="K984884"/>
      <c r="L984884"/>
      <c r="M984884"/>
      <c r="N984884"/>
      <c r="O984884"/>
      <c r="P984884"/>
      <c r="Q984884"/>
      <c r="R984884"/>
      <c r="S984884"/>
      <c r="T984884"/>
      <c r="U984884"/>
      <c r="V984884"/>
    </row>
    <row r="984885" spans="1:22">
      <c r="A984885"/>
      <c r="B984885"/>
      <c r="C984885"/>
      <c r="D984885"/>
      <c r="E984885"/>
      <c r="F984885"/>
      <c r="G984885"/>
      <c r="H984885"/>
      <c r="I984885"/>
      <c r="J984885"/>
      <c r="K984885"/>
      <c r="L984885"/>
      <c r="M984885"/>
      <c r="N984885"/>
      <c r="O984885"/>
      <c r="P984885"/>
      <c r="Q984885"/>
      <c r="R984885"/>
      <c r="S984885"/>
      <c r="T984885"/>
      <c r="U984885"/>
      <c r="V984885"/>
    </row>
    <row r="984886" spans="1:22">
      <c r="A984886"/>
      <c r="B984886"/>
      <c r="C984886"/>
      <c r="D984886"/>
      <c r="E984886"/>
      <c r="F984886"/>
      <c r="G984886"/>
      <c r="H984886"/>
      <c r="I984886"/>
      <c r="J984886"/>
      <c r="K984886"/>
      <c r="L984886"/>
      <c r="M984886"/>
      <c r="N984886"/>
      <c r="O984886"/>
      <c r="P984886"/>
      <c r="Q984886"/>
      <c r="R984886"/>
      <c r="S984886"/>
      <c r="T984886"/>
      <c r="U984886"/>
      <c r="V984886"/>
    </row>
    <row r="984887" spans="1:22">
      <c r="A984887"/>
      <c r="B984887"/>
      <c r="C984887"/>
      <c r="D984887"/>
      <c r="E984887"/>
      <c r="F984887"/>
      <c r="G984887"/>
      <c r="H984887"/>
      <c r="I984887"/>
      <c r="J984887"/>
      <c r="K984887"/>
      <c r="L984887"/>
      <c r="M984887"/>
      <c r="N984887"/>
      <c r="O984887"/>
      <c r="P984887"/>
      <c r="Q984887"/>
      <c r="R984887"/>
      <c r="S984887"/>
      <c r="T984887"/>
      <c r="U984887"/>
      <c r="V984887"/>
    </row>
    <row r="984888" spans="1:22">
      <c r="A984888"/>
      <c r="B984888"/>
      <c r="C984888"/>
      <c r="D984888"/>
      <c r="E984888"/>
      <c r="F984888"/>
      <c r="G984888"/>
      <c r="H984888"/>
      <c r="I984888"/>
      <c r="J984888"/>
      <c r="K984888"/>
      <c r="L984888"/>
      <c r="M984888"/>
      <c r="N984888"/>
      <c r="O984888"/>
      <c r="P984888"/>
      <c r="Q984888"/>
      <c r="R984888"/>
      <c r="S984888"/>
      <c r="T984888"/>
      <c r="U984888"/>
      <c r="V984888"/>
    </row>
    <row r="984889" spans="1:22">
      <c r="A984889"/>
      <c r="B984889"/>
      <c r="C984889"/>
      <c r="D984889"/>
      <c r="E984889"/>
      <c r="F984889"/>
      <c r="G984889"/>
      <c r="H984889"/>
      <c r="I984889"/>
      <c r="J984889"/>
      <c r="K984889"/>
      <c r="L984889"/>
      <c r="M984889"/>
      <c r="N984889"/>
      <c r="O984889"/>
      <c r="P984889"/>
      <c r="Q984889"/>
      <c r="R984889"/>
      <c r="S984889"/>
      <c r="T984889"/>
      <c r="U984889"/>
      <c r="V984889"/>
    </row>
    <row r="984890" spans="1:22">
      <c r="A984890"/>
      <c r="B984890"/>
      <c r="C984890"/>
      <c r="D984890"/>
      <c r="E984890"/>
      <c r="F984890"/>
      <c r="G984890"/>
      <c r="H984890"/>
      <c r="I984890"/>
      <c r="J984890"/>
      <c r="K984890"/>
      <c r="L984890"/>
      <c r="M984890"/>
      <c r="N984890"/>
      <c r="O984890"/>
      <c r="P984890"/>
      <c r="Q984890"/>
      <c r="R984890"/>
      <c r="S984890"/>
      <c r="T984890"/>
      <c r="U984890"/>
      <c r="V984890"/>
    </row>
    <row r="984891" spans="1:22">
      <c r="A984891"/>
      <c r="B984891"/>
      <c r="C984891"/>
      <c r="D984891"/>
      <c r="E984891"/>
      <c r="F984891"/>
      <c r="G984891"/>
      <c r="H984891"/>
      <c r="I984891"/>
      <c r="J984891"/>
      <c r="K984891"/>
      <c r="L984891"/>
      <c r="M984891"/>
      <c r="N984891"/>
      <c r="O984891"/>
      <c r="P984891"/>
      <c r="Q984891"/>
      <c r="R984891"/>
      <c r="S984891"/>
      <c r="T984891"/>
      <c r="U984891"/>
      <c r="V984891"/>
    </row>
    <row r="984892" spans="1:22">
      <c r="A984892"/>
      <c r="B984892"/>
      <c r="C984892"/>
      <c r="D984892"/>
      <c r="E984892"/>
      <c r="F984892"/>
      <c r="G984892"/>
      <c r="H984892"/>
      <c r="I984892"/>
      <c r="J984892"/>
      <c r="K984892"/>
      <c r="L984892"/>
      <c r="M984892"/>
      <c r="N984892"/>
      <c r="O984892"/>
      <c r="P984892"/>
      <c r="Q984892"/>
      <c r="R984892"/>
      <c r="S984892"/>
      <c r="T984892"/>
      <c r="U984892"/>
      <c r="V984892"/>
    </row>
    <row r="984893" spans="1:22">
      <c r="A984893"/>
      <c r="B984893"/>
      <c r="C984893"/>
      <c r="D984893"/>
      <c r="E984893"/>
      <c r="F984893"/>
      <c r="G984893"/>
      <c r="H984893"/>
      <c r="I984893"/>
      <c r="J984893"/>
      <c r="K984893"/>
      <c r="L984893"/>
      <c r="M984893"/>
      <c r="N984893"/>
      <c r="O984893"/>
      <c r="P984893"/>
      <c r="Q984893"/>
      <c r="R984893"/>
      <c r="S984893"/>
      <c r="T984893"/>
      <c r="U984893"/>
      <c r="V984893"/>
    </row>
    <row r="984894" spans="1:22">
      <c r="A984894"/>
      <c r="B984894"/>
      <c r="C984894"/>
      <c r="D984894"/>
      <c r="E984894"/>
      <c r="F984894"/>
      <c r="G984894"/>
      <c r="H984894"/>
      <c r="I984894"/>
      <c r="J984894"/>
      <c r="K984894"/>
      <c r="L984894"/>
      <c r="M984894"/>
      <c r="N984894"/>
      <c r="O984894"/>
      <c r="P984894"/>
      <c r="Q984894"/>
      <c r="R984894"/>
      <c r="S984894"/>
      <c r="T984894"/>
      <c r="U984894"/>
      <c r="V984894"/>
    </row>
    <row r="984895" spans="1:22">
      <c r="A984895"/>
      <c r="B984895"/>
      <c r="C984895"/>
      <c r="D984895"/>
      <c r="E984895"/>
      <c r="F984895"/>
      <c r="G984895"/>
      <c r="H984895"/>
      <c r="I984895"/>
      <c r="J984895"/>
      <c r="K984895"/>
      <c r="L984895"/>
      <c r="M984895"/>
      <c r="N984895"/>
      <c r="O984895"/>
      <c r="P984895"/>
      <c r="Q984895"/>
      <c r="R984895"/>
      <c r="S984895"/>
      <c r="T984895"/>
      <c r="U984895"/>
      <c r="V984895"/>
    </row>
    <row r="984896" spans="1:22">
      <c r="A984896"/>
      <c r="B984896"/>
      <c r="C984896"/>
      <c r="D984896"/>
      <c r="E984896"/>
      <c r="F984896"/>
      <c r="G984896"/>
      <c r="H984896"/>
      <c r="I984896"/>
      <c r="J984896"/>
      <c r="K984896"/>
      <c r="L984896"/>
      <c r="M984896"/>
      <c r="N984896"/>
      <c r="O984896"/>
      <c r="P984896"/>
      <c r="Q984896"/>
      <c r="R984896"/>
      <c r="S984896"/>
      <c r="T984896"/>
      <c r="U984896"/>
      <c r="V984896"/>
    </row>
    <row r="984897" spans="1:22">
      <c r="A984897"/>
      <c r="B984897"/>
      <c r="C984897"/>
      <c r="D984897"/>
      <c r="E984897"/>
      <c r="F984897"/>
      <c r="G984897"/>
      <c r="H984897"/>
      <c r="I984897"/>
      <c r="J984897"/>
      <c r="K984897"/>
      <c r="L984897"/>
      <c r="M984897"/>
      <c r="N984897"/>
      <c r="O984897"/>
      <c r="P984897"/>
      <c r="Q984897"/>
      <c r="R984897"/>
      <c r="S984897"/>
      <c r="T984897"/>
      <c r="U984897"/>
      <c r="V984897"/>
    </row>
    <row r="984898" spans="1:22">
      <c r="A984898"/>
      <c r="B984898"/>
      <c r="C984898"/>
      <c r="D984898"/>
      <c r="E984898"/>
      <c r="F984898"/>
      <c r="G984898"/>
      <c r="H984898"/>
      <c r="I984898"/>
      <c r="J984898"/>
      <c r="K984898"/>
      <c r="L984898"/>
      <c r="M984898"/>
      <c r="N984898"/>
      <c r="O984898"/>
      <c r="P984898"/>
      <c r="Q984898"/>
      <c r="R984898"/>
      <c r="S984898"/>
      <c r="T984898"/>
      <c r="U984898"/>
      <c r="V984898"/>
    </row>
    <row r="984899" spans="1:22">
      <c r="A984899"/>
      <c r="B984899"/>
      <c r="C984899"/>
      <c r="D984899"/>
      <c r="E984899"/>
      <c r="F984899"/>
      <c r="G984899"/>
      <c r="H984899"/>
      <c r="I984899"/>
      <c r="J984899"/>
      <c r="K984899"/>
      <c r="L984899"/>
      <c r="M984899"/>
      <c r="N984899"/>
      <c r="O984899"/>
      <c r="P984899"/>
      <c r="Q984899"/>
      <c r="R984899"/>
      <c r="S984899"/>
      <c r="T984899"/>
      <c r="U984899"/>
      <c r="V984899"/>
    </row>
    <row r="984900" spans="1:22">
      <c r="A984900"/>
      <c r="B984900"/>
      <c r="C984900"/>
      <c r="D984900"/>
      <c r="E984900"/>
      <c r="F984900"/>
      <c r="G984900"/>
      <c r="H984900"/>
      <c r="I984900"/>
      <c r="J984900"/>
      <c r="K984900"/>
      <c r="L984900"/>
      <c r="M984900"/>
      <c r="N984900"/>
      <c r="O984900"/>
      <c r="P984900"/>
      <c r="Q984900"/>
      <c r="R984900"/>
      <c r="S984900"/>
      <c r="T984900"/>
      <c r="U984900"/>
      <c r="V984900"/>
    </row>
    <row r="984901" spans="1:22">
      <c r="A984901"/>
      <c r="B984901"/>
      <c r="C984901"/>
      <c r="D984901"/>
      <c r="E984901"/>
      <c r="F984901"/>
      <c r="G984901"/>
      <c r="H984901"/>
      <c r="I984901"/>
      <c r="J984901"/>
      <c r="K984901"/>
      <c r="L984901"/>
      <c r="M984901"/>
      <c r="N984901"/>
      <c r="O984901"/>
      <c r="P984901"/>
      <c r="Q984901"/>
      <c r="R984901"/>
      <c r="S984901"/>
      <c r="T984901"/>
      <c r="U984901"/>
      <c r="V984901"/>
    </row>
    <row r="984902" spans="1:22">
      <c r="A984902"/>
      <c r="B984902"/>
      <c r="C984902"/>
      <c r="D984902"/>
      <c r="E984902"/>
      <c r="F984902"/>
      <c r="G984902"/>
      <c r="H984902"/>
      <c r="I984902"/>
      <c r="J984902"/>
      <c r="K984902"/>
      <c r="L984902"/>
      <c r="M984902"/>
      <c r="N984902"/>
      <c r="O984902"/>
      <c r="P984902"/>
      <c r="Q984902"/>
      <c r="R984902"/>
      <c r="S984902"/>
      <c r="T984902"/>
      <c r="U984902"/>
      <c r="V984902"/>
    </row>
    <row r="984903" spans="1:22">
      <c r="A984903"/>
      <c r="B984903"/>
      <c r="C984903"/>
      <c r="D984903"/>
      <c r="E984903"/>
      <c r="F984903"/>
      <c r="G984903"/>
      <c r="H984903"/>
      <c r="I984903"/>
      <c r="J984903"/>
      <c r="K984903"/>
      <c r="L984903"/>
      <c r="M984903"/>
      <c r="N984903"/>
      <c r="O984903"/>
      <c r="P984903"/>
      <c r="Q984903"/>
      <c r="R984903"/>
      <c r="S984903"/>
      <c r="T984903"/>
      <c r="U984903"/>
      <c r="V984903"/>
    </row>
    <row r="984904" spans="1:22">
      <c r="A984904"/>
      <c r="B984904"/>
      <c r="C984904"/>
      <c r="D984904"/>
      <c r="E984904"/>
      <c r="F984904"/>
      <c r="G984904"/>
      <c r="H984904"/>
      <c r="I984904"/>
      <c r="J984904"/>
      <c r="K984904"/>
      <c r="L984904"/>
      <c r="M984904"/>
      <c r="N984904"/>
      <c r="O984904"/>
      <c r="P984904"/>
      <c r="Q984904"/>
      <c r="R984904"/>
      <c r="S984904"/>
      <c r="T984904"/>
      <c r="U984904"/>
      <c r="V984904"/>
    </row>
    <row r="984905" spans="1:22">
      <c r="A984905"/>
      <c r="B984905"/>
      <c r="C984905"/>
      <c r="D984905"/>
      <c r="E984905"/>
      <c r="F984905"/>
      <c r="G984905"/>
      <c r="H984905"/>
      <c r="I984905"/>
      <c r="J984905"/>
      <c r="K984905"/>
      <c r="L984905"/>
      <c r="M984905"/>
      <c r="N984905"/>
      <c r="O984905"/>
      <c r="P984905"/>
      <c r="Q984905"/>
      <c r="R984905"/>
      <c r="S984905"/>
      <c r="T984905"/>
      <c r="U984905"/>
      <c r="V984905"/>
    </row>
    <row r="984906" spans="1:22">
      <c r="A984906"/>
      <c r="B984906"/>
      <c r="C984906"/>
      <c r="D984906"/>
      <c r="E984906"/>
      <c r="F984906"/>
      <c r="G984906"/>
      <c r="H984906"/>
      <c r="I984906"/>
      <c r="J984906"/>
      <c r="K984906"/>
      <c r="L984906"/>
      <c r="M984906"/>
      <c r="N984906"/>
      <c r="O984906"/>
      <c r="P984906"/>
      <c r="Q984906"/>
      <c r="R984906"/>
      <c r="S984906"/>
      <c r="T984906"/>
      <c r="U984906"/>
      <c r="V984906"/>
    </row>
    <row r="984907" spans="1:22">
      <c r="A984907"/>
      <c r="B984907"/>
      <c r="C984907"/>
      <c r="D984907"/>
      <c r="E984907"/>
      <c r="F984907"/>
      <c r="G984907"/>
      <c r="H984907"/>
      <c r="I984907"/>
      <c r="J984907"/>
      <c r="K984907"/>
      <c r="L984907"/>
      <c r="M984907"/>
      <c r="N984907"/>
      <c r="O984907"/>
      <c r="P984907"/>
      <c r="Q984907"/>
      <c r="R984907"/>
      <c r="S984907"/>
      <c r="T984907"/>
      <c r="U984907"/>
      <c r="V984907"/>
    </row>
    <row r="984908" spans="1:22">
      <c r="A984908"/>
      <c r="B984908"/>
      <c r="C984908"/>
      <c r="D984908"/>
      <c r="E984908"/>
      <c r="F984908"/>
      <c r="G984908"/>
      <c r="H984908"/>
      <c r="I984908"/>
      <c r="J984908"/>
      <c r="K984908"/>
      <c r="L984908"/>
      <c r="M984908"/>
      <c r="N984908"/>
      <c r="O984908"/>
      <c r="P984908"/>
      <c r="Q984908"/>
      <c r="R984908"/>
      <c r="S984908"/>
      <c r="T984908"/>
      <c r="U984908"/>
      <c r="V984908"/>
    </row>
    <row r="984909" spans="1:22">
      <c r="A984909"/>
      <c r="B984909"/>
      <c r="C984909"/>
      <c r="D984909"/>
      <c r="E984909"/>
      <c r="F984909"/>
      <c r="G984909"/>
      <c r="H984909"/>
      <c r="I984909"/>
      <c r="J984909"/>
      <c r="K984909"/>
      <c r="L984909"/>
      <c r="M984909"/>
      <c r="N984909"/>
      <c r="O984909"/>
      <c r="P984909"/>
      <c r="Q984909"/>
      <c r="R984909"/>
      <c r="S984909"/>
      <c r="T984909"/>
      <c r="U984909"/>
      <c r="V984909"/>
    </row>
    <row r="984910" spans="1:22">
      <c r="A984910"/>
      <c r="B984910"/>
      <c r="C984910"/>
      <c r="D984910"/>
      <c r="E984910"/>
      <c r="F984910"/>
      <c r="G984910"/>
      <c r="H984910"/>
      <c r="I984910"/>
      <c r="J984910"/>
      <c r="K984910"/>
      <c r="L984910"/>
      <c r="M984910"/>
      <c r="N984910"/>
      <c r="O984910"/>
      <c r="P984910"/>
      <c r="Q984910"/>
      <c r="R984910"/>
      <c r="S984910"/>
      <c r="T984910"/>
      <c r="U984910"/>
      <c r="V984910"/>
    </row>
    <row r="984911" spans="1:22">
      <c r="A984911"/>
      <c r="B984911"/>
      <c r="C984911"/>
      <c r="D984911"/>
      <c r="E984911"/>
      <c r="F984911"/>
      <c r="G984911"/>
      <c r="H984911"/>
      <c r="I984911"/>
      <c r="J984911"/>
      <c r="K984911"/>
      <c r="L984911"/>
      <c r="M984911"/>
      <c r="N984911"/>
      <c r="O984911"/>
      <c r="P984911"/>
      <c r="Q984911"/>
      <c r="R984911"/>
      <c r="S984911"/>
      <c r="T984911"/>
      <c r="U984911"/>
      <c r="V984911"/>
    </row>
    <row r="984912" spans="1:22">
      <c r="A984912"/>
      <c r="B984912"/>
      <c r="C984912"/>
      <c r="D984912"/>
      <c r="E984912"/>
      <c r="F984912"/>
      <c r="G984912"/>
      <c r="H984912"/>
      <c r="I984912"/>
      <c r="J984912"/>
      <c r="K984912"/>
      <c r="L984912"/>
      <c r="M984912"/>
      <c r="N984912"/>
      <c r="O984912"/>
      <c r="P984912"/>
      <c r="Q984912"/>
      <c r="R984912"/>
      <c r="S984912"/>
      <c r="T984912"/>
      <c r="U984912"/>
      <c r="V984912"/>
    </row>
    <row r="984913" spans="1:22">
      <c r="A984913"/>
      <c r="B984913"/>
      <c r="C984913"/>
      <c r="D984913"/>
      <c r="E984913"/>
      <c r="F984913"/>
      <c r="G984913"/>
      <c r="H984913"/>
      <c r="I984913"/>
      <c r="J984913"/>
      <c r="K984913"/>
      <c r="L984913"/>
      <c r="M984913"/>
      <c r="N984913"/>
      <c r="O984913"/>
      <c r="P984913"/>
      <c r="Q984913"/>
      <c r="R984913"/>
      <c r="S984913"/>
      <c r="T984913"/>
      <c r="U984913"/>
      <c r="V984913"/>
    </row>
    <row r="984914" spans="1:22">
      <c r="A984914"/>
      <c r="B984914"/>
      <c r="C984914"/>
      <c r="D984914"/>
      <c r="E984914"/>
      <c r="F984914"/>
      <c r="G984914"/>
      <c r="H984914"/>
      <c r="I984914"/>
      <c r="J984914"/>
      <c r="K984914"/>
      <c r="L984914"/>
      <c r="M984914"/>
      <c r="N984914"/>
      <c r="O984914"/>
      <c r="P984914"/>
      <c r="Q984914"/>
      <c r="R984914"/>
      <c r="S984914"/>
      <c r="T984914"/>
      <c r="U984914"/>
      <c r="V984914"/>
    </row>
    <row r="984915" spans="1:22">
      <c r="A984915"/>
      <c r="B984915"/>
      <c r="C984915"/>
      <c r="D984915"/>
      <c r="E984915"/>
      <c r="F984915"/>
      <c r="G984915"/>
      <c r="H984915"/>
      <c r="I984915"/>
      <c r="J984915"/>
      <c r="K984915"/>
      <c r="L984915"/>
      <c r="M984915"/>
      <c r="N984915"/>
      <c r="O984915"/>
      <c r="P984915"/>
      <c r="Q984915"/>
      <c r="R984915"/>
      <c r="S984915"/>
      <c r="T984915"/>
      <c r="U984915"/>
      <c r="V984915"/>
    </row>
    <row r="984916" spans="1:22">
      <c r="A984916"/>
      <c r="B984916"/>
      <c r="C984916"/>
      <c r="D984916"/>
      <c r="E984916"/>
      <c r="F984916"/>
      <c r="G984916"/>
      <c r="H984916"/>
      <c r="I984916"/>
      <c r="J984916"/>
      <c r="K984916"/>
      <c r="L984916"/>
      <c r="M984916"/>
      <c r="N984916"/>
      <c r="O984916"/>
      <c r="P984916"/>
      <c r="Q984916"/>
      <c r="R984916"/>
      <c r="S984916"/>
      <c r="T984916"/>
      <c r="U984916"/>
      <c r="V984916"/>
    </row>
    <row r="984917" spans="1:22">
      <c r="A984917"/>
      <c r="B984917"/>
      <c r="C984917"/>
      <c r="D984917"/>
      <c r="E984917"/>
      <c r="F984917"/>
      <c r="G984917"/>
      <c r="H984917"/>
      <c r="I984917"/>
      <c r="J984917"/>
      <c r="K984917"/>
      <c r="L984917"/>
      <c r="M984917"/>
      <c r="N984917"/>
      <c r="O984917"/>
      <c r="P984917"/>
      <c r="Q984917"/>
      <c r="R984917"/>
      <c r="S984917"/>
      <c r="T984917"/>
      <c r="U984917"/>
      <c r="V984917"/>
    </row>
    <row r="984918" spans="1:22">
      <c r="A984918"/>
      <c r="B984918"/>
      <c r="C984918"/>
      <c r="D984918"/>
      <c r="E984918"/>
      <c r="F984918"/>
      <c r="G984918"/>
      <c r="H984918"/>
      <c r="I984918"/>
      <c r="J984918"/>
      <c r="K984918"/>
      <c r="L984918"/>
      <c r="M984918"/>
      <c r="N984918"/>
      <c r="O984918"/>
      <c r="P984918"/>
      <c r="Q984918"/>
      <c r="R984918"/>
      <c r="S984918"/>
      <c r="T984918"/>
      <c r="U984918"/>
      <c r="V984918"/>
    </row>
    <row r="984919" spans="1:22">
      <c r="A984919"/>
      <c r="B984919"/>
      <c r="C984919"/>
      <c r="D984919"/>
      <c r="E984919"/>
      <c r="F984919"/>
      <c r="G984919"/>
      <c r="H984919"/>
      <c r="I984919"/>
      <c r="J984919"/>
      <c r="K984919"/>
      <c r="L984919"/>
      <c r="M984919"/>
      <c r="N984919"/>
      <c r="O984919"/>
      <c r="P984919"/>
      <c r="Q984919"/>
      <c r="R984919"/>
      <c r="S984919"/>
      <c r="T984919"/>
      <c r="U984919"/>
      <c r="V984919"/>
    </row>
    <row r="984920" spans="1:22">
      <c r="A984920"/>
      <c r="B984920"/>
      <c r="C984920"/>
      <c r="D984920"/>
      <c r="E984920"/>
      <c r="F984920"/>
      <c r="G984920"/>
      <c r="H984920"/>
      <c r="I984920"/>
      <c r="J984920"/>
      <c r="K984920"/>
      <c r="L984920"/>
      <c r="M984920"/>
      <c r="N984920"/>
      <c r="O984920"/>
      <c r="P984920"/>
      <c r="Q984920"/>
      <c r="R984920"/>
      <c r="S984920"/>
      <c r="T984920"/>
      <c r="U984920"/>
      <c r="V984920"/>
    </row>
    <row r="984921" spans="1:22">
      <c r="A984921"/>
      <c r="B984921"/>
      <c r="C984921"/>
      <c r="D984921"/>
      <c r="E984921"/>
      <c r="F984921"/>
      <c r="G984921"/>
      <c r="H984921"/>
      <c r="I984921"/>
      <c r="J984921"/>
      <c r="K984921"/>
      <c r="L984921"/>
      <c r="M984921"/>
      <c r="N984921"/>
      <c r="O984921"/>
      <c r="P984921"/>
      <c r="Q984921"/>
      <c r="R984921"/>
      <c r="S984921"/>
      <c r="T984921"/>
      <c r="U984921"/>
      <c r="V984921"/>
    </row>
    <row r="984922" spans="1:22">
      <c r="A984922"/>
      <c r="B984922"/>
      <c r="C984922"/>
      <c r="D984922"/>
      <c r="E984922"/>
      <c r="F984922"/>
      <c r="G984922"/>
      <c r="H984922"/>
      <c r="I984922"/>
      <c r="J984922"/>
      <c r="K984922"/>
      <c r="L984922"/>
      <c r="M984922"/>
      <c r="N984922"/>
      <c r="O984922"/>
      <c r="P984922"/>
      <c r="Q984922"/>
      <c r="R984922"/>
      <c r="S984922"/>
      <c r="T984922"/>
      <c r="U984922"/>
      <c r="V984922"/>
    </row>
    <row r="984923" spans="1:22">
      <c r="A984923"/>
      <c r="B984923"/>
      <c r="C984923"/>
      <c r="D984923"/>
      <c r="E984923"/>
      <c r="F984923"/>
      <c r="G984923"/>
      <c r="H984923"/>
      <c r="I984923"/>
      <c r="J984923"/>
      <c r="K984923"/>
      <c r="L984923"/>
      <c r="M984923"/>
      <c r="N984923"/>
      <c r="O984923"/>
      <c r="P984923"/>
      <c r="Q984923"/>
      <c r="R984923"/>
      <c r="S984923"/>
      <c r="T984923"/>
      <c r="U984923"/>
      <c r="V984923"/>
    </row>
    <row r="984924" spans="1:22">
      <c r="A984924"/>
      <c r="B984924"/>
      <c r="C984924"/>
      <c r="D984924"/>
      <c r="E984924"/>
      <c r="F984924"/>
      <c r="G984924"/>
      <c r="H984924"/>
      <c r="I984924"/>
      <c r="J984924"/>
      <c r="K984924"/>
      <c r="L984924"/>
      <c r="M984924"/>
      <c r="N984924"/>
      <c r="O984924"/>
      <c r="P984924"/>
      <c r="Q984924"/>
      <c r="R984924"/>
      <c r="S984924"/>
      <c r="T984924"/>
      <c r="U984924"/>
      <c r="V984924"/>
    </row>
    <row r="984925" spans="1:22">
      <c r="A984925"/>
      <c r="B984925"/>
      <c r="C984925"/>
      <c r="D984925"/>
      <c r="E984925"/>
      <c r="F984925"/>
      <c r="G984925"/>
      <c r="H984925"/>
      <c r="I984925"/>
      <c r="J984925"/>
      <c r="K984925"/>
      <c r="L984925"/>
      <c r="M984925"/>
      <c r="N984925"/>
      <c r="O984925"/>
      <c r="P984925"/>
      <c r="Q984925"/>
      <c r="R984925"/>
      <c r="S984925"/>
      <c r="T984925"/>
      <c r="U984925"/>
      <c r="V984925"/>
    </row>
    <row r="984926" spans="1:22">
      <c r="A984926"/>
      <c r="B984926"/>
      <c r="C984926"/>
      <c r="D984926"/>
      <c r="E984926"/>
      <c r="F984926"/>
      <c r="G984926"/>
      <c r="H984926"/>
      <c r="I984926"/>
      <c r="J984926"/>
      <c r="K984926"/>
      <c r="L984926"/>
      <c r="M984926"/>
      <c r="N984926"/>
      <c r="O984926"/>
      <c r="P984926"/>
      <c r="Q984926"/>
      <c r="R984926"/>
      <c r="S984926"/>
      <c r="T984926"/>
      <c r="U984926"/>
      <c r="V984926"/>
    </row>
    <row r="984927" spans="1:22">
      <c r="A984927"/>
      <c r="B984927"/>
      <c r="C984927"/>
      <c r="D984927"/>
      <c r="E984927"/>
      <c r="F984927"/>
      <c r="G984927"/>
      <c r="H984927"/>
      <c r="I984927"/>
      <c r="J984927"/>
      <c r="K984927"/>
      <c r="L984927"/>
      <c r="M984927"/>
      <c r="N984927"/>
      <c r="O984927"/>
      <c r="P984927"/>
      <c r="Q984927"/>
      <c r="R984927"/>
      <c r="S984927"/>
      <c r="T984927"/>
      <c r="U984927"/>
      <c r="V984927"/>
    </row>
    <row r="984928" spans="1:22">
      <c r="A984928"/>
      <c r="B984928"/>
      <c r="C984928"/>
      <c r="D984928"/>
      <c r="E984928"/>
      <c r="F984928"/>
      <c r="G984928"/>
      <c r="H984928"/>
      <c r="I984928"/>
      <c r="J984928"/>
      <c r="K984928"/>
      <c r="L984928"/>
      <c r="M984928"/>
      <c r="N984928"/>
      <c r="O984928"/>
      <c r="P984928"/>
      <c r="Q984928"/>
      <c r="R984928"/>
      <c r="S984928"/>
      <c r="T984928"/>
      <c r="U984928"/>
      <c r="V984928"/>
    </row>
    <row r="984929" spans="1:22">
      <c r="A984929"/>
      <c r="B984929"/>
      <c r="C984929"/>
      <c r="D984929"/>
      <c r="E984929"/>
      <c r="F984929"/>
      <c r="G984929"/>
      <c r="H984929"/>
      <c r="I984929"/>
      <c r="J984929"/>
      <c r="K984929"/>
      <c r="L984929"/>
      <c r="M984929"/>
      <c r="N984929"/>
      <c r="O984929"/>
      <c r="P984929"/>
      <c r="Q984929"/>
      <c r="R984929"/>
      <c r="S984929"/>
      <c r="T984929"/>
      <c r="U984929"/>
      <c r="V984929"/>
    </row>
    <row r="984930" spans="1:22">
      <c r="A984930"/>
      <c r="B984930"/>
      <c r="C984930"/>
      <c r="D984930"/>
      <c r="E984930"/>
      <c r="F984930"/>
      <c r="G984930"/>
      <c r="H984930"/>
      <c r="I984930"/>
      <c r="J984930"/>
      <c r="K984930"/>
      <c r="L984930"/>
      <c r="M984930"/>
      <c r="N984930"/>
      <c r="O984930"/>
      <c r="P984930"/>
      <c r="Q984930"/>
      <c r="R984930"/>
      <c r="S984930"/>
      <c r="T984930"/>
      <c r="U984930"/>
      <c r="V984930"/>
    </row>
    <row r="984931" spans="1:22">
      <c r="A984931"/>
      <c r="B984931"/>
      <c r="C984931"/>
      <c r="D984931"/>
      <c r="E984931"/>
      <c r="F984931"/>
      <c r="G984931"/>
      <c r="H984931"/>
      <c r="I984931"/>
      <c r="J984931"/>
      <c r="K984931"/>
      <c r="L984931"/>
      <c r="M984931"/>
      <c r="N984931"/>
      <c r="O984931"/>
      <c r="P984931"/>
      <c r="Q984931"/>
      <c r="R984931"/>
      <c r="S984931"/>
      <c r="T984931"/>
      <c r="U984931"/>
      <c r="V984931"/>
    </row>
    <row r="984932" spans="1:22">
      <c r="A984932"/>
      <c r="B984932"/>
      <c r="C984932"/>
      <c r="D984932"/>
      <c r="E984932"/>
      <c r="F984932"/>
      <c r="G984932"/>
      <c r="H984932"/>
      <c r="I984932"/>
      <c r="J984932"/>
      <c r="K984932"/>
      <c r="L984932"/>
      <c r="M984932"/>
      <c r="N984932"/>
      <c r="O984932"/>
      <c r="P984932"/>
      <c r="Q984932"/>
      <c r="R984932"/>
      <c r="S984932"/>
      <c r="T984932"/>
      <c r="U984932"/>
      <c r="V984932"/>
    </row>
    <row r="984933" spans="1:22">
      <c r="A984933"/>
      <c r="B984933"/>
      <c r="C984933"/>
      <c r="D984933"/>
      <c r="E984933"/>
      <c r="F984933"/>
      <c r="G984933"/>
      <c r="H984933"/>
      <c r="I984933"/>
      <c r="J984933"/>
      <c r="K984933"/>
      <c r="L984933"/>
      <c r="M984933"/>
      <c r="N984933"/>
      <c r="O984933"/>
      <c r="P984933"/>
      <c r="Q984933"/>
      <c r="R984933"/>
      <c r="S984933"/>
      <c r="T984933"/>
      <c r="U984933"/>
      <c r="V984933"/>
    </row>
    <row r="984934" spans="1:22">
      <c r="A984934"/>
      <c r="B984934"/>
      <c r="C984934"/>
      <c r="D984934"/>
      <c r="E984934"/>
      <c r="F984934"/>
      <c r="G984934"/>
      <c r="H984934"/>
      <c r="I984934"/>
      <c r="J984934"/>
      <c r="K984934"/>
      <c r="L984934"/>
      <c r="M984934"/>
      <c r="N984934"/>
      <c r="O984934"/>
      <c r="P984934"/>
      <c r="Q984934"/>
      <c r="R984934"/>
      <c r="S984934"/>
      <c r="T984934"/>
      <c r="U984934"/>
      <c r="V984934"/>
    </row>
    <row r="984935" spans="1:22">
      <c r="A984935"/>
      <c r="B984935"/>
      <c r="C984935"/>
      <c r="D984935"/>
      <c r="E984935"/>
      <c r="F984935"/>
      <c r="G984935"/>
      <c r="H984935"/>
      <c r="I984935"/>
      <c r="J984935"/>
      <c r="K984935"/>
      <c r="L984935"/>
      <c r="M984935"/>
      <c r="N984935"/>
      <c r="O984935"/>
      <c r="P984935"/>
      <c r="Q984935"/>
      <c r="R984935"/>
      <c r="S984935"/>
      <c r="T984935"/>
      <c r="U984935"/>
      <c r="V984935"/>
    </row>
    <row r="984936" spans="1:22">
      <c r="A984936"/>
      <c r="B984936"/>
      <c r="C984936"/>
      <c r="D984936"/>
      <c r="E984936"/>
      <c r="F984936"/>
      <c r="G984936"/>
      <c r="H984936"/>
      <c r="I984936"/>
      <c r="J984936"/>
      <c r="K984936"/>
      <c r="L984936"/>
      <c r="M984936"/>
      <c r="N984936"/>
      <c r="O984936"/>
      <c r="P984936"/>
      <c r="Q984936"/>
      <c r="R984936"/>
      <c r="S984936"/>
      <c r="T984936"/>
      <c r="U984936"/>
      <c r="V984936"/>
    </row>
    <row r="984937" spans="1:22">
      <c r="A984937"/>
      <c r="B984937"/>
      <c r="C984937"/>
      <c r="D984937"/>
      <c r="E984937"/>
      <c r="F984937"/>
      <c r="G984937"/>
      <c r="H984937"/>
      <c r="I984937"/>
      <c r="J984937"/>
      <c r="K984937"/>
      <c r="L984937"/>
      <c r="M984937"/>
      <c r="N984937"/>
      <c r="O984937"/>
      <c r="P984937"/>
      <c r="Q984937"/>
      <c r="R984937"/>
      <c r="S984937"/>
      <c r="T984937"/>
      <c r="U984937"/>
      <c r="V984937"/>
    </row>
    <row r="984938" spans="1:22">
      <c r="A984938"/>
      <c r="B984938"/>
      <c r="C984938"/>
      <c r="D984938"/>
      <c r="E984938"/>
      <c r="F984938"/>
      <c r="G984938"/>
      <c r="H984938"/>
      <c r="I984938"/>
      <c r="J984938"/>
      <c r="K984938"/>
      <c r="L984938"/>
      <c r="M984938"/>
      <c r="N984938"/>
      <c r="O984938"/>
      <c r="P984938"/>
      <c r="Q984938"/>
      <c r="R984938"/>
      <c r="S984938"/>
      <c r="T984938"/>
      <c r="U984938"/>
      <c r="V984938"/>
    </row>
    <row r="984939" spans="1:22">
      <c r="A984939"/>
      <c r="B984939"/>
      <c r="C984939"/>
      <c r="D984939"/>
      <c r="E984939"/>
      <c r="F984939"/>
      <c r="G984939"/>
      <c r="H984939"/>
      <c r="I984939"/>
      <c r="J984939"/>
      <c r="K984939"/>
      <c r="L984939"/>
      <c r="M984939"/>
      <c r="N984939"/>
      <c r="O984939"/>
      <c r="P984939"/>
      <c r="Q984939"/>
      <c r="R984939"/>
      <c r="S984939"/>
      <c r="T984939"/>
      <c r="U984939"/>
      <c r="V984939"/>
    </row>
    <row r="984940" spans="1:22">
      <c r="A984940"/>
      <c r="B984940"/>
      <c r="C984940"/>
      <c r="D984940"/>
      <c r="E984940"/>
      <c r="F984940"/>
      <c r="G984940"/>
      <c r="H984940"/>
      <c r="I984940"/>
      <c r="J984940"/>
      <c r="K984940"/>
      <c r="L984940"/>
      <c r="M984940"/>
      <c r="N984940"/>
      <c r="O984940"/>
      <c r="P984940"/>
      <c r="Q984940"/>
      <c r="R984940"/>
      <c r="S984940"/>
      <c r="T984940"/>
      <c r="U984940"/>
      <c r="V984940"/>
    </row>
    <row r="984941" spans="1:22">
      <c r="A984941"/>
      <c r="B984941"/>
      <c r="C984941"/>
      <c r="D984941"/>
      <c r="E984941"/>
      <c r="F984941"/>
      <c r="G984941"/>
      <c r="H984941"/>
      <c r="I984941"/>
      <c r="J984941"/>
      <c r="K984941"/>
      <c r="L984941"/>
      <c r="M984941"/>
      <c r="N984941"/>
      <c r="O984941"/>
      <c r="P984941"/>
      <c r="Q984941"/>
      <c r="R984941"/>
      <c r="S984941"/>
      <c r="T984941"/>
      <c r="U984941"/>
      <c r="V984941"/>
    </row>
    <row r="984942" spans="1:22">
      <c r="A984942"/>
      <c r="B984942"/>
      <c r="C984942"/>
      <c r="D984942"/>
      <c r="E984942"/>
      <c r="F984942"/>
      <c r="G984942"/>
      <c r="H984942"/>
      <c r="I984942"/>
      <c r="J984942"/>
      <c r="K984942"/>
      <c r="L984942"/>
      <c r="M984942"/>
      <c r="N984942"/>
      <c r="O984942"/>
      <c r="P984942"/>
      <c r="Q984942"/>
      <c r="R984942"/>
      <c r="S984942"/>
      <c r="T984942"/>
      <c r="U984942"/>
      <c r="V984942"/>
    </row>
    <row r="984943" spans="1:22">
      <c r="A984943"/>
      <c r="B984943"/>
      <c r="C984943"/>
      <c r="D984943"/>
      <c r="E984943"/>
      <c r="F984943"/>
      <c r="G984943"/>
      <c r="H984943"/>
      <c r="I984943"/>
      <c r="J984943"/>
      <c r="K984943"/>
      <c r="L984943"/>
      <c r="M984943"/>
      <c r="N984943"/>
      <c r="O984943"/>
      <c r="P984943"/>
      <c r="Q984943"/>
      <c r="R984943"/>
      <c r="S984943"/>
      <c r="T984943"/>
      <c r="U984943"/>
      <c r="V984943"/>
    </row>
    <row r="984944" spans="1:22">
      <c r="A984944"/>
      <c r="B984944"/>
      <c r="C984944"/>
      <c r="D984944"/>
      <c r="E984944"/>
      <c r="F984944"/>
      <c r="G984944"/>
      <c r="H984944"/>
      <c r="I984944"/>
      <c r="J984944"/>
      <c r="K984944"/>
      <c r="L984944"/>
      <c r="M984944"/>
      <c r="N984944"/>
      <c r="O984944"/>
      <c r="P984944"/>
      <c r="Q984944"/>
      <c r="R984944"/>
      <c r="S984944"/>
      <c r="T984944"/>
      <c r="U984944"/>
      <c r="V984944"/>
    </row>
    <row r="984945" spans="1:22">
      <c r="A984945"/>
      <c r="B984945"/>
      <c r="C984945"/>
      <c r="D984945"/>
      <c r="E984945"/>
      <c r="F984945"/>
      <c r="G984945"/>
      <c r="H984945"/>
      <c r="I984945"/>
      <c r="J984945"/>
      <c r="K984945"/>
      <c r="L984945"/>
      <c r="M984945"/>
      <c r="N984945"/>
      <c r="O984945"/>
      <c r="P984945"/>
      <c r="Q984945"/>
      <c r="R984945"/>
      <c r="S984945"/>
      <c r="T984945"/>
      <c r="U984945"/>
      <c r="V984945"/>
    </row>
    <row r="984946" spans="1:22">
      <c r="A984946"/>
      <c r="B984946"/>
      <c r="C984946"/>
      <c r="D984946"/>
      <c r="E984946"/>
      <c r="F984946"/>
      <c r="G984946"/>
      <c r="H984946"/>
      <c r="I984946"/>
      <c r="J984946"/>
      <c r="K984946"/>
      <c r="L984946"/>
      <c r="M984946"/>
      <c r="N984946"/>
      <c r="O984946"/>
      <c r="P984946"/>
      <c r="Q984946"/>
      <c r="R984946"/>
      <c r="S984946"/>
      <c r="T984946"/>
      <c r="U984946"/>
      <c r="V984946"/>
    </row>
    <row r="984947" spans="1:22">
      <c r="A984947"/>
      <c r="B984947"/>
      <c r="C984947"/>
      <c r="D984947"/>
      <c r="E984947"/>
      <c r="F984947"/>
      <c r="G984947"/>
      <c r="H984947"/>
      <c r="I984947"/>
      <c r="J984947"/>
      <c r="K984947"/>
      <c r="L984947"/>
      <c r="M984947"/>
      <c r="N984947"/>
      <c r="O984947"/>
      <c r="P984947"/>
      <c r="Q984947"/>
      <c r="R984947"/>
      <c r="S984947"/>
      <c r="T984947"/>
      <c r="U984947"/>
      <c r="V984947"/>
    </row>
    <row r="984948" spans="1:22">
      <c r="A984948"/>
      <c r="B984948"/>
      <c r="C984948"/>
      <c r="D984948"/>
      <c r="E984948"/>
      <c r="F984948"/>
      <c r="G984948"/>
      <c r="H984948"/>
      <c r="I984948"/>
      <c r="J984948"/>
      <c r="K984948"/>
      <c r="L984948"/>
      <c r="M984948"/>
      <c r="N984948"/>
      <c r="O984948"/>
      <c r="P984948"/>
      <c r="Q984948"/>
      <c r="R984948"/>
      <c r="S984948"/>
      <c r="T984948"/>
      <c r="U984948"/>
      <c r="V984948"/>
    </row>
    <row r="984949" spans="1:22">
      <c r="A984949"/>
      <c r="B984949"/>
      <c r="C984949"/>
      <c r="D984949"/>
      <c r="E984949"/>
      <c r="F984949"/>
      <c r="G984949"/>
      <c r="H984949"/>
      <c r="I984949"/>
      <c r="J984949"/>
      <c r="K984949"/>
      <c r="L984949"/>
      <c r="M984949"/>
      <c r="N984949"/>
      <c r="O984949"/>
      <c r="P984949"/>
      <c r="Q984949"/>
      <c r="R984949"/>
      <c r="S984949"/>
      <c r="T984949"/>
      <c r="U984949"/>
      <c r="V984949"/>
    </row>
    <row r="984950" spans="1:22">
      <c r="A984950"/>
      <c r="B984950"/>
      <c r="C984950"/>
      <c r="D984950"/>
      <c r="E984950"/>
      <c r="F984950"/>
      <c r="G984950"/>
      <c r="H984950"/>
      <c r="I984950"/>
      <c r="J984950"/>
      <c r="K984950"/>
      <c r="L984950"/>
      <c r="M984950"/>
      <c r="N984950"/>
      <c r="O984950"/>
      <c r="P984950"/>
      <c r="Q984950"/>
      <c r="R984950"/>
      <c r="S984950"/>
      <c r="T984950"/>
      <c r="U984950"/>
      <c r="V984950"/>
    </row>
    <row r="984951" spans="1:22">
      <c r="A984951"/>
      <c r="B984951"/>
      <c r="C984951"/>
      <c r="D984951"/>
      <c r="E984951"/>
      <c r="F984951"/>
      <c r="G984951"/>
      <c r="H984951"/>
      <c r="I984951"/>
      <c r="J984951"/>
      <c r="K984951"/>
      <c r="L984951"/>
      <c r="M984951"/>
      <c r="N984951"/>
      <c r="O984951"/>
      <c r="P984951"/>
      <c r="Q984951"/>
      <c r="R984951"/>
      <c r="S984951"/>
      <c r="T984951"/>
      <c r="U984951"/>
      <c r="V984951"/>
    </row>
    <row r="984952" spans="1:22">
      <c r="A984952"/>
      <c r="B984952"/>
      <c r="C984952"/>
      <c r="D984952"/>
      <c r="E984952"/>
      <c r="F984952"/>
      <c r="G984952"/>
      <c r="H984952"/>
      <c r="I984952"/>
      <c r="J984952"/>
      <c r="K984952"/>
      <c r="L984952"/>
      <c r="M984952"/>
      <c r="N984952"/>
      <c r="O984952"/>
      <c r="P984952"/>
      <c r="Q984952"/>
      <c r="R984952"/>
      <c r="S984952"/>
      <c r="T984952"/>
      <c r="U984952"/>
      <c r="V984952"/>
    </row>
    <row r="984953" spans="1:22">
      <c r="A984953"/>
      <c r="B984953"/>
      <c r="C984953"/>
      <c r="D984953"/>
      <c r="E984953"/>
      <c r="F984953"/>
      <c r="G984953"/>
      <c r="H984953"/>
      <c r="I984953"/>
      <c r="J984953"/>
      <c r="K984953"/>
      <c r="L984953"/>
      <c r="M984953"/>
      <c r="N984953"/>
      <c r="O984953"/>
      <c r="P984953"/>
      <c r="Q984953"/>
      <c r="R984953"/>
      <c r="S984953"/>
      <c r="T984953"/>
      <c r="U984953"/>
      <c r="V984953"/>
    </row>
    <row r="984954" spans="1:22">
      <c r="A984954"/>
      <c r="B984954"/>
      <c r="C984954"/>
      <c r="D984954"/>
      <c r="E984954"/>
      <c r="F984954"/>
      <c r="G984954"/>
      <c r="H984954"/>
      <c r="I984954"/>
      <c r="J984954"/>
      <c r="K984954"/>
      <c r="L984954"/>
      <c r="M984954"/>
      <c r="N984954"/>
      <c r="O984954"/>
      <c r="P984954"/>
      <c r="Q984954"/>
      <c r="R984954"/>
      <c r="S984954"/>
      <c r="T984954"/>
      <c r="U984954"/>
      <c r="V984954"/>
    </row>
    <row r="984955" spans="1:22">
      <c r="A984955"/>
      <c r="B984955"/>
      <c r="C984955"/>
      <c r="D984955"/>
      <c r="E984955"/>
      <c r="F984955"/>
      <c r="G984955"/>
      <c r="H984955"/>
      <c r="I984955"/>
      <c r="J984955"/>
      <c r="K984955"/>
      <c r="L984955"/>
      <c r="M984955"/>
      <c r="N984955"/>
      <c r="O984955"/>
      <c r="P984955"/>
      <c r="Q984955"/>
      <c r="R984955"/>
      <c r="S984955"/>
      <c r="T984955"/>
      <c r="U984955"/>
      <c r="V984955"/>
    </row>
    <row r="984956" spans="1:22">
      <c r="A984956"/>
      <c r="B984956"/>
      <c r="C984956"/>
      <c r="D984956"/>
      <c r="E984956"/>
      <c r="F984956"/>
      <c r="G984956"/>
      <c r="H984956"/>
      <c r="I984956"/>
      <c r="J984956"/>
      <c r="K984956"/>
      <c r="L984956"/>
      <c r="M984956"/>
      <c r="N984956"/>
      <c r="O984956"/>
      <c r="P984956"/>
      <c r="Q984956"/>
      <c r="R984956"/>
      <c r="S984956"/>
      <c r="T984956"/>
      <c r="U984956"/>
      <c r="V984956"/>
    </row>
    <row r="984957" spans="1:22">
      <c r="A984957"/>
      <c r="B984957"/>
      <c r="C984957"/>
      <c r="D984957"/>
      <c r="E984957"/>
      <c r="F984957"/>
      <c r="G984957"/>
      <c r="H984957"/>
      <c r="I984957"/>
      <c r="J984957"/>
      <c r="K984957"/>
      <c r="L984957"/>
      <c r="M984957"/>
      <c r="N984957"/>
      <c r="O984957"/>
      <c r="P984957"/>
      <c r="Q984957"/>
      <c r="R984957"/>
      <c r="S984957"/>
      <c r="T984957"/>
      <c r="U984957"/>
      <c r="V984957"/>
    </row>
    <row r="984958" spans="1:22">
      <c r="A984958"/>
      <c r="B984958"/>
      <c r="C984958"/>
      <c r="D984958"/>
      <c r="E984958"/>
      <c r="F984958"/>
      <c r="G984958"/>
      <c r="H984958"/>
      <c r="I984958"/>
      <c r="J984958"/>
      <c r="K984958"/>
      <c r="L984958"/>
      <c r="M984958"/>
      <c r="N984958"/>
      <c r="O984958"/>
      <c r="P984958"/>
      <c r="Q984958"/>
      <c r="R984958"/>
      <c r="S984958"/>
      <c r="T984958"/>
      <c r="U984958"/>
      <c r="V984958"/>
    </row>
    <row r="984959" spans="1:22">
      <c r="A984959"/>
      <c r="B984959"/>
      <c r="C984959"/>
      <c r="D984959"/>
      <c r="E984959"/>
      <c r="F984959"/>
      <c r="G984959"/>
      <c r="H984959"/>
      <c r="I984959"/>
      <c r="J984959"/>
      <c r="K984959"/>
      <c r="L984959"/>
      <c r="M984959"/>
      <c r="N984959"/>
      <c r="O984959"/>
      <c r="P984959"/>
      <c r="Q984959"/>
      <c r="R984959"/>
      <c r="S984959"/>
      <c r="T984959"/>
      <c r="U984959"/>
      <c r="V984959"/>
    </row>
    <row r="984960" spans="1:22">
      <c r="A984960"/>
      <c r="B984960"/>
      <c r="C984960"/>
      <c r="D984960"/>
      <c r="E984960"/>
      <c r="F984960"/>
      <c r="G984960"/>
      <c r="H984960"/>
      <c r="I984960"/>
      <c r="J984960"/>
      <c r="K984960"/>
      <c r="L984960"/>
      <c r="M984960"/>
      <c r="N984960"/>
      <c r="O984960"/>
      <c r="P984960"/>
      <c r="Q984960"/>
      <c r="R984960"/>
      <c r="S984960"/>
      <c r="T984960"/>
      <c r="U984960"/>
      <c r="V984960"/>
    </row>
    <row r="984961" spans="1:22">
      <c r="A984961"/>
      <c r="B984961"/>
      <c r="C984961"/>
      <c r="D984961"/>
      <c r="E984961"/>
      <c r="F984961"/>
      <c r="G984961"/>
      <c r="H984961"/>
      <c r="I984961"/>
      <c r="J984961"/>
      <c r="K984961"/>
      <c r="L984961"/>
      <c r="M984961"/>
      <c r="N984961"/>
      <c r="O984961"/>
      <c r="P984961"/>
      <c r="Q984961"/>
      <c r="R984961"/>
      <c r="S984961"/>
      <c r="T984961"/>
      <c r="U984961"/>
      <c r="V984961"/>
    </row>
    <row r="984962" spans="1:22">
      <c r="A984962"/>
      <c r="B984962"/>
      <c r="C984962"/>
      <c r="D984962"/>
      <c r="E984962"/>
      <c r="F984962"/>
      <c r="G984962"/>
      <c r="H984962"/>
      <c r="I984962"/>
      <c r="J984962"/>
      <c r="K984962"/>
      <c r="L984962"/>
      <c r="M984962"/>
      <c r="N984962"/>
      <c r="O984962"/>
      <c r="P984962"/>
      <c r="Q984962"/>
      <c r="R984962"/>
      <c r="S984962"/>
      <c r="T984962"/>
      <c r="U984962"/>
      <c r="V984962"/>
    </row>
    <row r="984963" spans="1:22">
      <c r="A984963"/>
      <c r="B984963"/>
      <c r="C984963"/>
      <c r="D984963"/>
      <c r="E984963"/>
      <c r="F984963"/>
      <c r="G984963"/>
      <c r="H984963"/>
      <c r="I984963"/>
      <c r="J984963"/>
      <c r="K984963"/>
      <c r="L984963"/>
      <c r="M984963"/>
      <c r="N984963"/>
      <c r="O984963"/>
      <c r="P984963"/>
      <c r="Q984963"/>
      <c r="R984963"/>
      <c r="S984963"/>
      <c r="T984963"/>
      <c r="U984963"/>
      <c r="V984963"/>
    </row>
    <row r="984964" spans="1:22">
      <c r="A984964"/>
      <c r="B984964"/>
      <c r="C984964"/>
      <c r="D984964"/>
      <c r="E984964"/>
      <c r="F984964"/>
      <c r="G984964"/>
      <c r="H984964"/>
      <c r="I984964"/>
      <c r="J984964"/>
      <c r="K984964"/>
      <c r="L984964"/>
      <c r="M984964"/>
      <c r="N984964"/>
      <c r="O984964"/>
      <c r="P984964"/>
      <c r="Q984964"/>
      <c r="R984964"/>
      <c r="S984964"/>
      <c r="T984964"/>
      <c r="U984964"/>
      <c r="V984964"/>
    </row>
    <row r="984965" spans="1:22">
      <c r="A984965"/>
      <c r="B984965"/>
      <c r="C984965"/>
      <c r="D984965"/>
      <c r="E984965"/>
      <c r="F984965"/>
      <c r="G984965"/>
      <c r="H984965"/>
      <c r="I984965"/>
      <c r="J984965"/>
      <c r="K984965"/>
      <c r="L984965"/>
      <c r="M984965"/>
      <c r="N984965"/>
      <c r="O984965"/>
      <c r="P984965"/>
      <c r="Q984965"/>
      <c r="R984965"/>
      <c r="S984965"/>
      <c r="T984965"/>
      <c r="U984965"/>
      <c r="V984965"/>
    </row>
    <row r="984966" spans="1:22">
      <c r="A984966"/>
      <c r="B984966"/>
      <c r="C984966"/>
      <c r="D984966"/>
      <c r="E984966"/>
      <c r="F984966"/>
      <c r="G984966"/>
      <c r="H984966"/>
      <c r="I984966"/>
      <c r="J984966"/>
      <c r="K984966"/>
      <c r="L984966"/>
      <c r="M984966"/>
      <c r="N984966"/>
      <c r="O984966"/>
      <c r="P984966"/>
      <c r="Q984966"/>
      <c r="R984966"/>
      <c r="S984966"/>
      <c r="T984966"/>
      <c r="U984966"/>
      <c r="V984966"/>
    </row>
    <row r="984967" spans="1:22">
      <c r="A984967"/>
      <c r="B984967"/>
      <c r="C984967"/>
      <c r="D984967"/>
      <c r="E984967"/>
      <c r="F984967"/>
      <c r="G984967"/>
      <c r="H984967"/>
      <c r="I984967"/>
      <c r="J984967"/>
      <c r="K984967"/>
      <c r="L984967"/>
      <c r="M984967"/>
      <c r="N984967"/>
      <c r="O984967"/>
      <c r="P984967"/>
      <c r="Q984967"/>
      <c r="R984967"/>
      <c r="S984967"/>
      <c r="T984967"/>
      <c r="U984967"/>
      <c r="V984967"/>
    </row>
    <row r="984968" spans="1:22">
      <c r="A984968"/>
      <c r="B984968"/>
      <c r="C984968"/>
      <c r="D984968"/>
      <c r="E984968"/>
      <c r="F984968"/>
      <c r="G984968"/>
      <c r="H984968"/>
      <c r="I984968"/>
      <c r="J984968"/>
      <c r="K984968"/>
      <c r="L984968"/>
      <c r="M984968"/>
      <c r="N984968"/>
      <c r="O984968"/>
      <c r="P984968"/>
      <c r="Q984968"/>
      <c r="R984968"/>
      <c r="S984968"/>
      <c r="T984968"/>
      <c r="U984968"/>
      <c r="V984968"/>
    </row>
    <row r="984969" spans="1:22">
      <c r="A984969"/>
      <c r="B984969"/>
      <c r="C984969"/>
      <c r="D984969"/>
      <c r="E984969"/>
      <c r="F984969"/>
      <c r="G984969"/>
      <c r="H984969"/>
      <c r="I984969"/>
      <c r="J984969"/>
      <c r="K984969"/>
      <c r="L984969"/>
      <c r="M984969"/>
      <c r="N984969"/>
      <c r="O984969"/>
      <c r="P984969"/>
      <c r="Q984969"/>
      <c r="R984969"/>
      <c r="S984969"/>
      <c r="T984969"/>
      <c r="U984969"/>
      <c r="V984969"/>
    </row>
    <row r="984970" spans="1:22">
      <c r="A984970"/>
      <c r="B984970"/>
      <c r="C984970"/>
      <c r="D984970"/>
      <c r="E984970"/>
      <c r="F984970"/>
      <c r="G984970"/>
      <c r="H984970"/>
      <c r="I984970"/>
      <c r="J984970"/>
      <c r="K984970"/>
      <c r="L984970"/>
      <c r="M984970"/>
      <c r="N984970"/>
      <c r="O984970"/>
      <c r="P984970"/>
      <c r="Q984970"/>
      <c r="R984970"/>
      <c r="S984970"/>
      <c r="T984970"/>
      <c r="U984970"/>
      <c r="V984970"/>
    </row>
    <row r="984971" spans="1:22">
      <c r="A984971"/>
      <c r="B984971"/>
      <c r="C984971"/>
      <c r="D984971"/>
      <c r="E984971"/>
      <c r="F984971"/>
      <c r="G984971"/>
      <c r="H984971"/>
      <c r="I984971"/>
      <c r="J984971"/>
      <c r="K984971"/>
      <c r="L984971"/>
      <c r="M984971"/>
      <c r="N984971"/>
      <c r="O984971"/>
      <c r="P984971"/>
      <c r="Q984971"/>
      <c r="R984971"/>
      <c r="S984971"/>
      <c r="T984971"/>
      <c r="U984971"/>
      <c r="V984971"/>
    </row>
    <row r="984972" spans="1:22">
      <c r="A984972"/>
      <c r="B984972"/>
      <c r="C984972"/>
      <c r="D984972"/>
      <c r="E984972"/>
      <c r="F984972"/>
      <c r="G984972"/>
      <c r="H984972"/>
      <c r="I984972"/>
      <c r="J984972"/>
      <c r="K984972"/>
      <c r="L984972"/>
      <c r="M984972"/>
      <c r="N984972"/>
      <c r="O984972"/>
      <c r="P984972"/>
      <c r="Q984972"/>
      <c r="R984972"/>
      <c r="S984972"/>
      <c r="T984972"/>
      <c r="U984972"/>
      <c r="V984972"/>
    </row>
    <row r="984973" spans="1:22">
      <c r="A984973"/>
      <c r="B984973"/>
      <c r="C984973"/>
      <c r="D984973"/>
      <c r="E984973"/>
      <c r="F984973"/>
      <c r="G984973"/>
      <c r="H984973"/>
      <c r="I984973"/>
      <c r="J984973"/>
      <c r="K984973"/>
      <c r="L984973"/>
      <c r="M984973"/>
      <c r="N984973"/>
      <c r="O984973"/>
      <c r="P984973"/>
      <c r="Q984973"/>
      <c r="R984973"/>
      <c r="S984973"/>
      <c r="T984973"/>
      <c r="U984973"/>
      <c r="V984973"/>
    </row>
    <row r="984974" spans="1:22">
      <c r="A984974"/>
      <c r="B984974"/>
      <c r="C984974"/>
      <c r="D984974"/>
      <c r="E984974"/>
      <c r="F984974"/>
      <c r="G984974"/>
      <c r="H984974"/>
      <c r="I984974"/>
      <c r="J984974"/>
      <c r="K984974"/>
      <c r="L984974"/>
      <c r="M984974"/>
      <c r="N984974"/>
      <c r="O984974"/>
      <c r="P984974"/>
      <c r="Q984974"/>
      <c r="R984974"/>
      <c r="S984974"/>
      <c r="T984974"/>
      <c r="U984974"/>
      <c r="V984974"/>
    </row>
    <row r="984975" spans="1:22">
      <c r="A984975"/>
      <c r="B984975"/>
      <c r="C984975"/>
      <c r="D984975"/>
      <c r="E984975"/>
      <c r="F984975"/>
      <c r="G984975"/>
      <c r="H984975"/>
      <c r="I984975"/>
      <c r="J984975"/>
      <c r="K984975"/>
      <c r="L984975"/>
      <c r="M984975"/>
      <c r="N984975"/>
      <c r="O984975"/>
      <c r="P984975"/>
      <c r="Q984975"/>
      <c r="R984975"/>
      <c r="S984975"/>
      <c r="T984975"/>
      <c r="U984975"/>
      <c r="V984975"/>
    </row>
    <row r="984976" spans="1:22">
      <c r="A984976"/>
      <c r="B984976"/>
      <c r="C984976"/>
      <c r="D984976"/>
      <c r="E984976"/>
      <c r="F984976"/>
      <c r="G984976"/>
      <c r="H984976"/>
      <c r="I984976"/>
      <c r="J984976"/>
      <c r="K984976"/>
      <c r="L984976"/>
      <c r="M984976"/>
      <c r="N984976"/>
      <c r="O984976"/>
      <c r="P984976"/>
      <c r="Q984976"/>
      <c r="R984976"/>
      <c r="S984976"/>
      <c r="T984976"/>
      <c r="U984976"/>
      <c r="V984976"/>
    </row>
    <row r="984977" spans="1:22">
      <c r="A984977"/>
      <c r="B984977"/>
      <c r="C984977"/>
      <c r="D984977"/>
      <c r="E984977"/>
      <c r="F984977"/>
      <c r="G984977"/>
      <c r="H984977"/>
      <c r="I984977"/>
      <c r="J984977"/>
      <c r="K984977"/>
      <c r="L984977"/>
      <c r="M984977"/>
      <c r="N984977"/>
      <c r="O984977"/>
      <c r="P984977"/>
      <c r="Q984977"/>
      <c r="R984977"/>
      <c r="S984977"/>
      <c r="T984977"/>
      <c r="U984977"/>
      <c r="V984977"/>
    </row>
    <row r="984978" spans="1:22">
      <c r="A984978"/>
      <c r="B984978"/>
      <c r="C984978"/>
      <c r="D984978"/>
      <c r="E984978"/>
      <c r="F984978"/>
      <c r="G984978"/>
      <c r="H984978"/>
      <c r="I984978"/>
      <c r="J984978"/>
      <c r="K984978"/>
      <c r="L984978"/>
      <c r="M984978"/>
      <c r="N984978"/>
      <c r="O984978"/>
      <c r="P984978"/>
      <c r="Q984978"/>
      <c r="R984978"/>
      <c r="S984978"/>
      <c r="T984978"/>
      <c r="U984978"/>
      <c r="V984978"/>
    </row>
    <row r="984979" spans="1:22">
      <c r="A984979"/>
      <c r="B984979"/>
      <c r="C984979"/>
      <c r="D984979"/>
      <c r="E984979"/>
      <c r="F984979"/>
      <c r="G984979"/>
      <c r="H984979"/>
      <c r="I984979"/>
      <c r="J984979"/>
      <c r="K984979"/>
      <c r="L984979"/>
      <c r="M984979"/>
      <c r="N984979"/>
      <c r="O984979"/>
      <c r="P984979"/>
      <c r="Q984979"/>
      <c r="R984979"/>
      <c r="S984979"/>
      <c r="T984979"/>
      <c r="U984979"/>
      <c r="V984979"/>
    </row>
    <row r="984980" spans="1:22">
      <c r="A984980"/>
      <c r="B984980"/>
      <c r="C984980"/>
      <c r="D984980"/>
      <c r="E984980"/>
      <c r="F984980"/>
      <c r="G984980"/>
      <c r="H984980"/>
      <c r="I984980"/>
      <c r="J984980"/>
      <c r="K984980"/>
      <c r="L984980"/>
      <c r="M984980"/>
      <c r="N984980"/>
      <c r="O984980"/>
      <c r="P984980"/>
      <c r="Q984980"/>
      <c r="R984980"/>
      <c r="S984980"/>
      <c r="T984980"/>
      <c r="U984980"/>
      <c r="V984980"/>
    </row>
    <row r="984981" spans="1:22">
      <c r="A984981"/>
      <c r="B984981"/>
      <c r="C984981"/>
      <c r="D984981"/>
      <c r="E984981"/>
      <c r="F984981"/>
      <c r="G984981"/>
      <c r="H984981"/>
      <c r="I984981"/>
      <c r="J984981"/>
      <c r="K984981"/>
      <c r="L984981"/>
      <c r="M984981"/>
      <c r="N984981"/>
      <c r="O984981"/>
      <c r="P984981"/>
      <c r="Q984981"/>
      <c r="R984981"/>
      <c r="S984981"/>
      <c r="T984981"/>
      <c r="U984981"/>
      <c r="V984981"/>
    </row>
    <row r="984982" spans="1:22">
      <c r="A984982"/>
      <c r="B984982"/>
      <c r="C984982"/>
      <c r="D984982"/>
      <c r="E984982"/>
      <c r="F984982"/>
      <c r="G984982"/>
      <c r="H984982"/>
      <c r="I984982"/>
      <c r="J984982"/>
      <c r="K984982"/>
      <c r="L984982"/>
      <c r="M984982"/>
      <c r="N984982"/>
      <c r="O984982"/>
      <c r="P984982"/>
      <c r="Q984982"/>
      <c r="R984982"/>
      <c r="S984982"/>
      <c r="T984982"/>
      <c r="U984982"/>
      <c r="V984982"/>
    </row>
    <row r="984983" spans="1:22">
      <c r="A984983"/>
      <c r="B984983"/>
      <c r="C984983"/>
      <c r="D984983"/>
      <c r="E984983"/>
      <c r="F984983"/>
      <c r="G984983"/>
      <c r="H984983"/>
      <c r="I984983"/>
      <c r="J984983"/>
      <c r="K984983"/>
      <c r="L984983"/>
      <c r="M984983"/>
      <c r="N984983"/>
      <c r="O984983"/>
      <c r="P984983"/>
      <c r="Q984983"/>
      <c r="R984983"/>
      <c r="S984983"/>
      <c r="T984983"/>
      <c r="U984983"/>
      <c r="V984983"/>
    </row>
    <row r="984984" spans="1:22">
      <c r="A984984"/>
      <c r="B984984"/>
      <c r="C984984"/>
      <c r="D984984"/>
      <c r="E984984"/>
      <c r="F984984"/>
      <c r="G984984"/>
      <c r="H984984"/>
      <c r="I984984"/>
      <c r="J984984"/>
      <c r="K984984"/>
      <c r="L984984"/>
      <c r="M984984"/>
      <c r="N984984"/>
      <c r="O984984"/>
      <c r="P984984"/>
      <c r="Q984984"/>
      <c r="R984984"/>
      <c r="S984984"/>
      <c r="T984984"/>
      <c r="U984984"/>
      <c r="V984984"/>
    </row>
    <row r="984985" spans="1:22">
      <c r="A984985"/>
      <c r="B984985"/>
      <c r="C984985"/>
      <c r="D984985"/>
      <c r="E984985"/>
      <c r="F984985"/>
      <c r="G984985"/>
      <c r="H984985"/>
      <c r="I984985"/>
      <c r="J984985"/>
      <c r="K984985"/>
      <c r="L984985"/>
      <c r="M984985"/>
      <c r="N984985"/>
      <c r="O984985"/>
      <c r="P984985"/>
      <c r="Q984985"/>
      <c r="R984985"/>
      <c r="S984985"/>
      <c r="T984985"/>
      <c r="U984985"/>
      <c r="V984985"/>
    </row>
    <row r="984986" spans="1:22">
      <c r="A984986"/>
      <c r="B984986"/>
      <c r="C984986"/>
      <c r="D984986"/>
      <c r="E984986"/>
      <c r="F984986"/>
      <c r="G984986"/>
      <c r="H984986"/>
      <c r="I984986"/>
      <c r="J984986"/>
      <c r="K984986"/>
      <c r="L984986"/>
      <c r="M984986"/>
      <c r="N984986"/>
      <c r="O984986"/>
      <c r="P984986"/>
      <c r="Q984986"/>
      <c r="R984986"/>
      <c r="S984986"/>
      <c r="T984986"/>
      <c r="U984986"/>
      <c r="V984986"/>
    </row>
    <row r="984987" spans="1:22">
      <c r="A984987"/>
      <c r="B984987"/>
      <c r="C984987"/>
      <c r="D984987"/>
      <c r="E984987"/>
      <c r="F984987"/>
      <c r="G984987"/>
      <c r="H984987"/>
      <c r="I984987"/>
      <c r="J984987"/>
      <c r="K984987"/>
      <c r="L984987"/>
      <c r="M984987"/>
      <c r="N984987"/>
      <c r="O984987"/>
      <c r="P984987"/>
      <c r="Q984987"/>
      <c r="R984987"/>
      <c r="S984987"/>
      <c r="T984987"/>
      <c r="U984987"/>
      <c r="V984987"/>
    </row>
    <row r="984988" spans="1:22">
      <c r="A984988"/>
      <c r="B984988"/>
      <c r="C984988"/>
      <c r="D984988"/>
      <c r="E984988"/>
      <c r="F984988"/>
      <c r="G984988"/>
      <c r="H984988"/>
      <c r="I984988"/>
      <c r="J984988"/>
      <c r="K984988"/>
      <c r="L984988"/>
      <c r="M984988"/>
      <c r="N984988"/>
      <c r="O984988"/>
      <c r="P984988"/>
      <c r="Q984988"/>
      <c r="R984988"/>
      <c r="S984988"/>
      <c r="T984988"/>
      <c r="U984988"/>
      <c r="V984988"/>
    </row>
    <row r="984989" spans="1:22">
      <c r="A984989"/>
      <c r="B984989"/>
      <c r="C984989"/>
      <c r="D984989"/>
      <c r="E984989"/>
      <c r="F984989"/>
      <c r="G984989"/>
      <c r="H984989"/>
      <c r="I984989"/>
      <c r="J984989"/>
      <c r="K984989"/>
      <c r="L984989"/>
      <c r="M984989"/>
      <c r="N984989"/>
      <c r="O984989"/>
      <c r="P984989"/>
      <c r="Q984989"/>
      <c r="R984989"/>
      <c r="S984989"/>
      <c r="T984989"/>
      <c r="U984989"/>
      <c r="V984989"/>
    </row>
    <row r="984990" spans="1:22">
      <c r="A984990"/>
      <c r="B984990"/>
      <c r="C984990"/>
      <c r="D984990"/>
      <c r="E984990"/>
      <c r="F984990"/>
      <c r="G984990"/>
      <c r="H984990"/>
      <c r="I984990"/>
      <c r="J984990"/>
      <c r="K984990"/>
      <c r="L984990"/>
      <c r="M984990"/>
      <c r="N984990"/>
      <c r="O984990"/>
      <c r="P984990"/>
      <c r="Q984990"/>
      <c r="R984990"/>
      <c r="S984990"/>
      <c r="T984990"/>
      <c r="U984990"/>
      <c r="V984990"/>
    </row>
    <row r="984991" spans="1:22">
      <c r="A984991"/>
      <c r="B984991"/>
      <c r="C984991"/>
      <c r="D984991"/>
      <c r="E984991"/>
      <c r="F984991"/>
      <c r="G984991"/>
      <c r="H984991"/>
      <c r="I984991"/>
      <c r="J984991"/>
      <c r="K984991"/>
      <c r="L984991"/>
      <c r="M984991"/>
      <c r="N984991"/>
      <c r="O984991"/>
      <c r="P984991"/>
      <c r="Q984991"/>
      <c r="R984991"/>
      <c r="S984991"/>
      <c r="T984991"/>
      <c r="U984991"/>
      <c r="V984991"/>
    </row>
    <row r="984992" spans="1:22">
      <c r="A984992"/>
      <c r="B984992"/>
      <c r="C984992"/>
      <c r="D984992"/>
      <c r="E984992"/>
      <c r="F984992"/>
      <c r="G984992"/>
      <c r="H984992"/>
      <c r="I984992"/>
      <c r="J984992"/>
      <c r="K984992"/>
      <c r="L984992"/>
      <c r="M984992"/>
      <c r="N984992"/>
      <c r="O984992"/>
      <c r="P984992"/>
      <c r="Q984992"/>
      <c r="R984992"/>
      <c r="S984992"/>
      <c r="T984992"/>
      <c r="U984992"/>
      <c r="V984992"/>
    </row>
    <row r="984993" spans="1:22">
      <c r="A984993"/>
      <c r="B984993"/>
      <c r="C984993"/>
      <c r="D984993"/>
      <c r="E984993"/>
      <c r="F984993"/>
      <c r="G984993"/>
      <c r="H984993"/>
      <c r="I984993"/>
      <c r="J984993"/>
      <c r="K984993"/>
      <c r="L984993"/>
      <c r="M984993"/>
      <c r="N984993"/>
      <c r="O984993"/>
      <c r="P984993"/>
      <c r="Q984993"/>
      <c r="R984993"/>
      <c r="S984993"/>
      <c r="T984993"/>
      <c r="U984993"/>
      <c r="V984993"/>
    </row>
    <row r="984994" spans="1:22">
      <c r="A984994"/>
      <c r="B984994"/>
      <c r="C984994"/>
      <c r="D984994"/>
      <c r="E984994"/>
      <c r="F984994"/>
      <c r="G984994"/>
      <c r="H984994"/>
      <c r="I984994"/>
      <c r="J984994"/>
      <c r="K984994"/>
      <c r="L984994"/>
      <c r="M984994"/>
      <c r="N984994"/>
      <c r="O984994"/>
      <c r="P984994"/>
      <c r="Q984994"/>
      <c r="R984994"/>
      <c r="S984994"/>
      <c r="T984994"/>
      <c r="U984994"/>
      <c r="V984994"/>
    </row>
    <row r="984995" spans="1:22">
      <c r="A984995"/>
      <c r="B984995"/>
      <c r="C984995"/>
      <c r="D984995"/>
      <c r="E984995"/>
      <c r="F984995"/>
      <c r="G984995"/>
      <c r="H984995"/>
      <c r="I984995"/>
      <c r="J984995"/>
      <c r="K984995"/>
      <c r="L984995"/>
      <c r="M984995"/>
      <c r="N984995"/>
      <c r="O984995"/>
      <c r="P984995"/>
      <c r="Q984995"/>
      <c r="R984995"/>
      <c r="S984995"/>
      <c r="T984995"/>
      <c r="U984995"/>
      <c r="V984995"/>
    </row>
    <row r="984996" spans="1:22">
      <c r="A984996"/>
      <c r="B984996"/>
      <c r="C984996"/>
      <c r="D984996"/>
      <c r="E984996"/>
      <c r="F984996"/>
      <c r="G984996"/>
      <c r="H984996"/>
      <c r="I984996"/>
      <c r="J984996"/>
      <c r="K984996"/>
      <c r="L984996"/>
      <c r="M984996"/>
      <c r="N984996"/>
      <c r="O984996"/>
      <c r="P984996"/>
      <c r="Q984996"/>
      <c r="R984996"/>
      <c r="S984996"/>
      <c r="T984996"/>
      <c r="U984996"/>
      <c r="V984996"/>
    </row>
    <row r="984997" spans="1:22">
      <c r="A984997"/>
      <c r="B984997"/>
      <c r="C984997"/>
      <c r="D984997"/>
      <c r="E984997"/>
      <c r="F984997"/>
      <c r="G984997"/>
      <c r="H984997"/>
      <c r="I984997"/>
      <c r="J984997"/>
      <c r="K984997"/>
      <c r="L984997"/>
      <c r="M984997"/>
      <c r="N984997"/>
      <c r="O984997"/>
      <c r="P984997"/>
      <c r="Q984997"/>
      <c r="R984997"/>
      <c r="S984997"/>
      <c r="T984997"/>
      <c r="U984997"/>
      <c r="V984997"/>
    </row>
    <row r="984998" spans="1:22">
      <c r="A984998"/>
      <c r="B984998"/>
      <c r="C984998"/>
      <c r="D984998"/>
      <c r="E984998"/>
      <c r="F984998"/>
      <c r="G984998"/>
      <c r="H984998"/>
      <c r="I984998"/>
      <c r="J984998"/>
      <c r="K984998"/>
      <c r="L984998"/>
      <c r="M984998"/>
      <c r="N984998"/>
      <c r="O984998"/>
      <c r="P984998"/>
      <c r="Q984998"/>
      <c r="R984998"/>
      <c r="S984998"/>
      <c r="T984998"/>
      <c r="U984998"/>
      <c r="V984998"/>
    </row>
    <row r="984999" spans="1:22">
      <c r="A984999"/>
      <c r="B984999"/>
      <c r="C984999"/>
      <c r="D984999"/>
      <c r="E984999"/>
      <c r="F984999"/>
      <c r="G984999"/>
      <c r="H984999"/>
      <c r="I984999"/>
      <c r="J984999"/>
      <c r="K984999"/>
      <c r="L984999"/>
      <c r="M984999"/>
      <c r="N984999"/>
      <c r="O984999"/>
      <c r="P984999"/>
      <c r="Q984999"/>
      <c r="R984999"/>
      <c r="S984999"/>
      <c r="T984999"/>
      <c r="U984999"/>
      <c r="V984999"/>
    </row>
    <row r="985000" spans="1:22">
      <c r="A985000"/>
      <c r="B985000"/>
      <c r="C985000"/>
      <c r="D985000"/>
      <c r="E985000"/>
      <c r="F985000"/>
      <c r="G985000"/>
      <c r="H985000"/>
      <c r="I985000"/>
      <c r="J985000"/>
      <c r="K985000"/>
      <c r="L985000"/>
      <c r="M985000"/>
      <c r="N985000"/>
      <c r="O985000"/>
      <c r="P985000"/>
      <c r="Q985000"/>
      <c r="R985000"/>
      <c r="S985000"/>
      <c r="T985000"/>
      <c r="U985000"/>
      <c r="V985000"/>
    </row>
    <row r="985001" spans="1:22">
      <c r="A985001"/>
      <c r="B985001"/>
      <c r="C985001"/>
      <c r="D985001"/>
      <c r="E985001"/>
      <c r="F985001"/>
      <c r="G985001"/>
      <c r="H985001"/>
      <c r="I985001"/>
      <c r="J985001"/>
      <c r="K985001"/>
      <c r="L985001"/>
      <c r="M985001"/>
      <c r="N985001"/>
      <c r="O985001"/>
      <c r="P985001"/>
      <c r="Q985001"/>
      <c r="R985001"/>
      <c r="S985001"/>
      <c r="T985001"/>
      <c r="U985001"/>
      <c r="V985001"/>
    </row>
    <row r="985002" spans="1:22">
      <c r="A985002"/>
      <c r="B985002"/>
      <c r="C985002"/>
      <c r="D985002"/>
      <c r="E985002"/>
      <c r="F985002"/>
      <c r="G985002"/>
      <c r="H985002"/>
      <c r="I985002"/>
      <c r="J985002"/>
      <c r="K985002"/>
      <c r="L985002"/>
      <c r="M985002"/>
      <c r="N985002"/>
      <c r="O985002"/>
      <c r="P985002"/>
      <c r="Q985002"/>
      <c r="R985002"/>
      <c r="S985002"/>
      <c r="T985002"/>
      <c r="U985002"/>
      <c r="V985002"/>
    </row>
    <row r="985003" spans="1:22">
      <c r="A985003"/>
      <c r="B985003"/>
      <c r="C985003"/>
      <c r="D985003"/>
      <c r="E985003"/>
      <c r="F985003"/>
      <c r="G985003"/>
      <c r="H985003"/>
      <c r="I985003"/>
      <c r="J985003"/>
      <c r="K985003"/>
      <c r="L985003"/>
      <c r="M985003"/>
      <c r="N985003"/>
      <c r="O985003"/>
      <c r="P985003"/>
      <c r="Q985003"/>
      <c r="R985003"/>
      <c r="S985003"/>
      <c r="T985003"/>
      <c r="U985003"/>
      <c r="V985003"/>
    </row>
    <row r="985004" spans="1:22">
      <c r="A985004"/>
      <c r="B985004"/>
      <c r="C985004"/>
      <c r="D985004"/>
      <c r="E985004"/>
      <c r="F985004"/>
      <c r="G985004"/>
      <c r="H985004"/>
      <c r="I985004"/>
      <c r="J985004"/>
      <c r="K985004"/>
      <c r="L985004"/>
      <c r="M985004"/>
      <c r="N985004"/>
      <c r="O985004"/>
      <c r="P985004"/>
      <c r="Q985004"/>
      <c r="R985004"/>
      <c r="S985004"/>
      <c r="T985004"/>
      <c r="U985004"/>
      <c r="V985004"/>
    </row>
    <row r="985005" spans="1:22">
      <c r="A985005"/>
      <c r="B985005"/>
      <c r="C985005"/>
      <c r="D985005"/>
      <c r="E985005"/>
      <c r="F985005"/>
      <c r="G985005"/>
      <c r="H985005"/>
      <c r="I985005"/>
      <c r="J985005"/>
      <c r="K985005"/>
      <c r="L985005"/>
      <c r="M985005"/>
      <c r="N985005"/>
      <c r="O985005"/>
      <c r="P985005"/>
      <c r="Q985005"/>
      <c r="R985005"/>
      <c r="S985005"/>
      <c r="T985005"/>
      <c r="U985005"/>
      <c r="V985005"/>
    </row>
    <row r="985006" spans="1:22">
      <c r="A985006"/>
      <c r="B985006"/>
      <c r="C985006"/>
      <c r="D985006"/>
      <c r="E985006"/>
      <c r="F985006"/>
      <c r="G985006"/>
      <c r="H985006"/>
      <c r="I985006"/>
      <c r="J985006"/>
      <c r="K985006"/>
      <c r="L985006"/>
      <c r="M985006"/>
      <c r="N985006"/>
      <c r="O985006"/>
      <c r="P985006"/>
      <c r="Q985006"/>
      <c r="R985006"/>
      <c r="S985006"/>
      <c r="T985006"/>
      <c r="U985006"/>
      <c r="V985006"/>
    </row>
    <row r="985007" spans="1:22">
      <c r="A985007"/>
      <c r="B985007"/>
      <c r="C985007"/>
      <c r="D985007"/>
      <c r="E985007"/>
      <c r="F985007"/>
      <c r="G985007"/>
      <c r="H985007"/>
      <c r="I985007"/>
      <c r="J985007"/>
      <c r="K985007"/>
      <c r="L985007"/>
      <c r="M985007"/>
      <c r="N985007"/>
      <c r="O985007"/>
      <c r="P985007"/>
      <c r="Q985007"/>
      <c r="R985007"/>
      <c r="S985007"/>
      <c r="T985007"/>
      <c r="U985007"/>
      <c r="V985007"/>
    </row>
    <row r="985008" spans="1:22">
      <c r="A985008"/>
      <c r="B985008"/>
      <c r="C985008"/>
      <c r="D985008"/>
      <c r="E985008"/>
      <c r="F985008"/>
      <c r="G985008"/>
      <c r="H985008"/>
      <c r="I985008"/>
      <c r="J985008"/>
      <c r="K985008"/>
      <c r="L985008"/>
      <c r="M985008"/>
      <c r="N985008"/>
      <c r="O985008"/>
      <c r="P985008"/>
      <c r="Q985008"/>
      <c r="R985008"/>
      <c r="S985008"/>
      <c r="T985008"/>
      <c r="U985008"/>
      <c r="V985008"/>
    </row>
    <row r="985009" spans="1:22">
      <c r="A985009"/>
      <c r="B985009"/>
      <c r="C985009"/>
      <c r="D985009"/>
      <c r="E985009"/>
      <c r="F985009"/>
      <c r="G985009"/>
      <c r="H985009"/>
      <c r="I985009"/>
      <c r="J985009"/>
      <c r="K985009"/>
      <c r="L985009"/>
      <c r="M985009"/>
      <c r="N985009"/>
      <c r="O985009"/>
      <c r="P985009"/>
      <c r="Q985009"/>
      <c r="R985009"/>
      <c r="S985009"/>
      <c r="T985009"/>
      <c r="U985009"/>
      <c r="V985009"/>
    </row>
    <row r="985010" spans="1:22">
      <c r="A985010"/>
      <c r="B985010"/>
      <c r="C985010"/>
      <c r="D985010"/>
      <c r="E985010"/>
      <c r="F985010"/>
      <c r="G985010"/>
      <c r="H985010"/>
      <c r="I985010"/>
      <c r="J985010"/>
      <c r="K985010"/>
      <c r="L985010"/>
      <c r="M985010"/>
      <c r="N985010"/>
      <c r="O985010"/>
      <c r="P985010"/>
      <c r="Q985010"/>
      <c r="R985010"/>
      <c r="S985010"/>
      <c r="T985010"/>
      <c r="U985010"/>
      <c r="V985010"/>
    </row>
    <row r="985011" spans="1:22">
      <c r="A985011"/>
      <c r="B985011"/>
      <c r="C985011"/>
      <c r="D985011"/>
      <c r="E985011"/>
      <c r="F985011"/>
      <c r="G985011"/>
      <c r="H985011"/>
      <c r="I985011"/>
      <c r="J985011"/>
      <c r="K985011"/>
      <c r="L985011"/>
      <c r="M985011"/>
      <c r="N985011"/>
      <c r="O985011"/>
      <c r="P985011"/>
      <c r="Q985011"/>
      <c r="R985011"/>
      <c r="S985011"/>
      <c r="T985011"/>
      <c r="U985011"/>
      <c r="V985011"/>
    </row>
    <row r="985012" spans="1:22">
      <c r="A985012"/>
      <c r="B985012"/>
      <c r="C985012"/>
      <c r="D985012"/>
      <c r="E985012"/>
      <c r="F985012"/>
      <c r="G985012"/>
      <c r="H985012"/>
      <c r="I985012"/>
      <c r="J985012"/>
      <c r="K985012"/>
      <c r="L985012"/>
      <c r="M985012"/>
      <c r="N985012"/>
      <c r="O985012"/>
      <c r="P985012"/>
      <c r="Q985012"/>
      <c r="R985012"/>
      <c r="S985012"/>
      <c r="T985012"/>
      <c r="U985012"/>
      <c r="V985012"/>
    </row>
    <row r="985013" spans="1:22">
      <c r="A985013"/>
      <c r="B985013"/>
      <c r="C985013"/>
      <c r="D985013"/>
      <c r="E985013"/>
      <c r="F985013"/>
      <c r="G985013"/>
      <c r="H985013"/>
      <c r="I985013"/>
      <c r="J985013"/>
      <c r="K985013"/>
      <c r="L985013"/>
      <c r="M985013"/>
      <c r="N985013"/>
      <c r="O985013"/>
      <c r="P985013"/>
      <c r="Q985013"/>
      <c r="R985013"/>
      <c r="S985013"/>
      <c r="T985013"/>
      <c r="U985013"/>
      <c r="V985013"/>
    </row>
    <row r="985014" spans="1:22">
      <c r="A985014"/>
      <c r="B985014"/>
      <c r="C985014"/>
      <c r="D985014"/>
      <c r="E985014"/>
      <c r="F985014"/>
      <c r="G985014"/>
      <c r="H985014"/>
      <c r="I985014"/>
      <c r="J985014"/>
      <c r="K985014"/>
      <c r="L985014"/>
      <c r="M985014"/>
      <c r="N985014"/>
      <c r="O985014"/>
      <c r="P985014"/>
      <c r="Q985014"/>
      <c r="R985014"/>
      <c r="S985014"/>
      <c r="T985014"/>
      <c r="U985014"/>
      <c r="V985014"/>
    </row>
    <row r="985015" spans="1:22">
      <c r="A985015"/>
      <c r="B985015"/>
      <c r="C985015"/>
      <c r="D985015"/>
      <c r="E985015"/>
      <c r="F985015"/>
      <c r="G985015"/>
      <c r="H985015"/>
      <c r="I985015"/>
      <c r="J985015"/>
      <c r="K985015"/>
      <c r="L985015"/>
      <c r="M985015"/>
      <c r="N985015"/>
      <c r="O985015"/>
      <c r="P985015"/>
      <c r="Q985015"/>
      <c r="R985015"/>
      <c r="S985015"/>
      <c r="T985015"/>
      <c r="U985015"/>
      <c r="V985015"/>
    </row>
    <row r="985016" spans="1:22">
      <c r="A985016"/>
      <c r="B985016"/>
      <c r="C985016"/>
      <c r="D985016"/>
      <c r="E985016"/>
      <c r="F985016"/>
      <c r="G985016"/>
      <c r="H985016"/>
      <c r="I985016"/>
      <c r="J985016"/>
      <c r="K985016"/>
      <c r="L985016"/>
      <c r="M985016"/>
      <c r="N985016"/>
      <c r="O985016"/>
      <c r="P985016"/>
      <c r="Q985016"/>
      <c r="R985016"/>
      <c r="S985016"/>
      <c r="T985016"/>
      <c r="U985016"/>
      <c r="V985016"/>
    </row>
    <row r="985017" spans="1:22">
      <c r="A985017"/>
      <c r="B985017"/>
      <c r="C985017"/>
      <c r="D985017"/>
      <c r="E985017"/>
      <c r="F985017"/>
      <c r="G985017"/>
      <c r="H985017"/>
      <c r="I985017"/>
      <c r="J985017"/>
      <c r="K985017"/>
      <c r="L985017"/>
      <c r="M985017"/>
      <c r="N985017"/>
      <c r="O985017"/>
      <c r="P985017"/>
      <c r="Q985017"/>
      <c r="R985017"/>
      <c r="S985017"/>
      <c r="T985017"/>
      <c r="U985017"/>
      <c r="V985017"/>
    </row>
    <row r="985018" spans="1:22">
      <c r="A985018"/>
      <c r="B985018"/>
      <c r="C985018"/>
      <c r="D985018"/>
      <c r="E985018"/>
      <c r="F985018"/>
      <c r="G985018"/>
      <c r="H985018"/>
      <c r="I985018"/>
      <c r="J985018"/>
      <c r="K985018"/>
      <c r="L985018"/>
      <c r="M985018"/>
      <c r="N985018"/>
      <c r="O985018"/>
      <c r="P985018"/>
      <c r="Q985018"/>
      <c r="R985018"/>
      <c r="S985018"/>
      <c r="T985018"/>
      <c r="U985018"/>
      <c r="V985018"/>
    </row>
    <row r="985019" spans="1:22">
      <c r="A985019"/>
      <c r="B985019"/>
      <c r="C985019"/>
      <c r="D985019"/>
      <c r="E985019"/>
      <c r="F985019"/>
      <c r="G985019"/>
      <c r="H985019"/>
      <c r="I985019"/>
      <c r="J985019"/>
      <c r="K985019"/>
      <c r="L985019"/>
      <c r="M985019"/>
      <c r="N985019"/>
      <c r="O985019"/>
      <c r="P985019"/>
      <c r="Q985019"/>
      <c r="R985019"/>
      <c r="S985019"/>
      <c r="T985019"/>
      <c r="U985019"/>
      <c r="V985019"/>
    </row>
    <row r="985020" spans="1:22">
      <c r="A985020"/>
      <c r="B985020"/>
      <c r="C985020"/>
      <c r="D985020"/>
      <c r="E985020"/>
      <c r="F985020"/>
      <c r="G985020"/>
      <c r="H985020"/>
      <c r="I985020"/>
      <c r="J985020"/>
      <c r="K985020"/>
      <c r="L985020"/>
      <c r="M985020"/>
      <c r="N985020"/>
      <c r="O985020"/>
      <c r="P985020"/>
      <c r="Q985020"/>
      <c r="R985020"/>
      <c r="S985020"/>
      <c r="T985020"/>
      <c r="U985020"/>
      <c r="V985020"/>
    </row>
    <row r="985021" spans="1:22">
      <c r="A985021"/>
      <c r="B985021"/>
      <c r="C985021"/>
      <c r="D985021"/>
      <c r="E985021"/>
      <c r="F985021"/>
      <c r="G985021"/>
      <c r="H985021"/>
      <c r="I985021"/>
      <c r="J985021"/>
      <c r="K985021"/>
      <c r="L985021"/>
      <c r="M985021"/>
      <c r="N985021"/>
      <c r="O985021"/>
      <c r="P985021"/>
      <c r="Q985021"/>
      <c r="R985021"/>
      <c r="S985021"/>
      <c r="T985021"/>
      <c r="U985021"/>
      <c r="V985021"/>
    </row>
    <row r="985022" spans="1:22">
      <c r="A985022"/>
      <c r="B985022"/>
      <c r="C985022"/>
      <c r="D985022"/>
      <c r="E985022"/>
      <c r="F985022"/>
      <c r="G985022"/>
      <c r="H985022"/>
      <c r="I985022"/>
      <c r="J985022"/>
      <c r="K985022"/>
      <c r="L985022"/>
      <c r="M985022"/>
      <c r="N985022"/>
      <c r="O985022"/>
      <c r="P985022"/>
      <c r="Q985022"/>
      <c r="R985022"/>
      <c r="S985022"/>
      <c r="T985022"/>
      <c r="U985022"/>
      <c r="V985022"/>
    </row>
    <row r="985023" spans="1:22">
      <c r="A985023"/>
      <c r="B985023"/>
      <c r="C985023"/>
      <c r="D985023"/>
      <c r="E985023"/>
      <c r="F985023"/>
      <c r="G985023"/>
      <c r="H985023"/>
      <c r="I985023"/>
      <c r="J985023"/>
      <c r="K985023"/>
      <c r="L985023"/>
      <c r="M985023"/>
      <c r="N985023"/>
      <c r="O985023"/>
      <c r="P985023"/>
      <c r="Q985023"/>
      <c r="R985023"/>
      <c r="S985023"/>
      <c r="T985023"/>
      <c r="U985023"/>
      <c r="V985023"/>
    </row>
    <row r="985024" spans="1:22">
      <c r="A985024"/>
      <c r="B985024"/>
      <c r="C985024"/>
      <c r="D985024"/>
      <c r="E985024"/>
      <c r="F985024"/>
      <c r="G985024"/>
      <c r="H985024"/>
      <c r="I985024"/>
      <c r="J985024"/>
      <c r="K985024"/>
      <c r="L985024"/>
      <c r="M985024"/>
      <c r="N985024"/>
      <c r="O985024"/>
      <c r="P985024"/>
      <c r="Q985024"/>
      <c r="R985024"/>
      <c r="S985024"/>
      <c r="T985024"/>
      <c r="U985024"/>
      <c r="V985024"/>
    </row>
    <row r="985025" spans="1:22">
      <c r="A985025"/>
      <c r="B985025"/>
      <c r="C985025"/>
      <c r="D985025"/>
      <c r="E985025"/>
      <c r="F985025"/>
      <c r="G985025"/>
      <c r="H985025"/>
      <c r="I985025"/>
      <c r="J985025"/>
      <c r="K985025"/>
      <c r="L985025"/>
      <c r="M985025"/>
      <c r="N985025"/>
      <c r="O985025"/>
      <c r="P985025"/>
      <c r="Q985025"/>
      <c r="R985025"/>
      <c r="S985025"/>
      <c r="T985025"/>
      <c r="U985025"/>
      <c r="V985025"/>
    </row>
    <row r="985026" spans="1:22">
      <c r="A985026"/>
      <c r="B985026"/>
      <c r="C985026"/>
      <c r="D985026"/>
      <c r="E985026"/>
      <c r="F985026"/>
      <c r="G985026"/>
      <c r="H985026"/>
      <c r="I985026"/>
      <c r="J985026"/>
      <c r="K985026"/>
      <c r="L985026"/>
      <c r="M985026"/>
      <c r="N985026"/>
      <c r="O985026"/>
      <c r="P985026"/>
      <c r="Q985026"/>
      <c r="R985026"/>
      <c r="S985026"/>
      <c r="T985026"/>
      <c r="U985026"/>
      <c r="V985026"/>
    </row>
    <row r="985027" spans="1:22">
      <c r="A985027"/>
      <c r="B985027"/>
      <c r="C985027"/>
      <c r="D985027"/>
      <c r="E985027"/>
      <c r="F985027"/>
      <c r="G985027"/>
      <c r="H985027"/>
      <c r="I985027"/>
      <c r="J985027"/>
      <c r="K985027"/>
      <c r="L985027"/>
      <c r="M985027"/>
      <c r="N985027"/>
      <c r="O985027"/>
      <c r="P985027"/>
      <c r="Q985027"/>
      <c r="R985027"/>
      <c r="S985027"/>
      <c r="T985027"/>
      <c r="U985027"/>
      <c r="V985027"/>
    </row>
    <row r="985028" spans="1:22">
      <c r="A985028"/>
      <c r="B985028"/>
      <c r="C985028"/>
      <c r="D985028"/>
      <c r="E985028"/>
      <c r="F985028"/>
      <c r="G985028"/>
      <c r="H985028"/>
      <c r="I985028"/>
      <c r="J985028"/>
      <c r="K985028"/>
      <c r="L985028"/>
      <c r="M985028"/>
      <c r="N985028"/>
      <c r="O985028"/>
      <c r="P985028"/>
      <c r="Q985028"/>
      <c r="R985028"/>
      <c r="S985028"/>
      <c r="T985028"/>
      <c r="U985028"/>
      <c r="V985028"/>
    </row>
    <row r="985029" spans="1:22">
      <c r="A985029"/>
      <c r="B985029"/>
      <c r="C985029"/>
      <c r="D985029"/>
      <c r="E985029"/>
      <c r="F985029"/>
      <c r="G985029"/>
      <c r="H985029"/>
      <c r="I985029"/>
      <c r="J985029"/>
      <c r="K985029"/>
      <c r="L985029"/>
      <c r="M985029"/>
      <c r="N985029"/>
      <c r="O985029"/>
      <c r="P985029"/>
      <c r="Q985029"/>
      <c r="R985029"/>
      <c r="S985029"/>
      <c r="T985029"/>
      <c r="U985029"/>
      <c r="V985029"/>
    </row>
    <row r="985030" spans="1:22">
      <c r="A985030"/>
      <c r="B985030"/>
      <c r="C985030"/>
      <c r="D985030"/>
      <c r="E985030"/>
      <c r="F985030"/>
      <c r="G985030"/>
      <c r="H985030"/>
      <c r="I985030"/>
      <c r="J985030"/>
      <c r="K985030"/>
      <c r="L985030"/>
      <c r="M985030"/>
      <c r="N985030"/>
      <c r="O985030"/>
      <c r="P985030"/>
      <c r="Q985030"/>
      <c r="R985030"/>
      <c r="S985030"/>
      <c r="T985030"/>
      <c r="U985030"/>
      <c r="V985030"/>
    </row>
    <row r="985031" spans="1:22">
      <c r="A985031"/>
      <c r="B985031"/>
      <c r="C985031"/>
      <c r="D985031"/>
      <c r="E985031"/>
      <c r="F985031"/>
      <c r="G985031"/>
      <c r="H985031"/>
      <c r="I985031"/>
      <c r="J985031"/>
      <c r="K985031"/>
      <c r="L985031"/>
      <c r="M985031"/>
      <c r="N985031"/>
      <c r="O985031"/>
      <c r="P985031"/>
      <c r="Q985031"/>
      <c r="R985031"/>
      <c r="S985031"/>
      <c r="T985031"/>
      <c r="U985031"/>
      <c r="V985031"/>
    </row>
    <row r="985032" spans="1:22">
      <c r="A985032"/>
      <c r="B985032"/>
      <c r="C985032"/>
      <c r="D985032"/>
      <c r="E985032"/>
      <c r="F985032"/>
      <c r="G985032"/>
      <c r="H985032"/>
      <c r="I985032"/>
      <c r="J985032"/>
      <c r="K985032"/>
      <c r="L985032"/>
      <c r="M985032"/>
      <c r="N985032"/>
      <c r="O985032"/>
      <c r="P985032"/>
      <c r="Q985032"/>
      <c r="R985032"/>
      <c r="S985032"/>
      <c r="T985032"/>
      <c r="U985032"/>
      <c r="V985032"/>
    </row>
    <row r="985033" spans="1:22">
      <c r="A985033"/>
      <c r="B985033"/>
      <c r="C985033"/>
      <c r="D985033"/>
      <c r="E985033"/>
      <c r="F985033"/>
      <c r="G985033"/>
      <c r="H985033"/>
      <c r="I985033"/>
      <c r="J985033"/>
      <c r="K985033"/>
      <c r="L985033"/>
      <c r="M985033"/>
      <c r="N985033"/>
      <c r="O985033"/>
      <c r="P985033"/>
      <c r="Q985033"/>
      <c r="R985033"/>
      <c r="S985033"/>
      <c r="T985033"/>
      <c r="U985033"/>
      <c r="V985033"/>
    </row>
    <row r="985034" spans="1:22">
      <c r="A985034"/>
      <c r="B985034"/>
      <c r="C985034"/>
      <c r="D985034"/>
      <c r="E985034"/>
      <c r="F985034"/>
      <c r="G985034"/>
      <c r="H985034"/>
      <c r="I985034"/>
      <c r="J985034"/>
      <c r="K985034"/>
      <c r="L985034"/>
      <c r="M985034"/>
      <c r="N985034"/>
      <c r="O985034"/>
      <c r="P985034"/>
      <c r="Q985034"/>
      <c r="R985034"/>
      <c r="S985034"/>
      <c r="T985034"/>
      <c r="U985034"/>
      <c r="V985034"/>
    </row>
    <row r="985035" spans="1:22">
      <c r="A985035"/>
      <c r="B985035"/>
      <c r="C985035"/>
      <c r="D985035"/>
      <c r="E985035"/>
      <c r="F985035"/>
      <c r="G985035"/>
      <c r="H985035"/>
      <c r="I985035"/>
      <c r="J985035"/>
      <c r="K985035"/>
      <c r="L985035"/>
      <c r="M985035"/>
      <c r="N985035"/>
      <c r="O985035"/>
      <c r="P985035"/>
      <c r="Q985035"/>
      <c r="R985035"/>
      <c r="S985035"/>
      <c r="T985035"/>
      <c r="U985035"/>
      <c r="V985035"/>
    </row>
    <row r="985036" spans="1:22">
      <c r="A985036"/>
      <c r="B985036"/>
      <c r="C985036"/>
      <c r="D985036"/>
      <c r="E985036"/>
      <c r="F985036"/>
      <c r="G985036"/>
      <c r="H985036"/>
      <c r="I985036"/>
      <c r="J985036"/>
      <c r="K985036"/>
      <c r="L985036"/>
      <c r="M985036"/>
      <c r="N985036"/>
      <c r="O985036"/>
      <c r="P985036"/>
      <c r="Q985036"/>
      <c r="R985036"/>
      <c r="S985036"/>
      <c r="T985036"/>
      <c r="U985036"/>
      <c r="V985036"/>
    </row>
    <row r="985037" spans="1:22">
      <c r="A985037"/>
      <c r="B985037"/>
      <c r="C985037"/>
      <c r="D985037"/>
      <c r="E985037"/>
      <c r="F985037"/>
      <c r="G985037"/>
      <c r="H985037"/>
      <c r="I985037"/>
      <c r="J985037"/>
      <c r="K985037"/>
      <c r="L985037"/>
      <c r="M985037"/>
      <c r="N985037"/>
      <c r="O985037"/>
      <c r="P985037"/>
      <c r="Q985037"/>
      <c r="R985037"/>
      <c r="S985037"/>
      <c r="T985037"/>
      <c r="U985037"/>
      <c r="V985037"/>
    </row>
    <row r="985038" spans="1:22">
      <c r="A985038"/>
      <c r="B985038"/>
      <c r="C985038"/>
      <c r="D985038"/>
      <c r="E985038"/>
      <c r="F985038"/>
      <c r="G985038"/>
      <c r="H985038"/>
      <c r="I985038"/>
      <c r="J985038"/>
      <c r="K985038"/>
      <c r="L985038"/>
      <c r="M985038"/>
      <c r="N985038"/>
      <c r="O985038"/>
      <c r="P985038"/>
      <c r="Q985038"/>
      <c r="R985038"/>
      <c r="S985038"/>
      <c r="T985038"/>
      <c r="U985038"/>
      <c r="V985038"/>
    </row>
    <row r="985039" spans="1:22">
      <c r="A985039"/>
      <c r="B985039"/>
      <c r="C985039"/>
      <c r="D985039"/>
      <c r="E985039"/>
      <c r="F985039"/>
      <c r="G985039"/>
      <c r="H985039"/>
      <c r="I985039"/>
      <c r="J985039"/>
      <c r="K985039"/>
      <c r="L985039"/>
      <c r="M985039"/>
      <c r="N985039"/>
      <c r="O985039"/>
      <c r="P985039"/>
      <c r="Q985039"/>
      <c r="R985039"/>
      <c r="S985039"/>
      <c r="T985039"/>
      <c r="U985039"/>
      <c r="V985039"/>
    </row>
    <row r="985040" spans="1:22">
      <c r="A985040"/>
      <c r="B985040"/>
      <c r="C985040"/>
      <c r="D985040"/>
      <c r="E985040"/>
      <c r="F985040"/>
      <c r="G985040"/>
      <c r="H985040"/>
      <c r="I985040"/>
      <c r="J985040"/>
      <c r="K985040"/>
      <c r="L985040"/>
      <c r="M985040"/>
      <c r="N985040"/>
      <c r="O985040"/>
      <c r="P985040"/>
      <c r="Q985040"/>
      <c r="R985040"/>
      <c r="S985040"/>
      <c r="T985040"/>
      <c r="U985040"/>
      <c r="V985040"/>
    </row>
    <row r="985041" spans="1:22">
      <c r="A985041"/>
      <c r="B985041"/>
      <c r="C985041"/>
      <c r="D985041"/>
      <c r="E985041"/>
      <c r="F985041"/>
      <c r="G985041"/>
      <c r="H985041"/>
      <c r="I985041"/>
      <c r="J985041"/>
      <c r="K985041"/>
      <c r="L985041"/>
      <c r="M985041"/>
      <c r="N985041"/>
      <c r="O985041"/>
      <c r="P985041"/>
      <c r="Q985041"/>
      <c r="R985041"/>
      <c r="S985041"/>
      <c r="T985041"/>
      <c r="U985041"/>
      <c r="V985041"/>
    </row>
    <row r="985042" spans="1:22">
      <c r="A985042"/>
      <c r="B985042"/>
      <c r="C985042"/>
      <c r="D985042"/>
      <c r="E985042"/>
      <c r="F985042"/>
      <c r="G985042"/>
      <c r="H985042"/>
      <c r="I985042"/>
      <c r="J985042"/>
      <c r="K985042"/>
      <c r="L985042"/>
      <c r="M985042"/>
      <c r="N985042"/>
      <c r="O985042"/>
      <c r="P985042"/>
      <c r="Q985042"/>
      <c r="R985042"/>
      <c r="S985042"/>
      <c r="T985042"/>
      <c r="U985042"/>
      <c r="V985042"/>
    </row>
    <row r="985043" spans="1:22">
      <c r="A985043"/>
      <c r="B985043"/>
      <c r="C985043"/>
      <c r="D985043"/>
      <c r="E985043"/>
      <c r="F985043"/>
      <c r="G985043"/>
      <c r="H985043"/>
      <c r="I985043"/>
      <c r="J985043"/>
      <c r="K985043"/>
      <c r="L985043"/>
      <c r="M985043"/>
      <c r="N985043"/>
      <c r="O985043"/>
      <c r="P985043"/>
      <c r="Q985043"/>
      <c r="R985043"/>
      <c r="S985043"/>
      <c r="T985043"/>
      <c r="U985043"/>
      <c r="V985043"/>
    </row>
    <row r="985044" spans="1:22">
      <c r="A985044"/>
      <c r="B985044"/>
      <c r="C985044"/>
      <c r="D985044"/>
      <c r="E985044"/>
      <c r="F985044"/>
      <c r="G985044"/>
      <c r="H985044"/>
      <c r="I985044"/>
      <c r="J985044"/>
      <c r="K985044"/>
      <c r="L985044"/>
      <c r="M985044"/>
      <c r="N985044"/>
      <c r="O985044"/>
      <c r="P985044"/>
      <c r="Q985044"/>
      <c r="R985044"/>
      <c r="S985044"/>
      <c r="T985044"/>
      <c r="U985044"/>
      <c r="V985044"/>
    </row>
    <row r="985045" spans="1:22">
      <c r="A985045"/>
      <c r="B985045"/>
      <c r="C985045"/>
      <c r="D985045"/>
      <c r="E985045"/>
      <c r="F985045"/>
      <c r="G985045"/>
      <c r="H985045"/>
      <c r="I985045"/>
      <c r="J985045"/>
      <c r="K985045"/>
      <c r="L985045"/>
      <c r="M985045"/>
      <c r="N985045"/>
      <c r="O985045"/>
      <c r="P985045"/>
      <c r="Q985045"/>
      <c r="R985045"/>
      <c r="S985045"/>
      <c r="T985045"/>
      <c r="U985045"/>
      <c r="V985045"/>
    </row>
    <row r="985046" spans="1:22">
      <c r="A985046"/>
      <c r="B985046"/>
      <c r="C985046"/>
      <c r="D985046"/>
      <c r="E985046"/>
      <c r="F985046"/>
      <c r="G985046"/>
      <c r="H985046"/>
      <c r="I985046"/>
      <c r="J985046"/>
      <c r="K985046"/>
      <c r="L985046"/>
      <c r="M985046"/>
      <c r="N985046"/>
      <c r="O985046"/>
      <c r="P985046"/>
      <c r="Q985046"/>
      <c r="R985046"/>
      <c r="S985046"/>
      <c r="T985046"/>
      <c r="U985046"/>
      <c r="V985046"/>
    </row>
    <row r="985047" spans="1:22">
      <c r="A985047"/>
      <c r="B985047"/>
      <c r="C985047"/>
      <c r="D985047"/>
      <c r="E985047"/>
      <c r="F985047"/>
      <c r="G985047"/>
      <c r="H985047"/>
      <c r="I985047"/>
      <c r="J985047"/>
      <c r="K985047"/>
      <c r="L985047"/>
      <c r="M985047"/>
      <c r="N985047"/>
      <c r="O985047"/>
      <c r="P985047"/>
      <c r="Q985047"/>
      <c r="R985047"/>
      <c r="S985047"/>
      <c r="T985047"/>
      <c r="U985047"/>
      <c r="V985047"/>
    </row>
    <row r="985048" spans="1:22">
      <c r="A985048"/>
      <c r="B985048"/>
      <c r="C985048"/>
      <c r="D985048"/>
      <c r="E985048"/>
      <c r="F985048"/>
      <c r="G985048"/>
      <c r="H985048"/>
      <c r="I985048"/>
      <c r="J985048"/>
      <c r="K985048"/>
      <c r="L985048"/>
      <c r="M985048"/>
      <c r="N985048"/>
      <c r="O985048"/>
      <c r="P985048"/>
      <c r="Q985048"/>
      <c r="R985048"/>
      <c r="S985048"/>
      <c r="T985048"/>
      <c r="U985048"/>
      <c r="V985048"/>
    </row>
    <row r="985049" spans="1:22">
      <c r="A985049"/>
      <c r="B985049"/>
      <c r="C985049"/>
      <c r="D985049"/>
      <c r="E985049"/>
      <c r="F985049"/>
      <c r="G985049"/>
      <c r="H985049"/>
      <c r="I985049"/>
      <c r="J985049"/>
      <c r="K985049"/>
      <c r="L985049"/>
      <c r="M985049"/>
      <c r="N985049"/>
      <c r="O985049"/>
      <c r="P985049"/>
      <c r="Q985049"/>
      <c r="R985049"/>
      <c r="S985049"/>
      <c r="T985049"/>
      <c r="U985049"/>
      <c r="V985049"/>
    </row>
    <row r="985050" spans="1:22">
      <c r="A985050"/>
      <c r="B985050"/>
      <c r="C985050"/>
      <c r="D985050"/>
      <c r="E985050"/>
      <c r="F985050"/>
      <c r="G985050"/>
      <c r="H985050"/>
      <c r="I985050"/>
      <c r="J985050"/>
      <c r="K985050"/>
      <c r="L985050"/>
      <c r="M985050"/>
      <c r="N985050"/>
      <c r="O985050"/>
      <c r="P985050"/>
      <c r="Q985050"/>
      <c r="R985050"/>
      <c r="S985050"/>
      <c r="T985050"/>
      <c r="U985050"/>
      <c r="V985050"/>
    </row>
    <row r="985051" spans="1:22">
      <c r="A985051"/>
      <c r="B985051"/>
      <c r="C985051"/>
      <c r="D985051"/>
      <c r="E985051"/>
      <c r="F985051"/>
      <c r="G985051"/>
      <c r="H985051"/>
      <c r="I985051"/>
      <c r="J985051"/>
      <c r="K985051"/>
      <c r="L985051"/>
      <c r="M985051"/>
      <c r="N985051"/>
      <c r="O985051"/>
      <c r="P985051"/>
      <c r="Q985051"/>
      <c r="R985051"/>
      <c r="S985051"/>
      <c r="T985051"/>
      <c r="U985051"/>
      <c r="V985051"/>
    </row>
    <row r="985052" spans="1:22">
      <c r="A985052"/>
      <c r="B985052"/>
      <c r="C985052"/>
      <c r="D985052"/>
      <c r="E985052"/>
      <c r="F985052"/>
      <c r="G985052"/>
      <c r="H985052"/>
      <c r="I985052"/>
      <c r="J985052"/>
      <c r="K985052"/>
      <c r="L985052"/>
      <c r="M985052"/>
      <c r="N985052"/>
      <c r="O985052"/>
      <c r="P985052"/>
      <c r="Q985052"/>
      <c r="R985052"/>
      <c r="S985052"/>
      <c r="T985052"/>
      <c r="U985052"/>
      <c r="V985052"/>
    </row>
    <row r="985053" spans="1:22">
      <c r="A985053"/>
      <c r="B985053"/>
      <c r="C985053"/>
      <c r="D985053"/>
      <c r="E985053"/>
      <c r="F985053"/>
      <c r="G985053"/>
      <c r="H985053"/>
      <c r="I985053"/>
      <c r="J985053"/>
      <c r="K985053"/>
      <c r="L985053"/>
      <c r="M985053"/>
      <c r="N985053"/>
      <c r="O985053"/>
      <c r="P985053"/>
      <c r="Q985053"/>
      <c r="R985053"/>
      <c r="S985053"/>
      <c r="T985053"/>
      <c r="U985053"/>
      <c r="V985053"/>
    </row>
    <row r="985054" spans="1:22">
      <c r="A985054"/>
      <c r="B985054"/>
      <c r="C985054"/>
      <c r="D985054"/>
      <c r="E985054"/>
      <c r="F985054"/>
      <c r="G985054"/>
      <c r="H985054"/>
      <c r="I985054"/>
      <c r="J985054"/>
      <c r="K985054"/>
      <c r="L985054"/>
      <c r="M985054"/>
      <c r="N985054"/>
      <c r="O985054"/>
      <c r="P985054"/>
      <c r="Q985054"/>
      <c r="R985054"/>
      <c r="S985054"/>
      <c r="T985054"/>
      <c r="U985054"/>
      <c r="V985054"/>
    </row>
    <row r="985055" spans="1:22">
      <c r="A985055"/>
      <c r="B985055"/>
      <c r="C985055"/>
      <c r="D985055"/>
      <c r="E985055"/>
      <c r="F985055"/>
      <c r="G985055"/>
      <c r="H985055"/>
      <c r="I985055"/>
      <c r="J985055"/>
      <c r="K985055"/>
      <c r="L985055"/>
      <c r="M985055"/>
      <c r="N985055"/>
      <c r="O985055"/>
      <c r="P985055"/>
      <c r="Q985055"/>
      <c r="R985055"/>
      <c r="S985055"/>
      <c r="T985055"/>
      <c r="U985055"/>
      <c r="V985055"/>
    </row>
    <row r="985056" spans="1:22">
      <c r="A985056"/>
      <c r="B985056"/>
      <c r="C985056"/>
      <c r="D985056"/>
      <c r="E985056"/>
      <c r="F985056"/>
      <c r="G985056"/>
      <c r="H985056"/>
      <c r="I985056"/>
      <c r="J985056"/>
      <c r="K985056"/>
      <c r="L985056"/>
      <c r="M985056"/>
      <c r="N985056"/>
      <c r="O985056"/>
      <c r="P985056"/>
      <c r="Q985056"/>
      <c r="R985056"/>
      <c r="S985056"/>
      <c r="T985056"/>
      <c r="U985056"/>
      <c r="V985056"/>
    </row>
    <row r="985057" spans="1:22">
      <c r="A985057"/>
      <c r="B985057"/>
      <c r="C985057"/>
      <c r="D985057"/>
      <c r="E985057"/>
      <c r="F985057"/>
      <c r="G985057"/>
      <c r="H985057"/>
      <c r="I985057"/>
      <c r="J985057"/>
      <c r="K985057"/>
      <c r="L985057"/>
      <c r="M985057"/>
      <c r="N985057"/>
      <c r="O985057"/>
      <c r="P985057"/>
      <c r="Q985057"/>
      <c r="R985057"/>
      <c r="S985057"/>
      <c r="T985057"/>
      <c r="U985057"/>
      <c r="V985057"/>
    </row>
    <row r="985058" spans="1:22">
      <c r="A985058"/>
      <c r="B985058"/>
      <c r="C985058"/>
      <c r="D985058"/>
      <c r="E985058"/>
      <c r="F985058"/>
      <c r="G985058"/>
      <c r="H985058"/>
      <c r="I985058"/>
      <c r="J985058"/>
      <c r="K985058"/>
      <c r="L985058"/>
      <c r="M985058"/>
      <c r="N985058"/>
      <c r="O985058"/>
      <c r="P985058"/>
      <c r="Q985058"/>
      <c r="R985058"/>
      <c r="S985058"/>
      <c r="T985058"/>
      <c r="U985058"/>
      <c r="V985058"/>
    </row>
    <row r="985059" spans="1:22">
      <c r="A985059"/>
      <c r="B985059"/>
      <c r="C985059"/>
      <c r="D985059"/>
      <c r="E985059"/>
      <c r="F985059"/>
      <c r="G985059"/>
      <c r="H985059"/>
      <c r="I985059"/>
      <c r="J985059"/>
      <c r="K985059"/>
      <c r="L985059"/>
      <c r="M985059"/>
      <c r="N985059"/>
      <c r="O985059"/>
      <c r="P985059"/>
      <c r="Q985059"/>
      <c r="R985059"/>
      <c r="S985059"/>
      <c r="T985059"/>
      <c r="U985059"/>
      <c r="V985059"/>
    </row>
    <row r="985060" spans="1:22">
      <c r="A985060"/>
      <c r="B985060"/>
      <c r="C985060"/>
      <c r="D985060"/>
      <c r="E985060"/>
      <c r="F985060"/>
      <c r="G985060"/>
      <c r="H985060"/>
      <c r="I985060"/>
      <c r="J985060"/>
      <c r="K985060"/>
      <c r="L985060"/>
      <c r="M985060"/>
      <c r="N985060"/>
      <c r="O985060"/>
      <c r="P985060"/>
      <c r="Q985060"/>
      <c r="R985060"/>
      <c r="S985060"/>
      <c r="T985060"/>
      <c r="U985060"/>
      <c r="V985060"/>
    </row>
    <row r="985061" spans="1:22">
      <c r="A985061"/>
      <c r="B985061"/>
      <c r="C985061"/>
      <c r="D985061"/>
      <c r="E985061"/>
      <c r="F985061"/>
      <c r="G985061"/>
      <c r="H985061"/>
      <c r="I985061"/>
      <c r="J985061"/>
      <c r="K985061"/>
      <c r="L985061"/>
      <c r="M985061"/>
      <c r="N985061"/>
      <c r="O985061"/>
      <c r="P985061"/>
      <c r="Q985061"/>
      <c r="R985061"/>
      <c r="S985061"/>
      <c r="T985061"/>
      <c r="U985061"/>
      <c r="V985061"/>
    </row>
    <row r="985062" spans="1:22">
      <c r="A985062"/>
      <c r="B985062"/>
      <c r="C985062"/>
      <c r="D985062"/>
      <c r="E985062"/>
      <c r="F985062"/>
      <c r="G985062"/>
      <c r="H985062"/>
      <c r="I985062"/>
      <c r="J985062"/>
      <c r="K985062"/>
      <c r="L985062"/>
      <c r="M985062"/>
      <c r="N985062"/>
      <c r="O985062"/>
      <c r="P985062"/>
      <c r="Q985062"/>
      <c r="R985062"/>
      <c r="S985062"/>
      <c r="T985062"/>
      <c r="U985062"/>
      <c r="V985062"/>
    </row>
    <row r="985063" spans="1:22">
      <c r="A985063"/>
      <c r="B985063"/>
      <c r="C985063"/>
      <c r="D985063"/>
      <c r="E985063"/>
      <c r="F985063"/>
      <c r="G985063"/>
      <c r="H985063"/>
      <c r="I985063"/>
      <c r="J985063"/>
      <c r="K985063"/>
      <c r="L985063"/>
      <c r="M985063"/>
      <c r="N985063"/>
      <c r="O985063"/>
      <c r="P985063"/>
      <c r="Q985063"/>
      <c r="R985063"/>
      <c r="S985063"/>
      <c r="T985063"/>
      <c r="U985063"/>
      <c r="V985063"/>
    </row>
    <row r="985064" spans="1:22">
      <c r="A985064"/>
      <c r="B985064"/>
      <c r="C985064"/>
      <c r="D985064"/>
      <c r="E985064"/>
      <c r="F985064"/>
      <c r="G985064"/>
      <c r="H985064"/>
      <c r="I985064"/>
      <c r="J985064"/>
      <c r="K985064"/>
      <c r="L985064"/>
      <c r="M985064"/>
      <c r="N985064"/>
      <c r="O985064"/>
      <c r="P985064"/>
      <c r="Q985064"/>
      <c r="R985064"/>
      <c r="S985064"/>
      <c r="T985064"/>
      <c r="U985064"/>
      <c r="V985064"/>
    </row>
    <row r="985065" spans="1:22">
      <c r="A985065"/>
      <c r="B985065"/>
      <c r="C985065"/>
      <c r="D985065"/>
      <c r="E985065"/>
      <c r="F985065"/>
      <c r="G985065"/>
      <c r="H985065"/>
      <c r="I985065"/>
      <c r="J985065"/>
      <c r="K985065"/>
      <c r="L985065"/>
      <c r="M985065"/>
      <c r="N985065"/>
      <c r="O985065"/>
      <c r="P985065"/>
      <c r="Q985065"/>
      <c r="R985065"/>
      <c r="S985065"/>
      <c r="T985065"/>
      <c r="U985065"/>
      <c r="V985065"/>
    </row>
    <row r="985066" spans="1:22">
      <c r="A985066"/>
      <c r="B985066"/>
      <c r="C985066"/>
      <c r="D985066"/>
      <c r="E985066"/>
      <c r="F985066"/>
      <c r="G985066"/>
      <c r="H985066"/>
      <c r="I985066"/>
      <c r="J985066"/>
      <c r="K985066"/>
      <c r="L985066"/>
      <c r="M985066"/>
      <c r="N985066"/>
      <c r="O985066"/>
      <c r="P985066"/>
      <c r="Q985066"/>
      <c r="R985066"/>
      <c r="S985066"/>
      <c r="T985066"/>
      <c r="U985066"/>
      <c r="V985066"/>
    </row>
    <row r="985067" spans="1:22">
      <c r="A985067"/>
      <c r="B985067"/>
      <c r="C985067"/>
      <c r="D985067"/>
      <c r="E985067"/>
      <c r="F985067"/>
      <c r="G985067"/>
      <c r="H985067"/>
      <c r="I985067"/>
      <c r="J985067"/>
      <c r="K985067"/>
      <c r="L985067"/>
      <c r="M985067"/>
      <c r="N985067"/>
      <c r="O985067"/>
      <c r="P985067"/>
      <c r="Q985067"/>
      <c r="R985067"/>
      <c r="S985067"/>
      <c r="T985067"/>
      <c r="U985067"/>
      <c r="V985067"/>
    </row>
    <row r="985068" spans="1:22">
      <c r="A985068"/>
      <c r="B985068"/>
      <c r="C985068"/>
      <c r="D985068"/>
      <c r="E985068"/>
      <c r="F985068"/>
      <c r="G985068"/>
      <c r="H985068"/>
      <c r="I985068"/>
      <c r="J985068"/>
      <c r="K985068"/>
      <c r="L985068"/>
      <c r="M985068"/>
      <c r="N985068"/>
      <c r="O985068"/>
      <c r="P985068"/>
      <c r="Q985068"/>
      <c r="R985068"/>
      <c r="S985068"/>
      <c r="T985068"/>
      <c r="U985068"/>
      <c r="V985068"/>
    </row>
    <row r="985069" spans="1:22">
      <c r="A985069"/>
      <c r="B985069"/>
      <c r="C985069"/>
      <c r="D985069"/>
      <c r="E985069"/>
      <c r="F985069"/>
      <c r="G985069"/>
      <c r="H985069"/>
      <c r="I985069"/>
      <c r="J985069"/>
      <c r="K985069"/>
      <c r="L985069"/>
      <c r="M985069"/>
      <c r="N985069"/>
      <c r="O985069"/>
      <c r="P985069"/>
      <c r="Q985069"/>
      <c r="R985069"/>
      <c r="S985069"/>
      <c r="T985069"/>
      <c r="U985069"/>
      <c r="V985069"/>
    </row>
    <row r="985070" spans="1:22">
      <c r="A985070"/>
      <c r="B985070"/>
      <c r="C985070"/>
      <c r="D985070"/>
      <c r="E985070"/>
      <c r="F985070"/>
      <c r="G985070"/>
      <c r="H985070"/>
      <c r="I985070"/>
      <c r="J985070"/>
      <c r="K985070"/>
      <c r="L985070"/>
      <c r="M985070"/>
      <c r="N985070"/>
      <c r="O985070"/>
      <c r="P985070"/>
      <c r="Q985070"/>
      <c r="R985070"/>
      <c r="S985070"/>
      <c r="T985070"/>
      <c r="U985070"/>
      <c r="V985070"/>
    </row>
    <row r="985071" spans="1:22">
      <c r="A985071"/>
      <c r="B985071"/>
      <c r="C985071"/>
      <c r="D985071"/>
      <c r="E985071"/>
      <c r="F985071"/>
      <c r="G985071"/>
      <c r="H985071"/>
      <c r="I985071"/>
      <c r="J985071"/>
      <c r="K985071"/>
      <c r="L985071"/>
      <c r="M985071"/>
      <c r="N985071"/>
      <c r="O985071"/>
      <c r="P985071"/>
      <c r="Q985071"/>
      <c r="R985071"/>
      <c r="S985071"/>
      <c r="T985071"/>
      <c r="U985071"/>
      <c r="V985071"/>
    </row>
    <row r="985072" spans="1:22">
      <c r="A985072"/>
      <c r="B985072"/>
      <c r="C985072"/>
      <c r="D985072"/>
      <c r="E985072"/>
      <c r="F985072"/>
      <c r="G985072"/>
      <c r="H985072"/>
      <c r="I985072"/>
      <c r="J985072"/>
      <c r="K985072"/>
      <c r="L985072"/>
      <c r="M985072"/>
      <c r="N985072"/>
      <c r="O985072"/>
      <c r="P985072"/>
      <c r="Q985072"/>
      <c r="R985072"/>
      <c r="S985072"/>
      <c r="T985072"/>
      <c r="U985072"/>
      <c r="V985072"/>
    </row>
    <row r="985073" spans="1:22">
      <c r="A985073"/>
      <c r="B985073"/>
      <c r="C985073"/>
      <c r="D985073"/>
      <c r="E985073"/>
      <c r="F985073"/>
      <c r="G985073"/>
      <c r="H985073"/>
      <c r="I985073"/>
      <c r="J985073"/>
      <c r="K985073"/>
      <c r="L985073"/>
      <c r="M985073"/>
      <c r="N985073"/>
      <c r="O985073"/>
      <c r="P985073"/>
      <c r="Q985073"/>
      <c r="R985073"/>
      <c r="S985073"/>
      <c r="T985073"/>
      <c r="U985073"/>
      <c r="V985073"/>
    </row>
    <row r="985074" spans="1:22">
      <c r="A985074"/>
      <c r="B985074"/>
      <c r="C985074"/>
      <c r="D985074"/>
      <c r="E985074"/>
      <c r="F985074"/>
      <c r="G985074"/>
      <c r="H985074"/>
      <c r="I985074"/>
      <c r="J985074"/>
      <c r="K985074"/>
      <c r="L985074"/>
      <c r="M985074"/>
      <c r="N985074"/>
      <c r="O985074"/>
      <c r="P985074"/>
      <c r="Q985074"/>
      <c r="R985074"/>
      <c r="S985074"/>
      <c r="T985074"/>
      <c r="U985074"/>
      <c r="V985074"/>
    </row>
    <row r="985075" spans="1:22">
      <c r="A985075"/>
      <c r="B985075"/>
      <c r="C985075"/>
      <c r="D985075"/>
      <c r="E985075"/>
      <c r="F985075"/>
      <c r="G985075"/>
      <c r="H985075"/>
      <c r="I985075"/>
      <c r="J985075"/>
      <c r="K985075"/>
      <c r="L985075"/>
      <c r="M985075"/>
      <c r="N985075"/>
      <c r="O985075"/>
      <c r="P985075"/>
      <c r="Q985075"/>
      <c r="R985075"/>
      <c r="S985075"/>
      <c r="T985075"/>
      <c r="U985075"/>
      <c r="V985075"/>
    </row>
    <row r="985076" spans="1:22">
      <c r="A985076"/>
      <c r="B985076"/>
      <c r="C985076"/>
      <c r="D985076"/>
      <c r="E985076"/>
      <c r="F985076"/>
      <c r="G985076"/>
      <c r="H985076"/>
      <c r="I985076"/>
      <c r="J985076"/>
      <c r="K985076"/>
      <c r="L985076"/>
      <c r="M985076"/>
      <c r="N985076"/>
      <c r="O985076"/>
      <c r="P985076"/>
      <c r="Q985076"/>
      <c r="R985076"/>
      <c r="S985076"/>
      <c r="T985076"/>
      <c r="U985076"/>
      <c r="V985076"/>
    </row>
    <row r="985077" spans="1:22">
      <c r="A985077"/>
      <c r="B985077"/>
      <c r="C985077"/>
      <c r="D985077"/>
      <c r="E985077"/>
      <c r="F985077"/>
      <c r="G985077"/>
      <c r="H985077"/>
      <c r="I985077"/>
      <c r="J985077"/>
      <c r="K985077"/>
      <c r="L985077"/>
      <c r="M985077"/>
      <c r="N985077"/>
      <c r="O985077"/>
      <c r="P985077"/>
      <c r="Q985077"/>
      <c r="R985077"/>
      <c r="S985077"/>
      <c r="T985077"/>
      <c r="U985077"/>
      <c r="V985077"/>
    </row>
    <row r="985078" spans="1:22">
      <c r="A985078"/>
      <c r="B985078"/>
      <c r="C985078"/>
      <c r="D985078"/>
      <c r="E985078"/>
      <c r="F985078"/>
      <c r="G985078"/>
      <c r="H985078"/>
      <c r="I985078"/>
      <c r="J985078"/>
      <c r="K985078"/>
      <c r="L985078"/>
      <c r="M985078"/>
      <c r="N985078"/>
      <c r="O985078"/>
      <c r="P985078"/>
      <c r="Q985078"/>
      <c r="R985078"/>
      <c r="S985078"/>
      <c r="T985078"/>
      <c r="U985078"/>
      <c r="V985078"/>
    </row>
    <row r="985079" spans="1:22">
      <c r="A985079"/>
      <c r="B985079"/>
      <c r="C985079"/>
      <c r="D985079"/>
      <c r="E985079"/>
      <c r="F985079"/>
      <c r="G985079"/>
      <c r="H985079"/>
      <c r="I985079"/>
      <c r="J985079"/>
      <c r="K985079"/>
      <c r="L985079"/>
      <c r="M985079"/>
      <c r="N985079"/>
      <c r="O985079"/>
      <c r="P985079"/>
      <c r="Q985079"/>
      <c r="R985079"/>
      <c r="S985079"/>
      <c r="T985079"/>
      <c r="U985079"/>
      <c r="V985079"/>
    </row>
    <row r="985080" spans="1:22">
      <c r="A985080"/>
      <c r="B985080"/>
      <c r="C985080"/>
      <c r="D985080"/>
      <c r="E985080"/>
      <c r="F985080"/>
      <c r="G985080"/>
      <c r="H985080"/>
      <c r="I985080"/>
      <c r="J985080"/>
      <c r="K985080"/>
      <c r="L985080"/>
      <c r="M985080"/>
      <c r="N985080"/>
      <c r="O985080"/>
      <c r="P985080"/>
      <c r="Q985080"/>
      <c r="R985080"/>
      <c r="S985080"/>
      <c r="T985080"/>
      <c r="U985080"/>
      <c r="V985080"/>
    </row>
    <row r="985081" spans="1:22">
      <c r="A985081"/>
      <c r="B985081"/>
      <c r="C985081"/>
      <c r="D985081"/>
      <c r="E985081"/>
      <c r="F985081"/>
      <c r="G985081"/>
      <c r="H985081"/>
      <c r="I985081"/>
      <c r="J985081"/>
      <c r="K985081"/>
      <c r="L985081"/>
      <c r="M985081"/>
      <c r="N985081"/>
      <c r="O985081"/>
      <c r="P985081"/>
      <c r="Q985081"/>
      <c r="R985081"/>
      <c r="S985081"/>
      <c r="T985081"/>
      <c r="U985081"/>
      <c r="V985081"/>
    </row>
    <row r="985082" spans="1:22">
      <c r="A985082"/>
      <c r="B985082"/>
      <c r="C985082"/>
      <c r="D985082"/>
      <c r="E985082"/>
      <c r="F985082"/>
      <c r="G985082"/>
      <c r="H985082"/>
      <c r="I985082"/>
      <c r="J985082"/>
      <c r="K985082"/>
      <c r="L985082"/>
      <c r="M985082"/>
      <c r="N985082"/>
      <c r="O985082"/>
      <c r="P985082"/>
      <c r="Q985082"/>
      <c r="R985082"/>
      <c r="S985082"/>
      <c r="T985082"/>
      <c r="U985082"/>
      <c r="V985082"/>
    </row>
    <row r="985083" spans="1:22">
      <c r="A985083"/>
      <c r="B985083"/>
      <c r="C985083"/>
      <c r="D985083"/>
      <c r="E985083"/>
      <c r="F985083"/>
      <c r="G985083"/>
      <c r="H985083"/>
      <c r="I985083"/>
      <c r="J985083"/>
      <c r="K985083"/>
      <c r="L985083"/>
      <c r="M985083"/>
      <c r="N985083"/>
      <c r="O985083"/>
      <c r="P985083"/>
      <c r="Q985083"/>
      <c r="R985083"/>
      <c r="S985083"/>
      <c r="T985083"/>
      <c r="U985083"/>
      <c r="V985083"/>
    </row>
    <row r="985084" spans="1:22">
      <c r="A985084"/>
      <c r="B985084"/>
      <c r="C985084"/>
      <c r="D985084"/>
      <c r="E985084"/>
      <c r="F985084"/>
      <c r="G985084"/>
      <c r="H985084"/>
      <c r="I985084"/>
      <c r="J985084"/>
      <c r="K985084"/>
      <c r="L985084"/>
      <c r="M985084"/>
      <c r="N985084"/>
      <c r="O985084"/>
      <c r="P985084"/>
      <c r="Q985084"/>
      <c r="R985084"/>
      <c r="S985084"/>
      <c r="T985084"/>
      <c r="U985084"/>
      <c r="V985084"/>
    </row>
    <row r="985085" spans="1:22">
      <c r="A985085"/>
      <c r="B985085"/>
      <c r="C985085"/>
      <c r="D985085"/>
      <c r="E985085"/>
      <c r="F985085"/>
      <c r="G985085"/>
      <c r="H985085"/>
      <c r="I985085"/>
      <c r="J985085"/>
      <c r="K985085"/>
      <c r="L985085"/>
      <c r="M985085"/>
      <c r="N985085"/>
      <c r="O985085"/>
      <c r="P985085"/>
      <c r="Q985085"/>
      <c r="R985085"/>
      <c r="S985085"/>
      <c r="T985085"/>
      <c r="U985085"/>
      <c r="V985085"/>
    </row>
    <row r="985086" spans="1:22">
      <c r="A985086"/>
      <c r="B985086"/>
      <c r="C985086"/>
      <c r="D985086"/>
      <c r="E985086"/>
      <c r="F985086"/>
      <c r="G985086"/>
      <c r="H985086"/>
      <c r="I985086"/>
      <c r="J985086"/>
      <c r="K985086"/>
      <c r="L985086"/>
      <c r="M985086"/>
      <c r="N985086"/>
      <c r="O985086"/>
      <c r="P985086"/>
      <c r="Q985086"/>
      <c r="R985086"/>
      <c r="S985086"/>
      <c r="T985086"/>
      <c r="U985086"/>
      <c r="V985086"/>
    </row>
    <row r="985087" spans="1:22">
      <c r="A985087"/>
      <c r="B985087"/>
      <c r="C985087"/>
      <c r="D985087"/>
      <c r="E985087"/>
      <c r="F985087"/>
      <c r="G985087"/>
      <c r="H985087"/>
      <c r="I985087"/>
      <c r="J985087"/>
      <c r="K985087"/>
      <c r="L985087"/>
      <c r="M985087"/>
      <c r="N985087"/>
      <c r="O985087"/>
      <c r="P985087"/>
      <c r="Q985087"/>
      <c r="R985087"/>
      <c r="S985087"/>
      <c r="T985087"/>
      <c r="U985087"/>
      <c r="V985087"/>
    </row>
    <row r="985088" spans="1:22">
      <c r="A985088"/>
      <c r="B985088"/>
      <c r="C985088"/>
      <c r="D985088"/>
      <c r="E985088"/>
      <c r="F985088"/>
      <c r="G985088"/>
      <c r="H985088"/>
      <c r="I985088"/>
      <c r="J985088"/>
      <c r="K985088"/>
      <c r="L985088"/>
      <c r="M985088"/>
      <c r="N985088"/>
      <c r="O985088"/>
      <c r="P985088"/>
      <c r="Q985088"/>
      <c r="R985088"/>
      <c r="S985088"/>
      <c r="T985088"/>
      <c r="U985088"/>
      <c r="V985088"/>
    </row>
    <row r="985089" spans="1:22">
      <c r="A985089"/>
      <c r="B985089"/>
      <c r="C985089"/>
      <c r="D985089"/>
      <c r="E985089"/>
      <c r="F985089"/>
      <c r="G985089"/>
      <c r="H985089"/>
      <c r="I985089"/>
      <c r="J985089"/>
      <c r="K985089"/>
      <c r="L985089"/>
      <c r="M985089"/>
      <c r="N985089"/>
      <c r="O985089"/>
      <c r="P985089"/>
      <c r="Q985089"/>
      <c r="R985089"/>
      <c r="S985089"/>
      <c r="T985089"/>
      <c r="U985089"/>
      <c r="V985089"/>
    </row>
    <row r="985090" spans="1:22">
      <c r="A985090"/>
      <c r="B985090"/>
      <c r="C985090"/>
      <c r="D985090"/>
      <c r="E985090"/>
      <c r="F985090"/>
      <c r="G985090"/>
      <c r="H985090"/>
      <c r="I985090"/>
      <c r="J985090"/>
      <c r="K985090"/>
      <c r="L985090"/>
      <c r="M985090"/>
      <c r="N985090"/>
      <c r="O985090"/>
      <c r="P985090"/>
      <c r="Q985090"/>
      <c r="R985090"/>
      <c r="S985090"/>
      <c r="T985090"/>
      <c r="U985090"/>
      <c r="V985090"/>
    </row>
    <row r="985091" spans="1:22">
      <c r="A985091"/>
      <c r="B985091"/>
      <c r="C985091"/>
      <c r="D985091"/>
      <c r="E985091"/>
      <c r="F985091"/>
      <c r="G985091"/>
      <c r="H985091"/>
      <c r="I985091"/>
      <c r="J985091"/>
      <c r="K985091"/>
      <c r="L985091"/>
      <c r="M985091"/>
      <c r="N985091"/>
      <c r="O985091"/>
      <c r="P985091"/>
      <c r="Q985091"/>
      <c r="R985091"/>
      <c r="S985091"/>
      <c r="T985091"/>
      <c r="U985091"/>
      <c r="V985091"/>
    </row>
    <row r="985092" spans="1:22">
      <c r="A985092"/>
      <c r="B985092"/>
      <c r="C985092"/>
      <c r="D985092"/>
      <c r="E985092"/>
      <c r="F985092"/>
      <c r="G985092"/>
      <c r="H985092"/>
      <c r="I985092"/>
      <c r="J985092"/>
      <c r="K985092"/>
      <c r="L985092"/>
      <c r="M985092"/>
      <c r="N985092"/>
      <c r="O985092"/>
      <c r="P985092"/>
      <c r="Q985092"/>
      <c r="R985092"/>
      <c r="S985092"/>
      <c r="T985092"/>
      <c r="U985092"/>
      <c r="V985092"/>
    </row>
    <row r="985093" spans="1:22">
      <c r="A985093"/>
      <c r="B985093"/>
      <c r="C985093"/>
      <c r="D985093"/>
      <c r="E985093"/>
      <c r="F985093"/>
      <c r="G985093"/>
      <c r="H985093"/>
      <c r="I985093"/>
      <c r="J985093"/>
      <c r="K985093"/>
      <c r="L985093"/>
      <c r="M985093"/>
      <c r="N985093"/>
      <c r="O985093"/>
      <c r="P985093"/>
      <c r="Q985093"/>
      <c r="R985093"/>
      <c r="S985093"/>
      <c r="T985093"/>
      <c r="U985093"/>
      <c r="V985093"/>
    </row>
    <row r="985094" spans="1:22">
      <c r="A985094"/>
      <c r="B985094"/>
      <c r="C985094"/>
      <c r="D985094"/>
      <c r="E985094"/>
      <c r="F985094"/>
      <c r="G985094"/>
      <c r="H985094"/>
      <c r="I985094"/>
      <c r="J985094"/>
      <c r="K985094"/>
      <c r="L985094"/>
      <c r="M985094"/>
      <c r="N985094"/>
      <c r="O985094"/>
      <c r="P985094"/>
      <c r="Q985094"/>
      <c r="R985094"/>
      <c r="S985094"/>
      <c r="T985094"/>
      <c r="U985094"/>
      <c r="V985094"/>
    </row>
    <row r="985095" spans="1:22">
      <c r="A985095"/>
      <c r="B985095"/>
      <c r="C985095"/>
      <c r="D985095"/>
      <c r="E985095"/>
      <c r="F985095"/>
      <c r="G985095"/>
      <c r="H985095"/>
      <c r="I985095"/>
      <c r="J985095"/>
      <c r="K985095"/>
      <c r="L985095"/>
      <c r="M985095"/>
      <c r="N985095"/>
      <c r="O985095"/>
      <c r="P985095"/>
      <c r="Q985095"/>
      <c r="R985095"/>
      <c r="S985095"/>
      <c r="T985095"/>
      <c r="U985095"/>
      <c r="V985095"/>
    </row>
    <row r="985096" spans="1:22">
      <c r="A985096"/>
      <c r="B985096"/>
      <c r="C985096"/>
      <c r="D985096"/>
      <c r="E985096"/>
      <c r="F985096"/>
      <c r="G985096"/>
      <c r="H985096"/>
      <c r="I985096"/>
      <c r="J985096"/>
      <c r="K985096"/>
      <c r="L985096"/>
      <c r="M985096"/>
      <c r="N985096"/>
      <c r="O985096"/>
      <c r="P985096"/>
      <c r="Q985096"/>
      <c r="R985096"/>
      <c r="S985096"/>
      <c r="T985096"/>
      <c r="U985096"/>
      <c r="V985096"/>
    </row>
    <row r="985097" spans="1:22">
      <c r="A985097"/>
      <c r="B985097"/>
      <c r="C985097"/>
      <c r="D985097"/>
      <c r="E985097"/>
      <c r="F985097"/>
      <c r="G985097"/>
      <c r="H985097"/>
      <c r="I985097"/>
      <c r="J985097"/>
      <c r="K985097"/>
      <c r="L985097"/>
      <c r="M985097"/>
      <c r="N985097"/>
      <c r="O985097"/>
      <c r="P985097"/>
      <c r="Q985097"/>
      <c r="R985097"/>
      <c r="S985097"/>
      <c r="T985097"/>
      <c r="U985097"/>
      <c r="V985097"/>
    </row>
    <row r="985098" spans="1:22">
      <c r="A985098"/>
      <c r="B985098"/>
      <c r="C985098"/>
      <c r="D985098"/>
      <c r="E985098"/>
      <c r="F985098"/>
      <c r="G985098"/>
      <c r="H985098"/>
      <c r="I985098"/>
      <c r="J985098"/>
      <c r="K985098"/>
      <c r="L985098"/>
      <c r="M985098"/>
      <c r="N985098"/>
      <c r="O985098"/>
      <c r="P985098"/>
      <c r="Q985098"/>
      <c r="R985098"/>
      <c r="S985098"/>
      <c r="T985098"/>
      <c r="U985098"/>
      <c r="V985098"/>
    </row>
    <row r="985099" spans="1:22">
      <c r="A985099"/>
      <c r="B985099"/>
      <c r="C985099"/>
      <c r="D985099"/>
      <c r="E985099"/>
      <c r="F985099"/>
      <c r="G985099"/>
      <c r="H985099"/>
      <c r="I985099"/>
      <c r="J985099"/>
      <c r="K985099"/>
      <c r="L985099"/>
      <c r="M985099"/>
      <c r="N985099"/>
      <c r="O985099"/>
      <c r="P985099"/>
      <c r="Q985099"/>
      <c r="R985099"/>
      <c r="S985099"/>
      <c r="T985099"/>
      <c r="U985099"/>
      <c r="V985099"/>
    </row>
    <row r="985100" spans="1:22">
      <c r="A985100"/>
      <c r="B985100"/>
      <c r="C985100"/>
      <c r="D985100"/>
      <c r="E985100"/>
      <c r="F985100"/>
      <c r="G985100"/>
      <c r="H985100"/>
      <c r="I985100"/>
      <c r="J985100"/>
      <c r="K985100"/>
      <c r="L985100"/>
      <c r="M985100"/>
      <c r="N985100"/>
      <c r="O985100"/>
      <c r="P985100"/>
      <c r="Q985100"/>
      <c r="R985100"/>
      <c r="S985100"/>
      <c r="T985100"/>
      <c r="U985100"/>
      <c r="V985100"/>
    </row>
    <row r="985101" spans="1:22">
      <c r="A985101"/>
      <c r="B985101"/>
      <c r="C985101"/>
      <c r="D985101"/>
      <c r="E985101"/>
      <c r="F985101"/>
      <c r="G985101"/>
      <c r="H985101"/>
      <c r="I985101"/>
      <c r="J985101"/>
      <c r="K985101"/>
      <c r="L985101"/>
      <c r="M985101"/>
      <c r="N985101"/>
      <c r="O985101"/>
      <c r="P985101"/>
      <c r="Q985101"/>
      <c r="R985101"/>
      <c r="S985101"/>
      <c r="T985101"/>
      <c r="U985101"/>
      <c r="V985101"/>
    </row>
    <row r="985102" spans="1:22">
      <c r="A985102"/>
      <c r="B985102"/>
      <c r="C985102"/>
      <c r="D985102"/>
      <c r="E985102"/>
      <c r="F985102"/>
      <c r="G985102"/>
      <c r="H985102"/>
      <c r="I985102"/>
      <c r="J985102"/>
      <c r="K985102"/>
      <c r="L985102"/>
      <c r="M985102"/>
      <c r="N985102"/>
      <c r="O985102"/>
      <c r="P985102"/>
      <c r="Q985102"/>
      <c r="R985102"/>
      <c r="S985102"/>
      <c r="T985102"/>
      <c r="U985102"/>
      <c r="V985102"/>
    </row>
    <row r="985103" spans="1:22">
      <c r="A985103"/>
      <c r="B985103"/>
      <c r="C985103"/>
      <c r="D985103"/>
      <c r="E985103"/>
      <c r="F985103"/>
      <c r="G985103"/>
      <c r="H985103"/>
      <c r="I985103"/>
      <c r="J985103"/>
      <c r="K985103"/>
      <c r="L985103"/>
      <c r="M985103"/>
      <c r="N985103"/>
      <c r="O985103"/>
      <c r="P985103"/>
      <c r="Q985103"/>
      <c r="R985103"/>
      <c r="S985103"/>
      <c r="T985103"/>
      <c r="U985103"/>
      <c r="V985103"/>
    </row>
    <row r="985104" spans="1:22">
      <c r="A985104"/>
      <c r="B985104"/>
      <c r="C985104"/>
      <c r="D985104"/>
      <c r="E985104"/>
      <c r="F985104"/>
      <c r="G985104"/>
      <c r="H985104"/>
      <c r="I985104"/>
      <c r="J985104"/>
      <c r="K985104"/>
      <c r="L985104"/>
      <c r="M985104"/>
      <c r="N985104"/>
      <c r="O985104"/>
      <c r="P985104"/>
      <c r="Q985104"/>
      <c r="R985104"/>
      <c r="S985104"/>
      <c r="T985104"/>
      <c r="U985104"/>
      <c r="V985104"/>
    </row>
    <row r="985105" spans="1:22">
      <c r="A985105"/>
      <c r="B985105"/>
      <c r="C985105"/>
      <c r="D985105"/>
      <c r="E985105"/>
      <c r="F985105"/>
      <c r="G985105"/>
      <c r="H985105"/>
      <c r="I985105"/>
      <c r="J985105"/>
      <c r="K985105"/>
      <c r="L985105"/>
      <c r="M985105"/>
      <c r="N985105"/>
      <c r="O985105"/>
      <c r="P985105"/>
      <c r="Q985105"/>
      <c r="R985105"/>
      <c r="S985105"/>
      <c r="T985105"/>
      <c r="U985105"/>
      <c r="V985105"/>
    </row>
    <row r="985106" spans="1:22">
      <c r="A985106"/>
      <c r="B985106"/>
      <c r="C985106"/>
      <c r="D985106"/>
      <c r="E985106"/>
      <c r="F985106"/>
      <c r="G985106"/>
      <c r="H985106"/>
      <c r="I985106"/>
      <c r="J985106"/>
      <c r="K985106"/>
      <c r="L985106"/>
      <c r="M985106"/>
      <c r="N985106"/>
      <c r="O985106"/>
      <c r="P985106"/>
      <c r="Q985106"/>
      <c r="R985106"/>
      <c r="S985106"/>
      <c r="T985106"/>
      <c r="U985106"/>
      <c r="V985106"/>
    </row>
    <row r="985107" spans="1:22">
      <c r="A985107"/>
      <c r="B985107"/>
      <c r="C985107"/>
      <c r="D985107"/>
      <c r="E985107"/>
      <c r="F985107"/>
      <c r="G985107"/>
      <c r="H985107"/>
      <c r="I985107"/>
      <c r="J985107"/>
      <c r="K985107"/>
      <c r="L985107"/>
      <c r="M985107"/>
      <c r="N985107"/>
      <c r="O985107"/>
      <c r="P985107"/>
      <c r="Q985107"/>
      <c r="R985107"/>
      <c r="S985107"/>
      <c r="T985107"/>
      <c r="U985107"/>
      <c r="V985107"/>
    </row>
    <row r="985108" spans="1:22">
      <c r="A985108"/>
      <c r="B985108"/>
      <c r="C985108"/>
      <c r="D985108"/>
      <c r="E985108"/>
      <c r="F985108"/>
      <c r="G985108"/>
      <c r="H985108"/>
      <c r="I985108"/>
      <c r="J985108"/>
      <c r="K985108"/>
      <c r="L985108"/>
      <c r="M985108"/>
      <c r="N985108"/>
      <c r="O985108"/>
      <c r="P985108"/>
      <c r="Q985108"/>
      <c r="R985108"/>
      <c r="S985108"/>
      <c r="T985108"/>
      <c r="U985108"/>
      <c r="V985108"/>
    </row>
    <row r="985109" spans="1:22">
      <c r="A985109"/>
      <c r="B985109"/>
      <c r="C985109"/>
      <c r="D985109"/>
      <c r="E985109"/>
      <c r="F985109"/>
      <c r="G985109"/>
      <c r="H985109"/>
      <c r="I985109"/>
      <c r="J985109"/>
      <c r="K985109"/>
      <c r="L985109"/>
      <c r="M985109"/>
      <c r="N985109"/>
      <c r="O985109"/>
      <c r="P985109"/>
      <c r="Q985109"/>
      <c r="R985109"/>
      <c r="S985109"/>
      <c r="T985109"/>
      <c r="U985109"/>
      <c r="V985109"/>
    </row>
    <row r="985110" spans="1:22">
      <c r="A985110"/>
      <c r="B985110"/>
      <c r="C985110"/>
      <c r="D985110"/>
      <c r="E985110"/>
      <c r="F985110"/>
      <c r="G985110"/>
      <c r="H985110"/>
      <c r="I985110"/>
      <c r="J985110"/>
      <c r="K985110"/>
      <c r="L985110"/>
      <c r="M985110"/>
      <c r="N985110"/>
      <c r="O985110"/>
      <c r="P985110"/>
      <c r="Q985110"/>
      <c r="R985110"/>
      <c r="S985110"/>
      <c r="T985110"/>
      <c r="U985110"/>
      <c r="V985110"/>
    </row>
    <row r="985111" spans="1:22">
      <c r="A985111"/>
      <c r="B985111"/>
      <c r="C985111"/>
      <c r="D985111"/>
      <c r="E985111"/>
      <c r="F985111"/>
      <c r="G985111"/>
      <c r="H985111"/>
      <c r="I985111"/>
      <c r="J985111"/>
      <c r="K985111"/>
      <c r="L985111"/>
      <c r="M985111"/>
      <c r="N985111"/>
      <c r="O985111"/>
      <c r="P985111"/>
      <c r="Q985111"/>
      <c r="R985111"/>
      <c r="S985111"/>
      <c r="T985111"/>
      <c r="U985111"/>
      <c r="V985111"/>
    </row>
    <row r="985112" spans="1:22">
      <c r="A985112"/>
      <c r="B985112"/>
      <c r="C985112"/>
      <c r="D985112"/>
      <c r="E985112"/>
      <c r="F985112"/>
      <c r="G985112"/>
      <c r="H985112"/>
      <c r="I985112"/>
      <c r="J985112"/>
      <c r="K985112"/>
      <c r="L985112"/>
      <c r="M985112"/>
      <c r="N985112"/>
      <c r="O985112"/>
      <c r="P985112"/>
      <c r="Q985112"/>
      <c r="R985112"/>
      <c r="S985112"/>
      <c r="T985112"/>
      <c r="U985112"/>
      <c r="V985112"/>
    </row>
    <row r="985113" spans="1:22">
      <c r="A985113"/>
      <c r="B985113"/>
      <c r="C985113"/>
      <c r="D985113"/>
      <c r="E985113"/>
      <c r="F985113"/>
      <c r="G985113"/>
      <c r="H985113"/>
      <c r="I985113"/>
      <c r="J985113"/>
      <c r="K985113"/>
      <c r="L985113"/>
      <c r="M985113"/>
      <c r="N985113"/>
      <c r="O985113"/>
      <c r="P985113"/>
      <c r="Q985113"/>
      <c r="R985113"/>
      <c r="S985113"/>
      <c r="T985113"/>
      <c r="U985113"/>
      <c r="V985113"/>
    </row>
    <row r="985114" spans="1:22">
      <c r="A985114"/>
      <c r="B985114"/>
      <c r="C985114"/>
      <c r="D985114"/>
      <c r="E985114"/>
      <c r="F985114"/>
      <c r="G985114"/>
      <c r="H985114"/>
      <c r="I985114"/>
      <c r="J985114"/>
      <c r="K985114"/>
      <c r="L985114"/>
      <c r="M985114"/>
      <c r="N985114"/>
      <c r="O985114"/>
      <c r="P985114"/>
      <c r="Q985114"/>
      <c r="R985114"/>
      <c r="S985114"/>
      <c r="T985114"/>
      <c r="U985114"/>
      <c r="V985114"/>
    </row>
    <row r="985115" spans="1:22">
      <c r="A985115"/>
      <c r="B985115"/>
      <c r="C985115"/>
      <c r="D985115"/>
      <c r="E985115"/>
      <c r="F985115"/>
      <c r="G985115"/>
      <c r="H985115"/>
      <c r="I985115"/>
      <c r="J985115"/>
      <c r="K985115"/>
      <c r="L985115"/>
      <c r="M985115"/>
      <c r="N985115"/>
      <c r="O985115"/>
      <c r="P985115"/>
      <c r="Q985115"/>
      <c r="R985115"/>
      <c r="S985115"/>
      <c r="T985115"/>
      <c r="U985115"/>
      <c r="V985115"/>
    </row>
    <row r="985116" spans="1:22">
      <c r="A985116"/>
      <c r="B985116"/>
      <c r="C985116"/>
      <c r="D985116"/>
      <c r="E985116"/>
      <c r="F985116"/>
      <c r="G985116"/>
      <c r="H985116"/>
      <c r="I985116"/>
      <c r="J985116"/>
      <c r="K985116"/>
      <c r="L985116"/>
      <c r="M985116"/>
      <c r="N985116"/>
      <c r="O985116"/>
      <c r="P985116"/>
      <c r="Q985116"/>
      <c r="R985116"/>
      <c r="S985116"/>
      <c r="T985116"/>
      <c r="U985116"/>
      <c r="V985116"/>
    </row>
    <row r="985117" spans="1:22">
      <c r="A985117"/>
      <c r="B985117"/>
      <c r="C985117"/>
      <c r="D985117"/>
      <c r="E985117"/>
      <c r="F985117"/>
      <c r="G985117"/>
      <c r="H985117"/>
      <c r="I985117"/>
      <c r="J985117"/>
      <c r="K985117"/>
      <c r="L985117"/>
      <c r="M985117"/>
      <c r="N985117"/>
      <c r="O985117"/>
      <c r="P985117"/>
      <c r="Q985117"/>
      <c r="R985117"/>
      <c r="S985117"/>
      <c r="T985117"/>
      <c r="U985117"/>
      <c r="V985117"/>
    </row>
    <row r="985118" spans="1:22">
      <c r="A985118"/>
      <c r="B985118"/>
      <c r="C985118"/>
      <c r="D985118"/>
      <c r="E985118"/>
      <c r="F985118"/>
      <c r="G985118"/>
      <c r="H985118"/>
      <c r="I985118"/>
      <c r="J985118"/>
      <c r="K985118"/>
      <c r="L985118"/>
      <c r="M985118"/>
      <c r="N985118"/>
      <c r="O985118"/>
      <c r="P985118"/>
      <c r="Q985118"/>
      <c r="R985118"/>
      <c r="S985118"/>
      <c r="T985118"/>
      <c r="U985118"/>
      <c r="V985118"/>
    </row>
    <row r="985119" spans="1:22">
      <c r="A985119"/>
      <c r="B985119"/>
      <c r="C985119"/>
      <c r="D985119"/>
      <c r="E985119"/>
      <c r="F985119"/>
      <c r="G985119"/>
      <c r="H985119"/>
      <c r="I985119"/>
      <c r="J985119"/>
      <c r="K985119"/>
      <c r="L985119"/>
      <c r="M985119"/>
      <c r="N985119"/>
      <c r="O985119"/>
      <c r="P985119"/>
      <c r="Q985119"/>
      <c r="R985119"/>
      <c r="S985119"/>
      <c r="T985119"/>
      <c r="U985119"/>
      <c r="V985119"/>
    </row>
    <row r="985120" spans="1:22">
      <c r="A985120"/>
      <c r="B985120"/>
      <c r="C985120"/>
      <c r="D985120"/>
      <c r="E985120"/>
      <c r="F985120"/>
      <c r="G985120"/>
      <c r="H985120"/>
      <c r="I985120"/>
      <c r="J985120"/>
      <c r="K985120"/>
      <c r="L985120"/>
      <c r="M985120"/>
      <c r="N985120"/>
      <c r="O985120"/>
      <c r="P985120"/>
      <c r="Q985120"/>
      <c r="R985120"/>
      <c r="S985120"/>
      <c r="T985120"/>
      <c r="U985120"/>
      <c r="V985120"/>
    </row>
    <row r="985121" spans="1:22">
      <c r="A985121"/>
      <c r="B985121"/>
      <c r="C985121"/>
      <c r="D985121"/>
      <c r="E985121"/>
      <c r="F985121"/>
      <c r="G985121"/>
      <c r="H985121"/>
      <c r="I985121"/>
      <c r="J985121"/>
      <c r="K985121"/>
      <c r="L985121"/>
      <c r="M985121"/>
      <c r="N985121"/>
      <c r="O985121"/>
      <c r="P985121"/>
      <c r="Q985121"/>
      <c r="R985121"/>
      <c r="S985121"/>
      <c r="T985121"/>
      <c r="U985121"/>
      <c r="V985121"/>
    </row>
    <row r="985122" spans="1:22">
      <c r="A985122"/>
      <c r="B985122"/>
      <c r="C985122"/>
      <c r="D985122"/>
      <c r="E985122"/>
      <c r="F985122"/>
      <c r="G985122"/>
      <c r="H985122"/>
      <c r="I985122"/>
      <c r="J985122"/>
      <c r="K985122"/>
      <c r="L985122"/>
      <c r="M985122"/>
      <c r="N985122"/>
      <c r="O985122"/>
      <c r="P985122"/>
      <c r="Q985122"/>
      <c r="R985122"/>
      <c r="S985122"/>
      <c r="T985122"/>
      <c r="U985122"/>
      <c r="V985122"/>
    </row>
    <row r="985123" spans="1:22">
      <c r="A985123"/>
      <c r="B985123"/>
      <c r="C985123"/>
      <c r="D985123"/>
      <c r="E985123"/>
      <c r="F985123"/>
      <c r="G985123"/>
      <c r="H985123"/>
      <c r="I985123"/>
      <c r="J985123"/>
      <c r="K985123"/>
      <c r="L985123"/>
      <c r="M985123"/>
      <c r="N985123"/>
      <c r="O985123"/>
      <c r="P985123"/>
      <c r="Q985123"/>
      <c r="R985123"/>
      <c r="S985123"/>
      <c r="T985123"/>
      <c r="U985123"/>
      <c r="V985123"/>
    </row>
    <row r="985124" spans="1:22">
      <c r="A985124"/>
      <c r="B985124"/>
      <c r="C985124"/>
      <c r="D985124"/>
      <c r="E985124"/>
      <c r="F985124"/>
      <c r="G985124"/>
      <c r="H985124"/>
      <c r="I985124"/>
      <c r="J985124"/>
      <c r="K985124"/>
      <c r="L985124"/>
      <c r="M985124"/>
      <c r="N985124"/>
      <c r="O985124"/>
      <c r="P985124"/>
      <c r="Q985124"/>
      <c r="R985124"/>
      <c r="S985124"/>
      <c r="T985124"/>
      <c r="U985124"/>
      <c r="V985124"/>
    </row>
    <row r="985125" spans="1:22">
      <c r="A985125"/>
      <c r="B985125"/>
      <c r="C985125"/>
      <c r="D985125"/>
      <c r="E985125"/>
      <c r="F985125"/>
      <c r="G985125"/>
      <c r="H985125"/>
      <c r="I985125"/>
      <c r="J985125"/>
      <c r="K985125"/>
      <c r="L985125"/>
      <c r="M985125"/>
      <c r="N985125"/>
      <c r="O985125"/>
      <c r="P985125"/>
      <c r="Q985125"/>
      <c r="R985125"/>
      <c r="S985125"/>
      <c r="T985125"/>
      <c r="U985125"/>
      <c r="V985125"/>
    </row>
    <row r="985126" spans="1:22">
      <c r="A985126"/>
      <c r="B985126"/>
      <c r="C985126"/>
      <c r="D985126"/>
      <c r="E985126"/>
      <c r="F985126"/>
      <c r="G985126"/>
      <c r="H985126"/>
      <c r="I985126"/>
      <c r="J985126"/>
      <c r="K985126"/>
      <c r="L985126"/>
      <c r="M985126"/>
      <c r="N985126"/>
      <c r="O985126"/>
      <c r="P985126"/>
      <c r="Q985126"/>
      <c r="R985126"/>
      <c r="S985126"/>
      <c r="T985126"/>
      <c r="U985126"/>
      <c r="V985126"/>
    </row>
    <row r="985127" spans="1:22">
      <c r="A985127"/>
      <c r="B985127"/>
      <c r="C985127"/>
      <c r="D985127"/>
      <c r="E985127"/>
      <c r="F985127"/>
      <c r="G985127"/>
      <c r="H985127"/>
      <c r="I985127"/>
      <c r="J985127"/>
      <c r="K985127"/>
      <c r="L985127"/>
      <c r="M985127"/>
      <c r="N985127"/>
      <c r="O985127"/>
      <c r="P985127"/>
      <c r="Q985127"/>
      <c r="R985127"/>
      <c r="S985127"/>
      <c r="T985127"/>
      <c r="U985127"/>
      <c r="V985127"/>
    </row>
    <row r="985128" spans="1:22">
      <c r="A985128"/>
      <c r="B985128"/>
      <c r="C985128"/>
      <c r="D985128"/>
      <c r="E985128"/>
      <c r="F985128"/>
      <c r="G985128"/>
      <c r="H985128"/>
      <c r="I985128"/>
      <c r="J985128"/>
      <c r="K985128"/>
      <c r="L985128"/>
      <c r="M985128"/>
      <c r="N985128"/>
      <c r="O985128"/>
      <c r="P985128"/>
      <c r="Q985128"/>
      <c r="R985128"/>
      <c r="S985128"/>
      <c r="T985128"/>
      <c r="U985128"/>
      <c r="V985128"/>
    </row>
    <row r="985129" spans="1:22">
      <c r="A985129"/>
      <c r="B985129"/>
      <c r="C985129"/>
      <c r="D985129"/>
      <c r="E985129"/>
      <c r="F985129"/>
      <c r="G985129"/>
      <c r="H985129"/>
      <c r="I985129"/>
      <c r="J985129"/>
      <c r="K985129"/>
      <c r="L985129"/>
      <c r="M985129"/>
      <c r="N985129"/>
      <c r="O985129"/>
      <c r="P985129"/>
      <c r="Q985129"/>
      <c r="R985129"/>
      <c r="S985129"/>
      <c r="T985129"/>
      <c r="U985129"/>
      <c r="V985129"/>
    </row>
    <row r="985130" spans="1:22">
      <c r="A985130"/>
      <c r="B985130"/>
      <c r="C985130"/>
      <c r="D985130"/>
      <c r="E985130"/>
      <c r="F985130"/>
      <c r="G985130"/>
      <c r="H985130"/>
      <c r="I985130"/>
      <c r="J985130"/>
      <c r="K985130"/>
      <c r="L985130"/>
      <c r="M985130"/>
      <c r="N985130"/>
      <c r="O985130"/>
      <c r="P985130"/>
      <c r="Q985130"/>
      <c r="R985130"/>
      <c r="S985130"/>
      <c r="T985130"/>
      <c r="U985130"/>
      <c r="V985130"/>
    </row>
    <row r="985131" spans="1:22">
      <c r="A985131"/>
      <c r="B985131"/>
      <c r="C985131"/>
      <c r="D985131"/>
      <c r="E985131"/>
      <c r="F985131"/>
      <c r="G985131"/>
      <c r="H985131"/>
      <c r="I985131"/>
      <c r="J985131"/>
      <c r="K985131"/>
      <c r="L985131"/>
      <c r="M985131"/>
      <c r="N985131"/>
      <c r="O985131"/>
      <c r="P985131"/>
      <c r="Q985131"/>
      <c r="R985131"/>
      <c r="S985131"/>
      <c r="T985131"/>
      <c r="U985131"/>
      <c r="V985131"/>
    </row>
    <row r="985132" spans="1:22">
      <c r="A985132"/>
      <c r="B985132"/>
      <c r="C985132"/>
      <c r="D985132"/>
      <c r="E985132"/>
      <c r="F985132"/>
      <c r="G985132"/>
      <c r="H985132"/>
      <c r="I985132"/>
      <c r="J985132"/>
      <c r="K985132"/>
      <c r="L985132"/>
      <c r="M985132"/>
      <c r="N985132"/>
      <c r="O985132"/>
      <c r="P985132"/>
      <c r="Q985132"/>
      <c r="R985132"/>
      <c r="S985132"/>
      <c r="T985132"/>
      <c r="U985132"/>
      <c r="V985132"/>
    </row>
    <row r="985133" spans="1:22">
      <c r="A985133"/>
      <c r="B985133"/>
      <c r="C985133"/>
      <c r="D985133"/>
      <c r="E985133"/>
      <c r="F985133"/>
      <c r="G985133"/>
      <c r="H985133"/>
      <c r="I985133"/>
      <c r="J985133"/>
      <c r="K985133"/>
      <c r="L985133"/>
      <c r="M985133"/>
      <c r="N985133"/>
      <c r="O985133"/>
      <c r="P985133"/>
      <c r="Q985133"/>
      <c r="R985133"/>
      <c r="S985133"/>
      <c r="T985133"/>
      <c r="U985133"/>
      <c r="V985133"/>
    </row>
    <row r="985134" spans="1:22">
      <c r="A985134"/>
      <c r="B985134"/>
      <c r="C985134"/>
      <c r="D985134"/>
      <c r="E985134"/>
      <c r="F985134"/>
      <c r="G985134"/>
      <c r="H985134"/>
      <c r="I985134"/>
      <c r="J985134"/>
      <c r="K985134"/>
      <c r="L985134"/>
      <c r="M985134"/>
      <c r="N985134"/>
      <c r="O985134"/>
      <c r="P985134"/>
      <c r="Q985134"/>
      <c r="R985134"/>
      <c r="S985134"/>
      <c r="T985134"/>
      <c r="U985134"/>
      <c r="V985134"/>
    </row>
    <row r="985135" spans="1:22">
      <c r="A985135"/>
      <c r="B985135"/>
      <c r="C985135"/>
      <c r="D985135"/>
      <c r="E985135"/>
      <c r="F985135"/>
      <c r="G985135"/>
      <c r="H985135"/>
      <c r="I985135"/>
      <c r="J985135"/>
      <c r="K985135"/>
      <c r="L985135"/>
      <c r="M985135"/>
      <c r="N985135"/>
      <c r="O985135"/>
      <c r="P985135"/>
      <c r="Q985135"/>
      <c r="R985135"/>
      <c r="S985135"/>
      <c r="T985135"/>
      <c r="U985135"/>
      <c r="V985135"/>
    </row>
    <row r="985136" spans="1:22">
      <c r="A985136"/>
      <c r="B985136"/>
      <c r="C985136"/>
      <c r="D985136"/>
      <c r="E985136"/>
      <c r="F985136"/>
      <c r="G985136"/>
      <c r="H985136"/>
      <c r="I985136"/>
      <c r="J985136"/>
      <c r="K985136"/>
      <c r="L985136"/>
      <c r="M985136"/>
      <c r="N985136"/>
      <c r="O985136"/>
      <c r="P985136"/>
      <c r="Q985136"/>
      <c r="R985136"/>
      <c r="S985136"/>
      <c r="T985136"/>
      <c r="U985136"/>
      <c r="V985136"/>
    </row>
    <row r="985137" spans="1:22">
      <c r="A985137"/>
      <c r="B985137"/>
      <c r="C985137"/>
      <c r="D985137"/>
      <c r="E985137"/>
      <c r="F985137"/>
      <c r="G985137"/>
      <c r="H985137"/>
      <c r="I985137"/>
      <c r="J985137"/>
      <c r="K985137"/>
      <c r="L985137"/>
      <c r="M985137"/>
      <c r="N985137"/>
      <c r="O985137"/>
      <c r="P985137"/>
      <c r="Q985137"/>
      <c r="R985137"/>
      <c r="S985137"/>
      <c r="T985137"/>
      <c r="U985137"/>
      <c r="V985137"/>
    </row>
    <row r="985138" spans="1:22">
      <c r="A985138"/>
      <c r="B985138"/>
      <c r="C985138"/>
      <c r="D985138"/>
      <c r="E985138"/>
      <c r="F985138"/>
      <c r="G985138"/>
      <c r="H985138"/>
      <c r="I985138"/>
      <c r="J985138"/>
      <c r="K985138"/>
      <c r="L985138"/>
      <c r="M985138"/>
      <c r="N985138"/>
      <c r="O985138"/>
      <c r="P985138"/>
      <c r="Q985138"/>
      <c r="R985138"/>
      <c r="S985138"/>
      <c r="T985138"/>
      <c r="U985138"/>
      <c r="V985138"/>
    </row>
    <row r="985139" spans="1:22">
      <c r="A985139"/>
      <c r="B985139"/>
      <c r="C985139"/>
      <c r="D985139"/>
      <c r="E985139"/>
      <c r="F985139"/>
      <c r="G985139"/>
      <c r="H985139"/>
      <c r="I985139"/>
      <c r="J985139"/>
      <c r="K985139"/>
      <c r="L985139"/>
      <c r="M985139"/>
      <c r="N985139"/>
      <c r="O985139"/>
      <c r="P985139"/>
      <c r="Q985139"/>
      <c r="R985139"/>
      <c r="S985139"/>
      <c r="T985139"/>
      <c r="U985139"/>
      <c r="V985139"/>
    </row>
    <row r="985140" spans="1:22">
      <c r="A985140"/>
      <c r="B985140"/>
      <c r="C985140"/>
      <c r="D985140"/>
      <c r="E985140"/>
      <c r="F985140"/>
      <c r="G985140"/>
      <c r="H985140"/>
      <c r="I985140"/>
      <c r="J985140"/>
      <c r="K985140"/>
      <c r="L985140"/>
      <c r="M985140"/>
      <c r="N985140"/>
      <c r="O985140"/>
      <c r="P985140"/>
      <c r="Q985140"/>
      <c r="R985140"/>
      <c r="S985140"/>
      <c r="T985140"/>
      <c r="U985140"/>
      <c r="V985140"/>
    </row>
    <row r="985141" spans="1:22">
      <c r="A985141"/>
      <c r="B985141"/>
      <c r="C985141"/>
      <c r="D985141"/>
      <c r="E985141"/>
      <c r="F985141"/>
      <c r="G985141"/>
      <c r="H985141"/>
      <c r="I985141"/>
      <c r="J985141"/>
      <c r="K985141"/>
      <c r="L985141"/>
      <c r="M985141"/>
      <c r="N985141"/>
      <c r="O985141"/>
      <c r="P985141"/>
      <c r="Q985141"/>
      <c r="R985141"/>
      <c r="S985141"/>
      <c r="T985141"/>
      <c r="U985141"/>
      <c r="V985141"/>
    </row>
    <row r="985142" spans="1:22">
      <c r="A985142"/>
      <c r="B985142"/>
      <c r="C985142"/>
      <c r="D985142"/>
      <c r="E985142"/>
      <c r="F985142"/>
      <c r="G985142"/>
      <c r="H985142"/>
      <c r="I985142"/>
      <c r="J985142"/>
      <c r="K985142"/>
      <c r="L985142"/>
      <c r="M985142"/>
      <c r="N985142"/>
      <c r="O985142"/>
      <c r="P985142"/>
      <c r="Q985142"/>
      <c r="R985142"/>
      <c r="S985142"/>
      <c r="T985142"/>
      <c r="U985142"/>
      <c r="V985142"/>
    </row>
    <row r="985143" spans="1:22">
      <c r="A985143"/>
      <c r="B985143"/>
      <c r="C985143"/>
      <c r="D985143"/>
      <c r="E985143"/>
      <c r="F985143"/>
      <c r="G985143"/>
      <c r="H985143"/>
      <c r="I985143"/>
      <c r="J985143"/>
      <c r="K985143"/>
      <c r="L985143"/>
      <c r="M985143"/>
      <c r="N985143"/>
      <c r="O985143"/>
      <c r="P985143"/>
      <c r="Q985143"/>
      <c r="R985143"/>
      <c r="S985143"/>
      <c r="T985143"/>
      <c r="U985143"/>
      <c r="V985143"/>
    </row>
    <row r="985144" spans="1:22">
      <c r="A985144"/>
      <c r="B985144"/>
      <c r="C985144"/>
      <c r="D985144"/>
      <c r="E985144"/>
      <c r="F985144"/>
      <c r="G985144"/>
      <c r="H985144"/>
      <c r="I985144"/>
      <c r="J985144"/>
      <c r="K985144"/>
      <c r="L985144"/>
      <c r="M985144"/>
      <c r="N985144"/>
      <c r="O985144"/>
      <c r="P985144"/>
      <c r="Q985144"/>
      <c r="R985144"/>
      <c r="S985144"/>
      <c r="T985144"/>
      <c r="U985144"/>
      <c r="V985144"/>
    </row>
    <row r="985145" spans="1:22">
      <c r="A985145"/>
      <c r="B985145"/>
      <c r="C985145"/>
      <c r="D985145"/>
      <c r="E985145"/>
      <c r="F985145"/>
      <c r="G985145"/>
      <c r="H985145"/>
      <c r="I985145"/>
      <c r="J985145"/>
      <c r="K985145"/>
      <c r="L985145"/>
      <c r="M985145"/>
      <c r="N985145"/>
      <c r="O985145"/>
      <c r="P985145"/>
      <c r="Q985145"/>
      <c r="R985145"/>
      <c r="S985145"/>
      <c r="T985145"/>
      <c r="U985145"/>
      <c r="V985145"/>
    </row>
    <row r="985146" spans="1:22">
      <c r="A985146"/>
      <c r="B985146"/>
      <c r="C985146"/>
      <c r="D985146"/>
      <c r="E985146"/>
      <c r="F985146"/>
      <c r="G985146"/>
      <c r="H985146"/>
      <c r="I985146"/>
      <c r="J985146"/>
      <c r="K985146"/>
      <c r="L985146"/>
      <c r="M985146"/>
      <c r="N985146"/>
      <c r="O985146"/>
      <c r="P985146"/>
      <c r="Q985146"/>
      <c r="R985146"/>
      <c r="S985146"/>
      <c r="T985146"/>
      <c r="U985146"/>
      <c r="V985146"/>
    </row>
    <row r="985147" spans="1:22">
      <c r="A985147"/>
      <c r="B985147"/>
      <c r="C985147"/>
      <c r="D985147"/>
      <c r="E985147"/>
      <c r="F985147"/>
      <c r="G985147"/>
      <c r="H985147"/>
      <c r="I985147"/>
      <c r="J985147"/>
      <c r="K985147"/>
      <c r="L985147"/>
      <c r="M985147"/>
      <c r="N985147"/>
      <c r="O985147"/>
      <c r="P985147"/>
      <c r="Q985147"/>
      <c r="R985147"/>
      <c r="S985147"/>
      <c r="T985147"/>
      <c r="U985147"/>
      <c r="V985147"/>
    </row>
    <row r="985148" spans="1:22">
      <c r="A985148"/>
      <c r="B985148"/>
      <c r="C985148"/>
      <c r="D985148"/>
      <c r="E985148"/>
      <c r="F985148"/>
      <c r="G985148"/>
      <c r="H985148"/>
      <c r="I985148"/>
      <c r="J985148"/>
      <c r="K985148"/>
      <c r="L985148"/>
      <c r="M985148"/>
      <c r="N985148"/>
      <c r="O985148"/>
      <c r="P985148"/>
      <c r="Q985148"/>
      <c r="R985148"/>
      <c r="S985148"/>
      <c r="T985148"/>
      <c r="U985148"/>
      <c r="V985148"/>
    </row>
    <row r="985149" spans="1:22">
      <c r="A985149"/>
      <c r="B985149"/>
      <c r="C985149"/>
      <c r="D985149"/>
      <c r="E985149"/>
      <c r="F985149"/>
      <c r="G985149"/>
      <c r="H985149"/>
      <c r="I985149"/>
      <c r="J985149"/>
      <c r="K985149"/>
      <c r="L985149"/>
      <c r="M985149"/>
      <c r="N985149"/>
      <c r="O985149"/>
      <c r="P985149"/>
      <c r="Q985149"/>
      <c r="R985149"/>
      <c r="S985149"/>
      <c r="T985149"/>
      <c r="U985149"/>
      <c r="V985149"/>
    </row>
    <row r="985150" spans="1:22">
      <c r="A985150"/>
      <c r="B985150"/>
      <c r="C985150"/>
      <c r="D985150"/>
      <c r="E985150"/>
      <c r="F985150"/>
      <c r="G985150"/>
      <c r="H985150"/>
      <c r="I985150"/>
      <c r="J985150"/>
      <c r="K985150"/>
      <c r="L985150"/>
      <c r="M985150"/>
      <c r="N985150"/>
      <c r="O985150"/>
      <c r="P985150"/>
      <c r="Q985150"/>
      <c r="R985150"/>
      <c r="S985150"/>
      <c r="T985150"/>
      <c r="U985150"/>
      <c r="V985150"/>
    </row>
    <row r="985151" spans="1:22">
      <c r="A985151"/>
      <c r="B985151"/>
      <c r="C985151"/>
      <c r="D985151"/>
      <c r="E985151"/>
      <c r="F985151"/>
      <c r="G985151"/>
      <c r="H985151"/>
      <c r="I985151"/>
      <c r="J985151"/>
      <c r="K985151"/>
      <c r="L985151"/>
      <c r="M985151"/>
      <c r="N985151"/>
      <c r="O985151"/>
      <c r="P985151"/>
      <c r="Q985151"/>
      <c r="R985151"/>
      <c r="S985151"/>
      <c r="T985151"/>
      <c r="U985151"/>
      <c r="V985151"/>
    </row>
    <row r="985152" spans="1:22">
      <c r="A985152"/>
      <c r="B985152"/>
      <c r="C985152"/>
      <c r="D985152"/>
      <c r="E985152"/>
      <c r="F985152"/>
      <c r="G985152"/>
      <c r="H985152"/>
      <c r="I985152"/>
      <c r="J985152"/>
      <c r="K985152"/>
      <c r="L985152"/>
      <c r="M985152"/>
      <c r="N985152"/>
      <c r="O985152"/>
      <c r="P985152"/>
      <c r="Q985152"/>
      <c r="R985152"/>
      <c r="S985152"/>
      <c r="T985152"/>
      <c r="U985152"/>
      <c r="V985152"/>
    </row>
    <row r="985153" spans="1:22">
      <c r="A985153"/>
      <c r="B985153"/>
      <c r="C985153"/>
      <c r="D985153"/>
      <c r="E985153"/>
      <c r="F985153"/>
      <c r="G985153"/>
      <c r="H985153"/>
      <c r="I985153"/>
      <c r="J985153"/>
      <c r="K985153"/>
      <c r="L985153"/>
      <c r="M985153"/>
      <c r="N985153"/>
      <c r="O985153"/>
      <c r="P985153"/>
      <c r="Q985153"/>
      <c r="R985153"/>
      <c r="S985153"/>
      <c r="T985153"/>
      <c r="U985153"/>
      <c r="V985153"/>
    </row>
    <row r="985154" spans="1:22">
      <c r="A985154"/>
      <c r="B985154"/>
      <c r="C985154"/>
      <c r="D985154"/>
      <c r="E985154"/>
      <c r="F985154"/>
      <c r="G985154"/>
      <c r="H985154"/>
      <c r="I985154"/>
      <c r="J985154"/>
      <c r="K985154"/>
      <c r="L985154"/>
      <c r="M985154"/>
      <c r="N985154"/>
      <c r="O985154"/>
      <c r="P985154"/>
      <c r="Q985154"/>
      <c r="R985154"/>
      <c r="S985154"/>
      <c r="T985154"/>
      <c r="U985154"/>
      <c r="V985154"/>
    </row>
    <row r="985155" spans="1:22">
      <c r="A985155"/>
      <c r="B985155"/>
      <c r="C985155"/>
      <c r="D985155"/>
      <c r="E985155"/>
      <c r="F985155"/>
      <c r="G985155"/>
      <c r="H985155"/>
      <c r="I985155"/>
      <c r="J985155"/>
      <c r="K985155"/>
      <c r="L985155"/>
      <c r="M985155"/>
      <c r="N985155"/>
      <c r="O985155"/>
      <c r="P985155"/>
      <c r="Q985155"/>
      <c r="R985155"/>
      <c r="S985155"/>
      <c r="T985155"/>
      <c r="U985155"/>
      <c r="V985155"/>
    </row>
    <row r="985156" spans="1:22">
      <c r="A985156"/>
      <c r="B985156"/>
      <c r="C985156"/>
      <c r="D985156"/>
      <c r="E985156"/>
      <c r="F985156"/>
      <c r="G985156"/>
      <c r="H985156"/>
      <c r="I985156"/>
      <c r="J985156"/>
      <c r="K985156"/>
      <c r="L985156"/>
      <c r="M985156"/>
      <c r="N985156"/>
      <c r="O985156"/>
      <c r="P985156"/>
      <c r="Q985156"/>
      <c r="R985156"/>
      <c r="S985156"/>
      <c r="T985156"/>
      <c r="U985156"/>
      <c r="V985156"/>
    </row>
    <row r="985157" spans="1:22">
      <c r="A985157"/>
      <c r="B985157"/>
      <c r="C985157"/>
      <c r="D985157"/>
      <c r="E985157"/>
      <c r="F985157"/>
      <c r="G985157"/>
      <c r="H985157"/>
      <c r="I985157"/>
      <c r="J985157"/>
      <c r="K985157"/>
      <c r="L985157"/>
      <c r="M985157"/>
      <c r="N985157"/>
      <c r="O985157"/>
      <c r="P985157"/>
      <c r="Q985157"/>
      <c r="R985157"/>
      <c r="S985157"/>
      <c r="T985157"/>
      <c r="U985157"/>
      <c r="V985157"/>
    </row>
    <row r="985158" spans="1:22">
      <c r="A985158"/>
      <c r="B985158"/>
      <c r="C985158"/>
      <c r="D985158"/>
      <c r="E985158"/>
      <c r="F985158"/>
      <c r="G985158"/>
      <c r="H985158"/>
      <c r="I985158"/>
      <c r="J985158"/>
      <c r="K985158"/>
      <c r="L985158"/>
      <c r="M985158"/>
      <c r="N985158"/>
      <c r="O985158"/>
      <c r="P985158"/>
      <c r="Q985158"/>
      <c r="R985158"/>
      <c r="S985158"/>
      <c r="T985158"/>
      <c r="U985158"/>
      <c r="V985158"/>
    </row>
    <row r="985159" spans="1:22">
      <c r="A985159"/>
      <c r="B985159"/>
      <c r="C985159"/>
      <c r="D985159"/>
      <c r="E985159"/>
      <c r="F985159"/>
      <c r="G985159"/>
      <c r="H985159"/>
      <c r="I985159"/>
      <c r="J985159"/>
      <c r="K985159"/>
      <c r="L985159"/>
      <c r="M985159"/>
      <c r="N985159"/>
      <c r="O985159"/>
      <c r="P985159"/>
      <c r="Q985159"/>
      <c r="R985159"/>
      <c r="S985159"/>
      <c r="T985159"/>
      <c r="U985159"/>
      <c r="V985159"/>
    </row>
    <row r="985160" spans="1:22">
      <c r="A985160"/>
      <c r="B985160"/>
      <c r="C985160"/>
      <c r="D985160"/>
      <c r="E985160"/>
      <c r="F985160"/>
      <c r="G985160"/>
      <c r="H985160"/>
      <c r="I985160"/>
      <c r="J985160"/>
      <c r="K985160"/>
      <c r="L985160"/>
      <c r="M985160"/>
      <c r="N985160"/>
      <c r="O985160"/>
      <c r="P985160"/>
      <c r="Q985160"/>
      <c r="R985160"/>
      <c r="S985160"/>
      <c r="T985160"/>
      <c r="U985160"/>
      <c r="V985160"/>
    </row>
    <row r="985161" spans="1:22">
      <c r="A985161"/>
      <c r="B985161"/>
      <c r="C985161"/>
      <c r="D985161"/>
      <c r="E985161"/>
      <c r="F985161"/>
      <c r="G985161"/>
      <c r="H985161"/>
      <c r="I985161"/>
      <c r="J985161"/>
      <c r="K985161"/>
      <c r="L985161"/>
      <c r="M985161"/>
      <c r="N985161"/>
      <c r="O985161"/>
      <c r="P985161"/>
      <c r="Q985161"/>
      <c r="R985161"/>
      <c r="S985161"/>
      <c r="T985161"/>
      <c r="U985161"/>
      <c r="V985161"/>
    </row>
    <row r="985162" spans="1:22">
      <c r="A985162"/>
      <c r="B985162"/>
      <c r="C985162"/>
      <c r="D985162"/>
      <c r="E985162"/>
      <c r="F985162"/>
      <c r="G985162"/>
      <c r="H985162"/>
      <c r="I985162"/>
      <c r="J985162"/>
      <c r="K985162"/>
      <c r="L985162"/>
      <c r="M985162"/>
      <c r="N985162"/>
      <c r="O985162"/>
      <c r="P985162"/>
      <c r="Q985162"/>
      <c r="R985162"/>
      <c r="S985162"/>
      <c r="T985162"/>
      <c r="U985162"/>
      <c r="V985162"/>
    </row>
    <row r="985163" spans="1:22">
      <c r="A985163"/>
      <c r="B985163"/>
      <c r="C985163"/>
      <c r="D985163"/>
      <c r="E985163"/>
      <c r="F985163"/>
      <c r="G985163"/>
      <c r="H985163"/>
      <c r="I985163"/>
      <c r="J985163"/>
      <c r="K985163"/>
      <c r="L985163"/>
      <c r="M985163"/>
      <c r="N985163"/>
      <c r="O985163"/>
      <c r="P985163"/>
      <c r="Q985163"/>
      <c r="R985163"/>
      <c r="S985163"/>
      <c r="T985163"/>
      <c r="U985163"/>
      <c r="V985163"/>
    </row>
    <row r="985164" spans="1:22">
      <c r="A985164"/>
      <c r="B985164"/>
      <c r="C985164"/>
      <c r="D985164"/>
      <c r="E985164"/>
      <c r="F985164"/>
      <c r="G985164"/>
      <c r="H985164"/>
      <c r="I985164"/>
      <c r="J985164"/>
      <c r="K985164"/>
      <c r="L985164"/>
      <c r="M985164"/>
      <c r="N985164"/>
      <c r="O985164"/>
      <c r="P985164"/>
      <c r="Q985164"/>
      <c r="R985164"/>
      <c r="S985164"/>
      <c r="T985164"/>
      <c r="U985164"/>
      <c r="V985164"/>
    </row>
    <row r="985165" spans="1:22">
      <c r="A985165"/>
      <c r="B985165"/>
      <c r="C985165"/>
      <c r="D985165"/>
      <c r="E985165"/>
      <c r="F985165"/>
      <c r="G985165"/>
      <c r="H985165"/>
      <c r="I985165"/>
      <c r="J985165"/>
      <c r="K985165"/>
      <c r="L985165"/>
      <c r="M985165"/>
      <c r="N985165"/>
      <c r="O985165"/>
      <c r="P985165"/>
      <c r="Q985165"/>
      <c r="R985165"/>
      <c r="S985165"/>
      <c r="T985165"/>
      <c r="U985165"/>
      <c r="V985165"/>
    </row>
    <row r="985166" spans="1:22">
      <c r="A985166"/>
      <c r="B985166"/>
      <c r="C985166"/>
      <c r="D985166"/>
      <c r="E985166"/>
      <c r="F985166"/>
      <c r="G985166"/>
      <c r="H985166"/>
      <c r="I985166"/>
      <c r="J985166"/>
      <c r="K985166"/>
      <c r="L985166"/>
      <c r="M985166"/>
      <c r="N985166"/>
      <c r="O985166"/>
      <c r="P985166"/>
      <c r="Q985166"/>
      <c r="R985166"/>
      <c r="S985166"/>
      <c r="T985166"/>
      <c r="U985166"/>
      <c r="V985166"/>
    </row>
    <row r="985167" spans="1:22">
      <c r="A985167"/>
      <c r="B985167"/>
      <c r="C985167"/>
      <c r="D985167"/>
      <c r="E985167"/>
      <c r="F985167"/>
      <c r="G985167"/>
      <c r="H985167"/>
      <c r="I985167"/>
      <c r="J985167"/>
      <c r="K985167"/>
      <c r="L985167"/>
      <c r="M985167"/>
      <c r="N985167"/>
      <c r="O985167"/>
      <c r="P985167"/>
      <c r="Q985167"/>
      <c r="R985167"/>
      <c r="S985167"/>
      <c r="T985167"/>
      <c r="U985167"/>
      <c r="V985167"/>
    </row>
    <row r="985168" spans="1:22">
      <c r="A985168"/>
      <c r="B985168"/>
      <c r="C985168"/>
      <c r="D985168"/>
      <c r="E985168"/>
      <c r="F985168"/>
      <c r="G985168"/>
      <c r="H985168"/>
      <c r="I985168"/>
      <c r="J985168"/>
      <c r="K985168"/>
      <c r="L985168"/>
      <c r="M985168"/>
      <c r="N985168"/>
      <c r="O985168"/>
      <c r="P985168"/>
      <c r="Q985168"/>
      <c r="R985168"/>
      <c r="S985168"/>
      <c r="T985168"/>
      <c r="U985168"/>
      <c r="V985168"/>
    </row>
    <row r="985169" spans="1:22">
      <c r="A985169"/>
      <c r="B985169"/>
      <c r="C985169"/>
      <c r="D985169"/>
      <c r="E985169"/>
      <c r="F985169"/>
      <c r="G985169"/>
      <c r="H985169"/>
      <c r="I985169"/>
      <c r="J985169"/>
      <c r="K985169"/>
      <c r="L985169"/>
      <c r="M985169"/>
      <c r="N985169"/>
      <c r="O985169"/>
      <c r="P985169"/>
      <c r="Q985169"/>
      <c r="R985169"/>
      <c r="S985169"/>
      <c r="T985169"/>
      <c r="U985169"/>
      <c r="V985169"/>
    </row>
    <row r="985170" spans="1:22">
      <c r="A985170"/>
      <c r="B985170"/>
      <c r="C985170"/>
      <c r="D985170"/>
      <c r="E985170"/>
      <c r="F985170"/>
      <c r="G985170"/>
      <c r="H985170"/>
      <c r="I985170"/>
      <c r="J985170"/>
      <c r="K985170"/>
      <c r="L985170"/>
      <c r="M985170"/>
      <c r="N985170"/>
      <c r="O985170"/>
      <c r="P985170"/>
      <c r="Q985170"/>
      <c r="R985170"/>
      <c r="S985170"/>
      <c r="T985170"/>
      <c r="U985170"/>
      <c r="V985170"/>
    </row>
    <row r="985171" spans="1:22">
      <c r="A985171"/>
      <c r="B985171"/>
      <c r="C985171"/>
      <c r="D985171"/>
      <c r="E985171"/>
      <c r="F985171"/>
      <c r="G985171"/>
      <c r="H985171"/>
      <c r="I985171"/>
      <c r="J985171"/>
      <c r="K985171"/>
      <c r="L985171"/>
      <c r="M985171"/>
      <c r="N985171"/>
      <c r="O985171"/>
      <c r="P985171"/>
      <c r="Q985171"/>
      <c r="R985171"/>
      <c r="S985171"/>
      <c r="T985171"/>
      <c r="U985171"/>
      <c r="V985171"/>
    </row>
    <row r="985172" spans="1:22">
      <c r="A985172"/>
      <c r="B985172"/>
      <c r="C985172"/>
      <c r="D985172"/>
      <c r="E985172"/>
      <c r="F985172"/>
      <c r="G985172"/>
      <c r="H985172"/>
      <c r="I985172"/>
      <c r="J985172"/>
      <c r="K985172"/>
      <c r="L985172"/>
      <c r="M985172"/>
      <c r="N985172"/>
      <c r="O985172"/>
      <c r="P985172"/>
      <c r="Q985172"/>
      <c r="R985172"/>
      <c r="S985172"/>
      <c r="T985172"/>
      <c r="U985172"/>
      <c r="V985172"/>
    </row>
    <row r="985173" spans="1:22">
      <c r="A985173"/>
      <c r="B985173"/>
      <c r="C985173"/>
      <c r="D985173"/>
      <c r="E985173"/>
      <c r="F985173"/>
      <c r="G985173"/>
      <c r="H985173"/>
      <c r="I985173"/>
      <c r="J985173"/>
      <c r="K985173"/>
      <c r="L985173"/>
      <c r="M985173"/>
      <c r="N985173"/>
      <c r="O985173"/>
      <c r="P985173"/>
      <c r="Q985173"/>
      <c r="R985173"/>
      <c r="S985173"/>
      <c r="T985173"/>
      <c r="U985173"/>
      <c r="V985173"/>
    </row>
    <row r="985174" spans="1:22">
      <c r="A985174"/>
      <c r="B985174"/>
      <c r="C985174"/>
      <c r="D985174"/>
      <c r="E985174"/>
      <c r="F985174"/>
      <c r="G985174"/>
      <c r="H985174"/>
      <c r="I985174"/>
      <c r="J985174"/>
      <c r="K985174"/>
      <c r="L985174"/>
      <c r="M985174"/>
      <c r="N985174"/>
      <c r="O985174"/>
      <c r="P985174"/>
      <c r="Q985174"/>
      <c r="R985174"/>
      <c r="S985174"/>
      <c r="T985174"/>
      <c r="U985174"/>
      <c r="V985174"/>
    </row>
    <row r="985175" spans="1:22">
      <c r="A985175"/>
      <c r="B985175"/>
      <c r="C985175"/>
      <c r="D985175"/>
      <c r="E985175"/>
      <c r="F985175"/>
      <c r="G985175"/>
      <c r="H985175"/>
      <c r="I985175"/>
      <c r="J985175"/>
      <c r="K985175"/>
      <c r="L985175"/>
      <c r="M985175"/>
      <c r="N985175"/>
      <c r="O985175"/>
      <c r="P985175"/>
      <c r="Q985175"/>
      <c r="R985175"/>
      <c r="S985175"/>
      <c r="T985175"/>
      <c r="U985175"/>
      <c r="V985175"/>
    </row>
    <row r="985176" spans="1:22">
      <c r="A985176"/>
      <c r="B985176"/>
      <c r="C985176"/>
      <c r="D985176"/>
      <c r="E985176"/>
      <c r="F985176"/>
      <c r="G985176"/>
      <c r="H985176"/>
      <c r="I985176"/>
      <c r="J985176"/>
      <c r="K985176"/>
      <c r="L985176"/>
      <c r="M985176"/>
      <c r="N985176"/>
      <c r="O985176"/>
      <c r="P985176"/>
      <c r="Q985176"/>
      <c r="R985176"/>
      <c r="S985176"/>
      <c r="T985176"/>
      <c r="U985176"/>
      <c r="V985176"/>
    </row>
    <row r="985177" spans="1:22">
      <c r="A985177"/>
      <c r="B985177"/>
      <c r="C985177"/>
      <c r="D985177"/>
      <c r="E985177"/>
      <c r="F985177"/>
      <c r="G985177"/>
      <c r="H985177"/>
      <c r="I985177"/>
      <c r="J985177"/>
      <c r="K985177"/>
      <c r="L985177"/>
      <c r="M985177"/>
      <c r="N985177"/>
      <c r="O985177"/>
      <c r="P985177"/>
      <c r="Q985177"/>
      <c r="R985177"/>
      <c r="S985177"/>
      <c r="T985177"/>
      <c r="U985177"/>
      <c r="V985177"/>
    </row>
    <row r="985178" spans="1:22">
      <c r="A985178"/>
      <c r="B985178"/>
      <c r="C985178"/>
      <c r="D985178"/>
      <c r="E985178"/>
      <c r="F985178"/>
      <c r="G985178"/>
      <c r="H985178"/>
      <c r="I985178"/>
      <c r="J985178"/>
      <c r="K985178"/>
      <c r="L985178"/>
      <c r="M985178"/>
      <c r="N985178"/>
      <c r="O985178"/>
      <c r="P985178"/>
      <c r="Q985178"/>
      <c r="R985178"/>
      <c r="S985178"/>
      <c r="T985178"/>
      <c r="U985178"/>
      <c r="V985178"/>
    </row>
    <row r="985179" spans="1:22">
      <c r="A985179"/>
      <c r="B985179"/>
      <c r="C985179"/>
      <c r="D985179"/>
      <c r="E985179"/>
      <c r="F985179"/>
      <c r="G985179"/>
      <c r="H985179"/>
      <c r="I985179"/>
      <c r="J985179"/>
      <c r="K985179"/>
      <c r="L985179"/>
      <c r="M985179"/>
      <c r="N985179"/>
      <c r="O985179"/>
      <c r="P985179"/>
      <c r="Q985179"/>
      <c r="R985179"/>
      <c r="S985179"/>
      <c r="T985179"/>
      <c r="U985179"/>
      <c r="V985179"/>
    </row>
    <row r="985180" spans="1:22">
      <c r="A985180"/>
      <c r="B985180"/>
      <c r="C985180"/>
      <c r="D985180"/>
      <c r="E985180"/>
      <c r="F985180"/>
      <c r="G985180"/>
      <c r="H985180"/>
      <c r="I985180"/>
      <c r="J985180"/>
      <c r="K985180"/>
      <c r="L985180"/>
      <c r="M985180"/>
      <c r="N985180"/>
      <c r="O985180"/>
      <c r="P985180"/>
      <c r="Q985180"/>
      <c r="R985180"/>
      <c r="S985180"/>
      <c r="T985180"/>
      <c r="U985180"/>
      <c r="V985180"/>
    </row>
    <row r="985181" spans="1:22">
      <c r="A985181"/>
      <c r="B985181"/>
      <c r="C985181"/>
      <c r="D985181"/>
      <c r="E985181"/>
      <c r="F985181"/>
      <c r="G985181"/>
      <c r="H985181"/>
      <c r="I985181"/>
      <c r="J985181"/>
      <c r="K985181"/>
      <c r="L985181"/>
      <c r="M985181"/>
      <c r="N985181"/>
      <c r="O985181"/>
      <c r="P985181"/>
      <c r="Q985181"/>
      <c r="R985181"/>
      <c r="S985181"/>
      <c r="T985181"/>
      <c r="U985181"/>
      <c r="V985181"/>
    </row>
    <row r="985182" spans="1:22">
      <c r="A985182"/>
      <c r="B985182"/>
      <c r="C985182"/>
      <c r="D985182"/>
      <c r="E985182"/>
      <c r="F985182"/>
      <c r="G985182"/>
      <c r="H985182"/>
      <c r="I985182"/>
      <c r="J985182"/>
      <c r="K985182"/>
      <c r="L985182"/>
      <c r="M985182"/>
      <c r="N985182"/>
      <c r="O985182"/>
      <c r="P985182"/>
      <c r="Q985182"/>
      <c r="R985182"/>
      <c r="S985182"/>
      <c r="T985182"/>
      <c r="U985182"/>
      <c r="V985182"/>
    </row>
    <row r="985183" spans="1:22">
      <c r="A985183"/>
      <c r="B985183"/>
      <c r="C985183"/>
      <c r="D985183"/>
      <c r="E985183"/>
      <c r="F985183"/>
      <c r="G985183"/>
      <c r="H985183"/>
      <c r="I985183"/>
      <c r="J985183"/>
      <c r="K985183"/>
      <c r="L985183"/>
      <c r="M985183"/>
      <c r="N985183"/>
      <c r="O985183"/>
      <c r="P985183"/>
      <c r="Q985183"/>
      <c r="R985183"/>
      <c r="S985183"/>
      <c r="T985183"/>
      <c r="U985183"/>
      <c r="V985183"/>
    </row>
    <row r="985184" spans="1:22">
      <c r="A985184"/>
      <c r="B985184"/>
      <c r="C985184"/>
      <c r="D985184"/>
      <c r="E985184"/>
      <c r="F985184"/>
      <c r="G985184"/>
      <c r="H985184"/>
      <c r="I985184"/>
      <c r="J985184"/>
      <c r="K985184"/>
      <c r="L985184"/>
      <c r="M985184"/>
      <c r="N985184"/>
      <c r="O985184"/>
      <c r="P985184"/>
      <c r="Q985184"/>
      <c r="R985184"/>
      <c r="S985184"/>
      <c r="T985184"/>
      <c r="U985184"/>
      <c r="V985184"/>
    </row>
    <row r="985185" spans="1:22">
      <c r="A985185"/>
      <c r="B985185"/>
      <c r="C985185"/>
      <c r="D985185"/>
      <c r="E985185"/>
      <c r="F985185"/>
      <c r="G985185"/>
      <c r="H985185"/>
      <c r="I985185"/>
      <c r="J985185"/>
      <c r="K985185"/>
      <c r="L985185"/>
      <c r="M985185"/>
      <c r="N985185"/>
      <c r="O985185"/>
      <c r="P985185"/>
      <c r="Q985185"/>
      <c r="R985185"/>
      <c r="S985185"/>
      <c r="T985185"/>
      <c r="U985185"/>
      <c r="V985185"/>
    </row>
    <row r="985186" spans="1:22">
      <c r="A985186"/>
      <c r="B985186"/>
      <c r="C985186"/>
      <c r="D985186"/>
      <c r="E985186"/>
      <c r="F985186"/>
      <c r="G985186"/>
      <c r="H985186"/>
      <c r="I985186"/>
      <c r="J985186"/>
      <c r="K985186"/>
      <c r="L985186"/>
      <c r="M985186"/>
      <c r="N985186"/>
      <c r="O985186"/>
      <c r="P985186"/>
      <c r="Q985186"/>
      <c r="R985186"/>
      <c r="S985186"/>
      <c r="T985186"/>
      <c r="U985186"/>
      <c r="V985186"/>
    </row>
    <row r="985187" spans="1:22">
      <c r="A985187"/>
      <c r="B985187"/>
      <c r="C985187"/>
      <c r="D985187"/>
      <c r="E985187"/>
      <c r="F985187"/>
      <c r="G985187"/>
      <c r="H985187"/>
      <c r="I985187"/>
      <c r="J985187"/>
      <c r="K985187"/>
      <c r="L985187"/>
      <c r="M985187"/>
      <c r="N985187"/>
      <c r="O985187"/>
      <c r="P985187"/>
      <c r="Q985187"/>
      <c r="R985187"/>
      <c r="S985187"/>
      <c r="T985187"/>
      <c r="U985187"/>
      <c r="V985187"/>
    </row>
    <row r="985188" spans="1:22">
      <c r="A985188"/>
      <c r="B985188"/>
      <c r="C985188"/>
      <c r="D985188"/>
      <c r="E985188"/>
      <c r="F985188"/>
      <c r="G985188"/>
      <c r="H985188"/>
      <c r="I985188"/>
      <c r="J985188"/>
      <c r="K985188"/>
      <c r="L985188"/>
      <c r="M985188"/>
      <c r="N985188"/>
      <c r="O985188"/>
      <c r="P985188"/>
      <c r="Q985188"/>
      <c r="R985188"/>
      <c r="S985188"/>
      <c r="T985188"/>
      <c r="U985188"/>
      <c r="V985188"/>
    </row>
    <row r="985189" spans="1:22">
      <c r="A985189"/>
      <c r="B985189"/>
      <c r="C985189"/>
      <c r="D985189"/>
      <c r="E985189"/>
      <c r="F985189"/>
      <c r="G985189"/>
      <c r="H985189"/>
      <c r="I985189"/>
      <c r="J985189"/>
      <c r="K985189"/>
      <c r="L985189"/>
      <c r="M985189"/>
      <c r="N985189"/>
      <c r="O985189"/>
      <c r="P985189"/>
      <c r="Q985189"/>
      <c r="R985189"/>
      <c r="S985189"/>
      <c r="T985189"/>
      <c r="U985189"/>
      <c r="V985189"/>
    </row>
    <row r="985190" spans="1:22">
      <c r="A985190"/>
      <c r="B985190"/>
      <c r="C985190"/>
      <c r="D985190"/>
      <c r="E985190"/>
      <c r="F985190"/>
      <c r="G985190"/>
      <c r="H985190"/>
      <c r="I985190"/>
      <c r="J985190"/>
      <c r="K985190"/>
      <c r="L985190"/>
      <c r="M985190"/>
      <c r="N985190"/>
      <c r="O985190"/>
      <c r="P985190"/>
      <c r="Q985190"/>
      <c r="R985190"/>
      <c r="S985190"/>
      <c r="T985190"/>
      <c r="U985190"/>
      <c r="V985190"/>
    </row>
    <row r="985191" spans="1:22">
      <c r="A985191"/>
      <c r="B985191"/>
      <c r="C985191"/>
      <c r="D985191"/>
      <c r="E985191"/>
      <c r="F985191"/>
      <c r="G985191"/>
      <c r="H985191"/>
      <c r="I985191"/>
      <c r="J985191"/>
      <c r="K985191"/>
      <c r="L985191"/>
      <c r="M985191"/>
      <c r="N985191"/>
      <c r="O985191"/>
      <c r="P985191"/>
      <c r="Q985191"/>
      <c r="R985191"/>
      <c r="S985191"/>
      <c r="T985191"/>
      <c r="U985191"/>
      <c r="V985191"/>
    </row>
    <row r="985192" spans="1:22">
      <c r="A985192"/>
      <c r="B985192"/>
      <c r="C985192"/>
      <c r="D985192"/>
      <c r="E985192"/>
      <c r="F985192"/>
      <c r="G985192"/>
      <c r="H985192"/>
      <c r="I985192"/>
      <c r="J985192"/>
      <c r="K985192"/>
      <c r="L985192"/>
      <c r="M985192"/>
      <c r="N985192"/>
      <c r="O985192"/>
      <c r="P985192"/>
      <c r="Q985192"/>
      <c r="R985192"/>
      <c r="S985192"/>
      <c r="T985192"/>
      <c r="U985192"/>
      <c r="V985192"/>
    </row>
    <row r="985193" spans="1:22">
      <c r="A985193"/>
      <c r="B985193"/>
      <c r="C985193"/>
      <c r="D985193"/>
      <c r="E985193"/>
      <c r="F985193"/>
      <c r="G985193"/>
      <c r="H985193"/>
      <c r="I985193"/>
      <c r="J985193"/>
      <c r="K985193"/>
      <c r="L985193"/>
      <c r="M985193"/>
      <c r="N985193"/>
      <c r="O985193"/>
      <c r="P985193"/>
      <c r="Q985193"/>
      <c r="R985193"/>
      <c r="S985193"/>
      <c r="T985193"/>
      <c r="U985193"/>
      <c r="V985193"/>
    </row>
    <row r="985194" spans="1:22">
      <c r="A985194"/>
      <c r="B985194"/>
      <c r="C985194"/>
      <c r="D985194"/>
      <c r="E985194"/>
      <c r="F985194"/>
      <c r="G985194"/>
      <c r="H985194"/>
      <c r="I985194"/>
      <c r="J985194"/>
      <c r="K985194"/>
      <c r="L985194"/>
      <c r="M985194"/>
      <c r="N985194"/>
      <c r="O985194"/>
      <c r="P985194"/>
      <c r="Q985194"/>
      <c r="R985194"/>
      <c r="S985194"/>
      <c r="T985194"/>
      <c r="U985194"/>
      <c r="V985194"/>
    </row>
    <row r="985195" spans="1:22">
      <c r="A985195"/>
      <c r="B985195"/>
      <c r="C985195"/>
      <c r="D985195"/>
      <c r="E985195"/>
      <c r="F985195"/>
      <c r="G985195"/>
      <c r="H985195"/>
      <c r="I985195"/>
      <c r="J985195"/>
      <c r="K985195"/>
      <c r="L985195"/>
      <c r="M985195"/>
      <c r="N985195"/>
      <c r="O985195"/>
      <c r="P985195"/>
      <c r="Q985195"/>
      <c r="R985195"/>
      <c r="S985195"/>
      <c r="T985195"/>
      <c r="U985195"/>
      <c r="V985195"/>
    </row>
    <row r="985196" spans="1:22">
      <c r="A985196"/>
      <c r="B985196"/>
      <c r="C985196"/>
      <c r="D985196"/>
      <c r="E985196"/>
      <c r="F985196"/>
      <c r="G985196"/>
      <c r="H985196"/>
      <c r="I985196"/>
      <c r="J985196"/>
      <c r="K985196"/>
      <c r="L985196"/>
      <c r="M985196"/>
      <c r="N985196"/>
      <c r="O985196"/>
      <c r="P985196"/>
      <c r="Q985196"/>
      <c r="R985196"/>
      <c r="S985196"/>
      <c r="T985196"/>
      <c r="U985196"/>
      <c r="V985196"/>
    </row>
    <row r="985197" spans="1:22">
      <c r="A985197"/>
      <c r="B985197"/>
      <c r="C985197"/>
      <c r="D985197"/>
      <c r="E985197"/>
      <c r="F985197"/>
      <c r="G985197"/>
      <c r="H985197"/>
      <c r="I985197"/>
      <c r="J985197"/>
      <c r="K985197"/>
      <c r="L985197"/>
      <c r="M985197"/>
      <c r="N985197"/>
      <c r="O985197"/>
      <c r="P985197"/>
      <c r="Q985197"/>
      <c r="R985197"/>
      <c r="S985197"/>
      <c r="T985197"/>
      <c r="U985197"/>
      <c r="V985197"/>
    </row>
    <row r="985198" spans="1:22">
      <c r="A985198"/>
      <c r="B985198"/>
      <c r="C985198"/>
      <c r="D985198"/>
      <c r="E985198"/>
      <c r="F985198"/>
      <c r="G985198"/>
      <c r="H985198"/>
      <c r="I985198"/>
      <c r="J985198"/>
      <c r="K985198"/>
      <c r="L985198"/>
      <c r="M985198"/>
      <c r="N985198"/>
      <c r="O985198"/>
      <c r="P985198"/>
      <c r="Q985198"/>
      <c r="R985198"/>
      <c r="S985198"/>
      <c r="T985198"/>
      <c r="U985198"/>
      <c r="V985198"/>
    </row>
    <row r="985199" spans="1:22">
      <c r="A985199"/>
      <c r="B985199"/>
      <c r="C985199"/>
      <c r="D985199"/>
      <c r="E985199"/>
      <c r="F985199"/>
      <c r="G985199"/>
      <c r="H985199"/>
      <c r="I985199"/>
      <c r="J985199"/>
      <c r="K985199"/>
      <c r="L985199"/>
      <c r="M985199"/>
      <c r="N985199"/>
      <c r="O985199"/>
      <c r="P985199"/>
      <c r="Q985199"/>
      <c r="R985199"/>
      <c r="S985199"/>
      <c r="T985199"/>
      <c r="U985199"/>
      <c r="V985199"/>
    </row>
    <row r="985200" spans="1:22">
      <c r="A985200"/>
      <c r="B985200"/>
      <c r="C985200"/>
      <c r="D985200"/>
      <c r="E985200"/>
      <c r="F985200"/>
      <c r="G985200"/>
      <c r="H985200"/>
      <c r="I985200"/>
      <c r="J985200"/>
      <c r="K985200"/>
      <c r="L985200"/>
      <c r="M985200"/>
      <c r="N985200"/>
      <c r="O985200"/>
      <c r="P985200"/>
      <c r="Q985200"/>
      <c r="R985200"/>
      <c r="S985200"/>
      <c r="T985200"/>
      <c r="U985200"/>
      <c r="V985200"/>
    </row>
    <row r="985201" spans="1:22">
      <c r="A985201"/>
      <c r="B985201"/>
      <c r="C985201"/>
      <c r="D985201"/>
      <c r="E985201"/>
      <c r="F985201"/>
      <c r="G985201"/>
      <c r="H985201"/>
      <c r="I985201"/>
      <c r="J985201"/>
      <c r="K985201"/>
      <c r="L985201"/>
      <c r="M985201"/>
      <c r="N985201"/>
      <c r="O985201"/>
      <c r="P985201"/>
      <c r="Q985201"/>
      <c r="R985201"/>
      <c r="S985201"/>
      <c r="T985201"/>
      <c r="U985201"/>
      <c r="V985201"/>
    </row>
    <row r="985202" spans="1:22">
      <c r="A985202"/>
      <c r="B985202"/>
      <c r="C985202"/>
      <c r="D985202"/>
      <c r="E985202"/>
      <c r="F985202"/>
      <c r="G985202"/>
      <c r="H985202"/>
      <c r="I985202"/>
      <c r="J985202"/>
      <c r="K985202"/>
      <c r="L985202"/>
      <c r="M985202"/>
      <c r="N985202"/>
      <c r="O985202"/>
      <c r="P985202"/>
      <c r="Q985202"/>
      <c r="R985202"/>
      <c r="S985202"/>
      <c r="T985202"/>
      <c r="U985202"/>
      <c r="V985202"/>
    </row>
    <row r="985203" spans="1:22">
      <c r="A985203"/>
      <c r="B985203"/>
      <c r="C985203"/>
      <c r="D985203"/>
      <c r="E985203"/>
      <c r="F985203"/>
      <c r="G985203"/>
      <c r="H985203"/>
      <c r="I985203"/>
      <c r="J985203"/>
      <c r="K985203"/>
      <c r="L985203"/>
      <c r="M985203"/>
      <c r="N985203"/>
      <c r="O985203"/>
      <c r="P985203"/>
      <c r="Q985203"/>
      <c r="R985203"/>
      <c r="S985203"/>
      <c r="T985203"/>
      <c r="U985203"/>
      <c r="V985203"/>
    </row>
    <row r="985204" spans="1:22">
      <c r="A985204"/>
      <c r="B985204"/>
      <c r="C985204"/>
      <c r="D985204"/>
      <c r="E985204"/>
      <c r="F985204"/>
      <c r="G985204"/>
      <c r="H985204"/>
      <c r="I985204"/>
      <c r="J985204"/>
      <c r="K985204"/>
      <c r="L985204"/>
      <c r="M985204"/>
      <c r="N985204"/>
      <c r="O985204"/>
      <c r="P985204"/>
      <c r="Q985204"/>
      <c r="R985204"/>
      <c r="S985204"/>
      <c r="T985204"/>
      <c r="U985204"/>
      <c r="V985204"/>
    </row>
    <row r="985205" spans="1:22">
      <c r="A985205"/>
      <c r="B985205"/>
      <c r="C985205"/>
      <c r="D985205"/>
      <c r="E985205"/>
      <c r="F985205"/>
      <c r="G985205"/>
      <c r="H985205"/>
      <c r="I985205"/>
      <c r="J985205"/>
      <c r="K985205"/>
      <c r="L985205"/>
      <c r="M985205"/>
      <c r="N985205"/>
      <c r="O985205"/>
      <c r="P985205"/>
      <c r="Q985205"/>
      <c r="R985205"/>
      <c r="S985205"/>
      <c r="T985205"/>
      <c r="U985205"/>
      <c r="V985205"/>
    </row>
    <row r="985206" spans="1:22">
      <c r="A985206"/>
      <c r="B985206"/>
      <c r="C985206"/>
      <c r="D985206"/>
      <c r="E985206"/>
      <c r="F985206"/>
      <c r="G985206"/>
      <c r="H985206"/>
      <c r="I985206"/>
      <c r="J985206"/>
      <c r="K985206"/>
      <c r="L985206"/>
      <c r="M985206"/>
      <c r="N985206"/>
      <c r="O985206"/>
      <c r="P985206"/>
      <c r="Q985206"/>
      <c r="R985206"/>
      <c r="S985206"/>
      <c r="T985206"/>
      <c r="U985206"/>
      <c r="V985206"/>
    </row>
    <row r="985207" spans="1:22">
      <c r="A985207"/>
      <c r="B985207"/>
      <c r="C985207"/>
      <c r="D985207"/>
      <c r="E985207"/>
      <c r="F985207"/>
      <c r="G985207"/>
      <c r="H985207"/>
      <c r="I985207"/>
      <c r="J985207"/>
      <c r="K985207"/>
      <c r="L985207"/>
      <c r="M985207"/>
      <c r="N985207"/>
      <c r="O985207"/>
      <c r="P985207"/>
      <c r="Q985207"/>
      <c r="R985207"/>
      <c r="S985207"/>
      <c r="T985207"/>
      <c r="U985207"/>
      <c r="V985207"/>
    </row>
    <row r="985208" spans="1:22">
      <c r="A985208"/>
      <c r="B985208"/>
      <c r="C985208"/>
      <c r="D985208"/>
      <c r="E985208"/>
      <c r="F985208"/>
      <c r="G985208"/>
      <c r="H985208"/>
      <c r="I985208"/>
      <c r="J985208"/>
      <c r="K985208"/>
      <c r="L985208"/>
      <c r="M985208"/>
      <c r="N985208"/>
      <c r="O985208"/>
      <c r="P985208"/>
      <c r="Q985208"/>
      <c r="R985208"/>
      <c r="S985208"/>
      <c r="T985208"/>
      <c r="U985208"/>
      <c r="V985208"/>
    </row>
    <row r="985209" spans="1:22">
      <c r="A985209"/>
      <c r="B985209"/>
      <c r="C985209"/>
      <c r="D985209"/>
      <c r="E985209"/>
      <c r="F985209"/>
      <c r="G985209"/>
      <c r="H985209"/>
      <c r="I985209"/>
      <c r="J985209"/>
      <c r="K985209"/>
      <c r="L985209"/>
      <c r="M985209"/>
      <c r="N985209"/>
      <c r="O985209"/>
      <c r="P985209"/>
      <c r="Q985209"/>
      <c r="R985209"/>
      <c r="S985209"/>
      <c r="T985209"/>
      <c r="U985209"/>
      <c r="V985209"/>
    </row>
    <row r="985210" spans="1:22">
      <c r="A985210"/>
      <c r="B985210"/>
      <c r="C985210"/>
      <c r="D985210"/>
      <c r="E985210"/>
      <c r="F985210"/>
      <c r="G985210"/>
      <c r="H985210"/>
      <c r="I985210"/>
      <c r="J985210"/>
      <c r="K985210"/>
      <c r="L985210"/>
      <c r="M985210"/>
      <c r="N985210"/>
      <c r="O985210"/>
      <c r="P985210"/>
      <c r="Q985210"/>
      <c r="R985210"/>
      <c r="S985210"/>
      <c r="T985210"/>
      <c r="U985210"/>
      <c r="V985210"/>
    </row>
    <row r="985211" spans="1:22">
      <c r="A985211"/>
      <c r="B985211"/>
      <c r="C985211"/>
      <c r="D985211"/>
      <c r="E985211"/>
      <c r="F985211"/>
      <c r="G985211"/>
      <c r="H985211"/>
      <c r="I985211"/>
      <c r="J985211"/>
      <c r="K985211"/>
      <c r="L985211"/>
      <c r="M985211"/>
      <c r="N985211"/>
      <c r="O985211"/>
      <c r="P985211"/>
      <c r="Q985211"/>
      <c r="R985211"/>
      <c r="S985211"/>
      <c r="T985211"/>
      <c r="U985211"/>
      <c r="V985211"/>
    </row>
    <row r="985212" spans="1:22">
      <c r="A985212"/>
      <c r="B985212"/>
      <c r="C985212"/>
      <c r="D985212"/>
      <c r="E985212"/>
      <c r="F985212"/>
      <c r="G985212"/>
      <c r="H985212"/>
      <c r="I985212"/>
      <c r="J985212"/>
      <c r="K985212"/>
      <c r="L985212"/>
      <c r="M985212"/>
      <c r="N985212"/>
      <c r="O985212"/>
      <c r="P985212"/>
      <c r="Q985212"/>
      <c r="R985212"/>
      <c r="S985212"/>
      <c r="T985212"/>
      <c r="U985212"/>
      <c r="V985212"/>
    </row>
    <row r="985213" spans="1:22">
      <c r="A985213"/>
      <c r="B985213"/>
      <c r="C985213"/>
      <c r="D985213"/>
      <c r="E985213"/>
      <c r="F985213"/>
      <c r="G985213"/>
      <c r="H985213"/>
      <c r="I985213"/>
      <c r="J985213"/>
      <c r="K985213"/>
      <c r="L985213"/>
      <c r="M985213"/>
      <c r="N985213"/>
      <c r="O985213"/>
      <c r="P985213"/>
      <c r="Q985213"/>
      <c r="R985213"/>
      <c r="S985213"/>
      <c r="T985213"/>
      <c r="U985213"/>
      <c r="V985213"/>
    </row>
    <row r="985214" spans="1:22">
      <c r="A985214"/>
      <c r="B985214"/>
      <c r="C985214"/>
      <c r="D985214"/>
      <c r="E985214"/>
      <c r="F985214"/>
      <c r="G985214"/>
      <c r="H985214"/>
      <c r="I985214"/>
      <c r="J985214"/>
      <c r="K985214"/>
      <c r="L985214"/>
      <c r="M985214"/>
      <c r="N985214"/>
      <c r="O985214"/>
      <c r="P985214"/>
      <c r="Q985214"/>
      <c r="R985214"/>
      <c r="S985214"/>
      <c r="T985214"/>
      <c r="U985214"/>
      <c r="V985214"/>
    </row>
    <row r="985215" spans="1:22">
      <c r="A985215"/>
      <c r="B985215"/>
      <c r="C985215"/>
      <c r="D985215"/>
      <c r="E985215"/>
      <c r="F985215"/>
      <c r="G985215"/>
      <c r="H985215"/>
      <c r="I985215"/>
      <c r="J985215"/>
      <c r="K985215"/>
      <c r="L985215"/>
      <c r="M985215"/>
      <c r="N985215"/>
      <c r="O985215"/>
      <c r="P985215"/>
      <c r="Q985215"/>
      <c r="R985215"/>
      <c r="S985215"/>
      <c r="T985215"/>
      <c r="U985215"/>
      <c r="V985215"/>
    </row>
    <row r="985216" spans="1:22">
      <c r="A985216"/>
      <c r="B985216"/>
      <c r="C985216"/>
      <c r="D985216"/>
      <c r="E985216"/>
      <c r="F985216"/>
      <c r="G985216"/>
      <c r="H985216"/>
      <c r="I985216"/>
      <c r="J985216"/>
      <c r="K985216"/>
      <c r="L985216"/>
      <c r="M985216"/>
      <c r="N985216"/>
      <c r="O985216"/>
      <c r="P985216"/>
      <c r="Q985216"/>
      <c r="R985216"/>
      <c r="S985216"/>
      <c r="T985216"/>
      <c r="U985216"/>
      <c r="V985216"/>
    </row>
    <row r="985217" spans="1:22">
      <c r="A985217"/>
      <c r="B985217"/>
      <c r="C985217"/>
      <c r="D985217"/>
      <c r="E985217"/>
      <c r="F985217"/>
      <c r="G985217"/>
      <c r="H985217"/>
      <c r="I985217"/>
      <c r="J985217"/>
      <c r="K985217"/>
      <c r="L985217"/>
      <c r="M985217"/>
      <c r="N985217"/>
      <c r="O985217"/>
      <c r="P985217"/>
      <c r="Q985217"/>
      <c r="R985217"/>
      <c r="S985217"/>
      <c r="T985217"/>
      <c r="U985217"/>
      <c r="V985217"/>
    </row>
    <row r="985218" spans="1:22">
      <c r="A985218"/>
      <c r="B985218"/>
      <c r="C985218"/>
      <c r="D985218"/>
      <c r="E985218"/>
      <c r="F985218"/>
      <c r="G985218"/>
      <c r="H985218"/>
      <c r="I985218"/>
      <c r="J985218"/>
      <c r="K985218"/>
      <c r="L985218"/>
      <c r="M985218"/>
      <c r="N985218"/>
      <c r="O985218"/>
      <c r="P985218"/>
      <c r="Q985218"/>
      <c r="R985218"/>
      <c r="S985218"/>
      <c r="T985218"/>
      <c r="U985218"/>
      <c r="V985218"/>
    </row>
    <row r="985219" spans="1:22">
      <c r="A985219"/>
      <c r="B985219"/>
      <c r="C985219"/>
      <c r="D985219"/>
      <c r="E985219"/>
      <c r="F985219"/>
      <c r="G985219"/>
      <c r="H985219"/>
      <c r="I985219"/>
      <c r="J985219"/>
      <c r="K985219"/>
      <c r="L985219"/>
      <c r="M985219"/>
      <c r="N985219"/>
      <c r="O985219"/>
      <c r="P985219"/>
      <c r="Q985219"/>
      <c r="R985219"/>
      <c r="S985219"/>
      <c r="T985219"/>
      <c r="U985219"/>
      <c r="V985219"/>
    </row>
    <row r="985220" spans="1:22">
      <c r="A985220"/>
      <c r="B985220"/>
      <c r="C985220"/>
      <c r="D985220"/>
      <c r="E985220"/>
      <c r="F985220"/>
      <c r="G985220"/>
      <c r="H985220"/>
      <c r="I985220"/>
      <c r="J985220"/>
      <c r="K985220"/>
      <c r="L985220"/>
      <c r="M985220"/>
      <c r="N985220"/>
      <c r="O985220"/>
      <c r="P985220"/>
      <c r="Q985220"/>
      <c r="R985220"/>
      <c r="S985220"/>
      <c r="T985220"/>
      <c r="U985220"/>
      <c r="V985220"/>
    </row>
    <row r="985221" spans="1:22">
      <c r="A985221"/>
      <c r="B985221"/>
      <c r="C985221"/>
      <c r="D985221"/>
      <c r="E985221"/>
      <c r="F985221"/>
      <c r="G985221"/>
      <c r="H985221"/>
      <c r="I985221"/>
      <c r="J985221"/>
      <c r="K985221"/>
      <c r="L985221"/>
      <c r="M985221"/>
      <c r="N985221"/>
      <c r="O985221"/>
      <c r="P985221"/>
      <c r="Q985221"/>
      <c r="R985221"/>
      <c r="S985221"/>
      <c r="T985221"/>
      <c r="U985221"/>
      <c r="V985221"/>
    </row>
    <row r="985222" spans="1:22">
      <c r="A985222"/>
      <c r="B985222"/>
      <c r="C985222"/>
      <c r="D985222"/>
      <c r="E985222"/>
      <c r="F985222"/>
      <c r="G985222"/>
      <c r="H985222"/>
      <c r="I985222"/>
      <c r="J985222"/>
      <c r="K985222"/>
      <c r="L985222"/>
      <c r="M985222"/>
      <c r="N985222"/>
      <c r="O985222"/>
      <c r="P985222"/>
      <c r="Q985222"/>
      <c r="R985222"/>
      <c r="S985222"/>
      <c r="T985222"/>
      <c r="U985222"/>
      <c r="V985222"/>
    </row>
    <row r="985223" spans="1:22">
      <c r="A985223"/>
      <c r="B985223"/>
      <c r="C985223"/>
      <c r="D985223"/>
      <c r="E985223"/>
      <c r="F985223"/>
      <c r="G985223"/>
      <c r="H985223"/>
      <c r="I985223"/>
      <c r="J985223"/>
      <c r="K985223"/>
      <c r="L985223"/>
      <c r="M985223"/>
      <c r="N985223"/>
      <c r="O985223"/>
      <c r="P985223"/>
      <c r="Q985223"/>
      <c r="R985223"/>
      <c r="S985223"/>
      <c r="T985223"/>
      <c r="U985223"/>
      <c r="V985223"/>
    </row>
    <row r="985224" spans="1:22">
      <c r="A985224"/>
      <c r="B985224"/>
      <c r="C985224"/>
      <c r="D985224"/>
      <c r="E985224"/>
      <c r="F985224"/>
      <c r="G985224"/>
      <c r="H985224"/>
      <c r="I985224"/>
      <c r="J985224"/>
      <c r="K985224"/>
      <c r="L985224"/>
      <c r="M985224"/>
      <c r="N985224"/>
      <c r="O985224"/>
      <c r="P985224"/>
      <c r="Q985224"/>
      <c r="R985224"/>
      <c r="S985224"/>
      <c r="T985224"/>
      <c r="U985224"/>
      <c r="V985224"/>
    </row>
    <row r="985225" spans="1:22">
      <c r="A985225"/>
      <c r="B985225"/>
      <c r="C985225"/>
      <c r="D985225"/>
      <c r="E985225"/>
      <c r="F985225"/>
      <c r="G985225"/>
      <c r="H985225"/>
      <c r="I985225"/>
      <c r="J985225"/>
      <c r="K985225"/>
      <c r="L985225"/>
      <c r="M985225"/>
      <c r="N985225"/>
      <c r="O985225"/>
      <c r="P985225"/>
      <c r="Q985225"/>
      <c r="R985225"/>
      <c r="S985225"/>
      <c r="T985225"/>
      <c r="U985225"/>
      <c r="V985225"/>
    </row>
    <row r="985226" spans="1:22">
      <c r="A985226"/>
      <c r="B985226"/>
      <c r="C985226"/>
      <c r="D985226"/>
      <c r="E985226"/>
      <c r="F985226"/>
      <c r="G985226"/>
      <c r="H985226"/>
      <c r="I985226"/>
      <c r="J985226"/>
      <c r="K985226"/>
      <c r="L985226"/>
      <c r="M985226"/>
      <c r="N985226"/>
      <c r="O985226"/>
      <c r="P985226"/>
      <c r="Q985226"/>
      <c r="R985226"/>
      <c r="S985226"/>
      <c r="T985226"/>
      <c r="U985226"/>
      <c r="V985226"/>
    </row>
    <row r="985227" spans="1:22">
      <c r="A985227"/>
      <c r="B985227"/>
      <c r="C985227"/>
      <c r="D985227"/>
      <c r="E985227"/>
      <c r="F985227"/>
      <c r="G985227"/>
      <c r="H985227"/>
      <c r="I985227"/>
      <c r="J985227"/>
      <c r="K985227"/>
      <c r="L985227"/>
      <c r="M985227"/>
      <c r="N985227"/>
      <c r="O985227"/>
      <c r="P985227"/>
      <c r="Q985227"/>
      <c r="R985227"/>
      <c r="S985227"/>
      <c r="T985227"/>
      <c r="U985227"/>
      <c r="V985227"/>
    </row>
    <row r="985228" spans="1:22">
      <c r="A985228"/>
      <c r="B985228"/>
      <c r="C985228"/>
      <c r="D985228"/>
      <c r="E985228"/>
      <c r="F985228"/>
      <c r="G985228"/>
      <c r="H985228"/>
      <c r="I985228"/>
      <c r="J985228"/>
      <c r="K985228"/>
      <c r="L985228"/>
      <c r="M985228"/>
      <c r="N985228"/>
      <c r="O985228"/>
      <c r="P985228"/>
      <c r="Q985228"/>
      <c r="R985228"/>
      <c r="S985228"/>
      <c r="T985228"/>
      <c r="U985228"/>
      <c r="V985228"/>
    </row>
    <row r="985229" spans="1:22">
      <c r="A985229"/>
      <c r="B985229"/>
      <c r="C985229"/>
      <c r="D985229"/>
      <c r="E985229"/>
      <c r="F985229"/>
      <c r="G985229"/>
      <c r="H985229"/>
      <c r="I985229"/>
      <c r="J985229"/>
      <c r="K985229"/>
      <c r="L985229"/>
      <c r="M985229"/>
      <c r="N985229"/>
      <c r="O985229"/>
      <c r="P985229"/>
      <c r="Q985229"/>
      <c r="R985229"/>
      <c r="S985229"/>
      <c r="T985229"/>
      <c r="U985229"/>
      <c r="V985229"/>
    </row>
    <row r="985230" spans="1:22">
      <c r="A985230"/>
      <c r="B985230"/>
      <c r="C985230"/>
      <c r="D985230"/>
      <c r="E985230"/>
      <c r="F985230"/>
      <c r="G985230"/>
      <c r="H985230"/>
      <c r="I985230"/>
      <c r="J985230"/>
      <c r="K985230"/>
      <c r="L985230"/>
      <c r="M985230"/>
      <c r="N985230"/>
      <c r="O985230"/>
      <c r="P985230"/>
      <c r="Q985230"/>
      <c r="R985230"/>
      <c r="S985230"/>
      <c r="T985230"/>
      <c r="U985230"/>
      <c r="V985230"/>
    </row>
    <row r="985231" spans="1:22">
      <c r="A985231"/>
      <c r="B985231"/>
      <c r="C985231"/>
      <c r="D985231"/>
      <c r="E985231"/>
      <c r="F985231"/>
      <c r="G985231"/>
      <c r="H985231"/>
      <c r="I985231"/>
      <c r="J985231"/>
      <c r="K985231"/>
      <c r="L985231"/>
      <c r="M985231"/>
      <c r="N985231"/>
      <c r="O985231"/>
      <c r="P985231"/>
      <c r="Q985231"/>
      <c r="R985231"/>
      <c r="S985231"/>
      <c r="T985231"/>
      <c r="U985231"/>
      <c r="V985231"/>
    </row>
    <row r="985232" spans="1:22">
      <c r="A985232"/>
      <c r="B985232"/>
      <c r="C985232"/>
      <c r="D985232"/>
      <c r="E985232"/>
      <c r="F985232"/>
      <c r="G985232"/>
      <c r="H985232"/>
      <c r="I985232"/>
      <c r="J985232"/>
      <c r="K985232"/>
      <c r="L985232"/>
      <c r="M985232"/>
      <c r="N985232"/>
      <c r="O985232"/>
      <c r="P985232"/>
      <c r="Q985232"/>
      <c r="R985232"/>
      <c r="S985232"/>
      <c r="T985232"/>
      <c r="U985232"/>
      <c r="V985232"/>
    </row>
    <row r="985233" spans="1:22">
      <c r="A985233"/>
      <c r="B985233"/>
      <c r="C985233"/>
      <c r="D985233"/>
      <c r="E985233"/>
      <c r="F985233"/>
      <c r="G985233"/>
      <c r="H985233"/>
      <c r="I985233"/>
      <c r="J985233"/>
      <c r="K985233"/>
      <c r="L985233"/>
      <c r="M985233"/>
      <c r="N985233"/>
      <c r="O985233"/>
      <c r="P985233"/>
      <c r="Q985233"/>
      <c r="R985233"/>
      <c r="S985233"/>
      <c r="T985233"/>
      <c r="U985233"/>
      <c r="V985233"/>
    </row>
    <row r="985234" spans="1:22">
      <c r="A985234"/>
      <c r="B985234"/>
      <c r="C985234"/>
      <c r="D985234"/>
      <c r="E985234"/>
      <c r="F985234"/>
      <c r="G985234"/>
      <c r="H985234"/>
      <c r="I985234"/>
      <c r="J985234"/>
      <c r="K985234"/>
      <c r="L985234"/>
      <c r="M985234"/>
      <c r="N985234"/>
      <c r="O985234"/>
      <c r="P985234"/>
      <c r="Q985234"/>
      <c r="R985234"/>
      <c r="S985234"/>
      <c r="T985234"/>
      <c r="U985234"/>
      <c r="V985234"/>
    </row>
    <row r="985235" spans="1:22">
      <c r="A985235"/>
      <c r="B985235"/>
      <c r="C985235"/>
      <c r="D985235"/>
      <c r="E985235"/>
      <c r="F985235"/>
      <c r="G985235"/>
      <c r="H985235"/>
      <c r="I985235"/>
      <c r="J985235"/>
      <c r="K985235"/>
      <c r="L985235"/>
      <c r="M985235"/>
      <c r="N985235"/>
      <c r="O985235"/>
      <c r="P985235"/>
      <c r="Q985235"/>
      <c r="R985235"/>
      <c r="S985235"/>
      <c r="T985235"/>
      <c r="U985235"/>
      <c r="V985235"/>
    </row>
    <row r="985236" spans="1:22">
      <c r="A985236"/>
      <c r="B985236"/>
      <c r="C985236"/>
      <c r="D985236"/>
      <c r="E985236"/>
      <c r="F985236"/>
      <c r="G985236"/>
      <c r="H985236"/>
      <c r="I985236"/>
      <c r="J985236"/>
      <c r="K985236"/>
      <c r="L985236"/>
      <c r="M985236"/>
      <c r="N985236"/>
      <c r="O985236"/>
      <c r="P985236"/>
      <c r="Q985236"/>
      <c r="R985236"/>
      <c r="S985236"/>
      <c r="T985236"/>
      <c r="U985236"/>
      <c r="V985236"/>
    </row>
    <row r="985237" spans="1:22">
      <c r="A985237"/>
      <c r="B985237"/>
      <c r="C985237"/>
      <c r="D985237"/>
      <c r="E985237"/>
      <c r="F985237"/>
      <c r="G985237"/>
      <c r="H985237"/>
      <c r="I985237"/>
      <c r="J985237"/>
      <c r="K985237"/>
      <c r="L985237"/>
      <c r="M985237"/>
      <c r="N985237"/>
      <c r="O985237"/>
      <c r="P985237"/>
      <c r="Q985237"/>
      <c r="R985237"/>
      <c r="S985237"/>
      <c r="T985237"/>
      <c r="U985237"/>
      <c r="V985237"/>
    </row>
    <row r="985238" spans="1:22">
      <c r="A985238"/>
      <c r="B985238"/>
      <c r="C985238"/>
      <c r="D985238"/>
      <c r="E985238"/>
      <c r="F985238"/>
      <c r="G985238"/>
      <c r="H985238"/>
      <c r="I985238"/>
      <c r="J985238"/>
      <c r="K985238"/>
      <c r="L985238"/>
      <c r="M985238"/>
      <c r="N985238"/>
      <c r="O985238"/>
      <c r="P985238"/>
      <c r="Q985238"/>
      <c r="R985238"/>
      <c r="S985238"/>
      <c r="T985238"/>
      <c r="U985238"/>
      <c r="V985238"/>
    </row>
    <row r="985239" spans="1:22">
      <c r="A985239"/>
      <c r="B985239"/>
      <c r="C985239"/>
      <c r="D985239"/>
      <c r="E985239"/>
      <c r="F985239"/>
      <c r="G985239"/>
      <c r="H985239"/>
      <c r="I985239"/>
      <c r="J985239"/>
      <c r="K985239"/>
      <c r="L985239"/>
      <c r="M985239"/>
      <c r="N985239"/>
      <c r="O985239"/>
      <c r="P985239"/>
      <c r="Q985239"/>
      <c r="R985239"/>
      <c r="S985239"/>
      <c r="T985239"/>
      <c r="U985239"/>
      <c r="V985239"/>
    </row>
    <row r="985240" spans="1:22">
      <c r="A985240"/>
      <c r="B985240"/>
      <c r="C985240"/>
      <c r="D985240"/>
      <c r="E985240"/>
      <c r="F985240"/>
      <c r="G985240"/>
      <c r="H985240"/>
      <c r="I985240"/>
      <c r="J985240"/>
      <c r="K985240"/>
      <c r="L985240"/>
      <c r="M985240"/>
      <c r="N985240"/>
      <c r="O985240"/>
      <c r="P985240"/>
      <c r="Q985240"/>
      <c r="R985240"/>
      <c r="S985240"/>
      <c r="T985240"/>
      <c r="U985240"/>
      <c r="V985240"/>
    </row>
    <row r="985241" spans="1:22">
      <c r="A985241"/>
      <c r="B985241"/>
      <c r="C985241"/>
      <c r="D985241"/>
      <c r="E985241"/>
      <c r="F985241"/>
      <c r="G985241"/>
      <c r="H985241"/>
      <c r="I985241"/>
      <c r="J985241"/>
      <c r="K985241"/>
      <c r="L985241"/>
      <c r="M985241"/>
      <c r="N985241"/>
      <c r="O985241"/>
      <c r="P985241"/>
      <c r="Q985241"/>
      <c r="R985241"/>
      <c r="S985241"/>
      <c r="T985241"/>
      <c r="U985241"/>
      <c r="V985241"/>
    </row>
    <row r="985242" spans="1:22">
      <c r="A985242"/>
      <c r="B985242"/>
      <c r="C985242"/>
      <c r="D985242"/>
      <c r="E985242"/>
      <c r="F985242"/>
      <c r="G985242"/>
      <c r="H985242"/>
      <c r="I985242"/>
      <c r="J985242"/>
      <c r="K985242"/>
      <c r="L985242"/>
      <c r="M985242"/>
      <c r="N985242"/>
      <c r="O985242"/>
      <c r="P985242"/>
      <c r="Q985242"/>
      <c r="R985242"/>
      <c r="S985242"/>
      <c r="T985242"/>
      <c r="U985242"/>
      <c r="V985242"/>
    </row>
    <row r="985243" spans="1:22">
      <c r="A985243"/>
      <c r="B985243"/>
      <c r="C985243"/>
      <c r="D985243"/>
      <c r="E985243"/>
      <c r="F985243"/>
      <c r="G985243"/>
      <c r="H985243"/>
      <c r="I985243"/>
      <c r="J985243"/>
      <c r="K985243"/>
      <c r="L985243"/>
      <c r="M985243"/>
      <c r="N985243"/>
      <c r="O985243"/>
      <c r="P985243"/>
      <c r="Q985243"/>
      <c r="R985243"/>
      <c r="S985243"/>
      <c r="T985243"/>
      <c r="U985243"/>
      <c r="V985243"/>
    </row>
    <row r="985244" spans="1:22">
      <c r="A985244"/>
      <c r="B985244"/>
      <c r="C985244"/>
      <c r="D985244"/>
      <c r="E985244"/>
      <c r="F985244"/>
      <c r="G985244"/>
      <c r="H985244"/>
      <c r="I985244"/>
      <c r="J985244"/>
      <c r="K985244"/>
      <c r="L985244"/>
      <c r="M985244"/>
      <c r="N985244"/>
      <c r="O985244"/>
      <c r="P985244"/>
      <c r="Q985244"/>
      <c r="R985244"/>
      <c r="S985244"/>
      <c r="T985244"/>
      <c r="U985244"/>
      <c r="V985244"/>
    </row>
    <row r="985245" spans="1:22">
      <c r="A985245"/>
      <c r="B985245"/>
      <c r="C985245"/>
      <c r="D985245"/>
      <c r="E985245"/>
      <c r="F985245"/>
      <c r="G985245"/>
      <c r="H985245"/>
      <c r="I985245"/>
      <c r="J985245"/>
      <c r="K985245"/>
      <c r="L985245"/>
      <c r="M985245"/>
      <c r="N985245"/>
      <c r="O985245"/>
      <c r="P985245"/>
      <c r="Q985245"/>
      <c r="R985245"/>
      <c r="S985245"/>
      <c r="T985245"/>
      <c r="U985245"/>
      <c r="V985245"/>
    </row>
    <row r="985246" spans="1:22">
      <c r="A985246"/>
      <c r="B985246"/>
      <c r="C985246"/>
      <c r="D985246"/>
      <c r="E985246"/>
      <c r="F985246"/>
      <c r="G985246"/>
      <c r="H985246"/>
      <c r="I985246"/>
      <c r="J985246"/>
      <c r="K985246"/>
      <c r="L985246"/>
      <c r="M985246"/>
      <c r="N985246"/>
      <c r="O985246"/>
      <c r="P985246"/>
      <c r="Q985246"/>
      <c r="R985246"/>
      <c r="S985246"/>
      <c r="T985246"/>
      <c r="U985246"/>
      <c r="V985246"/>
    </row>
    <row r="985247" spans="1:22">
      <c r="A985247"/>
      <c r="B985247"/>
      <c r="C985247"/>
      <c r="D985247"/>
      <c r="E985247"/>
      <c r="F985247"/>
      <c r="G985247"/>
      <c r="H985247"/>
      <c r="I985247"/>
      <c r="J985247"/>
      <c r="K985247"/>
      <c r="L985247"/>
      <c r="M985247"/>
      <c r="N985247"/>
      <c r="O985247"/>
      <c r="P985247"/>
      <c r="Q985247"/>
      <c r="R985247"/>
      <c r="S985247"/>
      <c r="T985247"/>
      <c r="U985247"/>
      <c r="V985247"/>
    </row>
    <row r="985248" spans="1:22">
      <c r="A985248"/>
      <c r="B985248"/>
      <c r="C985248"/>
      <c r="D985248"/>
      <c r="E985248"/>
      <c r="F985248"/>
      <c r="G985248"/>
      <c r="H985248"/>
      <c r="I985248"/>
      <c r="J985248"/>
      <c r="K985248"/>
      <c r="L985248"/>
      <c r="M985248"/>
      <c r="N985248"/>
      <c r="O985248"/>
      <c r="P985248"/>
      <c r="Q985248"/>
      <c r="R985248"/>
      <c r="S985248"/>
      <c r="T985248"/>
      <c r="U985248"/>
      <c r="V985248"/>
    </row>
    <row r="985249" spans="1:22">
      <c r="A985249"/>
      <c r="B985249"/>
      <c r="C985249"/>
      <c r="D985249"/>
      <c r="E985249"/>
      <c r="F985249"/>
      <c r="G985249"/>
      <c r="H985249"/>
      <c r="I985249"/>
      <c r="J985249"/>
      <c r="K985249"/>
      <c r="L985249"/>
      <c r="M985249"/>
      <c r="N985249"/>
      <c r="O985249"/>
      <c r="P985249"/>
      <c r="Q985249"/>
      <c r="R985249"/>
      <c r="S985249"/>
      <c r="T985249"/>
      <c r="U985249"/>
      <c r="V985249"/>
    </row>
    <row r="985250" spans="1:22">
      <c r="A985250"/>
      <c r="B985250"/>
      <c r="C985250"/>
      <c r="D985250"/>
      <c r="E985250"/>
      <c r="F985250"/>
      <c r="G985250"/>
      <c r="H985250"/>
      <c r="I985250"/>
      <c r="J985250"/>
      <c r="K985250"/>
      <c r="L985250"/>
      <c r="M985250"/>
      <c r="N985250"/>
      <c r="O985250"/>
      <c r="P985250"/>
      <c r="Q985250"/>
      <c r="R985250"/>
      <c r="S985250"/>
      <c r="T985250"/>
      <c r="U985250"/>
      <c r="V985250"/>
    </row>
    <row r="985251" spans="1:22">
      <c r="A985251"/>
      <c r="B985251"/>
      <c r="C985251"/>
      <c r="D985251"/>
      <c r="E985251"/>
      <c r="F985251"/>
      <c r="G985251"/>
      <c r="H985251"/>
      <c r="I985251"/>
      <c r="J985251"/>
      <c r="K985251"/>
      <c r="L985251"/>
      <c r="M985251"/>
      <c r="N985251"/>
      <c r="O985251"/>
      <c r="P985251"/>
      <c r="Q985251"/>
      <c r="R985251"/>
      <c r="S985251"/>
      <c r="T985251"/>
      <c r="U985251"/>
      <c r="V985251"/>
    </row>
    <row r="985252" spans="1:22">
      <c r="A985252"/>
      <c r="B985252"/>
      <c r="C985252"/>
      <c r="D985252"/>
      <c r="E985252"/>
      <c r="F985252"/>
      <c r="G985252"/>
      <c r="H985252"/>
      <c r="I985252"/>
      <c r="J985252"/>
      <c r="K985252"/>
      <c r="L985252"/>
      <c r="M985252"/>
      <c r="N985252"/>
      <c r="O985252"/>
      <c r="P985252"/>
      <c r="Q985252"/>
      <c r="R985252"/>
      <c r="S985252"/>
      <c r="T985252"/>
      <c r="U985252"/>
      <c r="V985252"/>
    </row>
    <row r="985253" spans="1:22">
      <c r="A985253"/>
      <c r="B985253"/>
      <c r="C985253"/>
      <c r="D985253"/>
      <c r="E985253"/>
      <c r="F985253"/>
      <c r="G985253"/>
      <c r="H985253"/>
      <c r="I985253"/>
      <c r="J985253"/>
      <c r="K985253"/>
      <c r="L985253"/>
      <c r="M985253"/>
      <c r="N985253"/>
      <c r="O985253"/>
      <c r="P985253"/>
      <c r="Q985253"/>
      <c r="R985253"/>
      <c r="S985253"/>
      <c r="T985253"/>
      <c r="U985253"/>
      <c r="V985253"/>
    </row>
    <row r="985254" spans="1:22">
      <c r="A985254"/>
      <c r="B985254"/>
      <c r="C985254"/>
      <c r="D985254"/>
      <c r="E985254"/>
      <c r="F985254"/>
      <c r="G985254"/>
      <c r="H985254"/>
      <c r="I985254"/>
      <c r="J985254"/>
      <c r="K985254"/>
      <c r="L985254"/>
      <c r="M985254"/>
      <c r="N985254"/>
      <c r="O985254"/>
      <c r="P985254"/>
      <c r="Q985254"/>
      <c r="R985254"/>
      <c r="S985254"/>
      <c r="T985254"/>
      <c r="U985254"/>
      <c r="V985254"/>
    </row>
    <row r="985255" spans="1:22">
      <c r="A985255"/>
      <c r="B985255"/>
      <c r="C985255"/>
      <c r="D985255"/>
      <c r="E985255"/>
      <c r="F985255"/>
      <c r="G985255"/>
      <c r="H985255"/>
      <c r="I985255"/>
      <c r="J985255"/>
      <c r="K985255"/>
      <c r="L985255"/>
      <c r="M985255"/>
      <c r="N985255"/>
      <c r="O985255"/>
      <c r="P985255"/>
      <c r="Q985255"/>
      <c r="R985255"/>
      <c r="S985255"/>
      <c r="T985255"/>
      <c r="U985255"/>
      <c r="V985255"/>
    </row>
    <row r="985256" spans="1:22">
      <c r="A985256"/>
      <c r="B985256"/>
      <c r="C985256"/>
      <c r="D985256"/>
      <c r="E985256"/>
      <c r="F985256"/>
      <c r="G985256"/>
      <c r="H985256"/>
      <c r="I985256"/>
      <c r="J985256"/>
      <c r="K985256"/>
      <c r="L985256"/>
      <c r="M985256"/>
      <c r="N985256"/>
      <c r="O985256"/>
      <c r="P985256"/>
      <c r="Q985256"/>
      <c r="R985256"/>
      <c r="S985256"/>
      <c r="T985256"/>
      <c r="U985256"/>
      <c r="V985256"/>
    </row>
    <row r="985257" spans="1:22">
      <c r="A985257"/>
      <c r="B985257"/>
      <c r="C985257"/>
      <c r="D985257"/>
      <c r="E985257"/>
      <c r="F985257"/>
      <c r="G985257"/>
      <c r="H985257"/>
      <c r="I985257"/>
      <c r="J985257"/>
      <c r="K985257"/>
      <c r="L985257"/>
      <c r="M985257"/>
      <c r="N985257"/>
      <c r="O985257"/>
      <c r="P985257"/>
      <c r="Q985257"/>
      <c r="R985257"/>
      <c r="S985257"/>
      <c r="T985257"/>
      <c r="U985257"/>
      <c r="V985257"/>
    </row>
    <row r="985258" spans="1:22">
      <c r="A985258"/>
      <c r="B985258"/>
      <c r="C985258"/>
      <c r="D985258"/>
      <c r="E985258"/>
      <c r="F985258"/>
      <c r="G985258"/>
      <c r="H985258"/>
      <c r="I985258"/>
      <c r="J985258"/>
      <c r="K985258"/>
      <c r="L985258"/>
      <c r="M985258"/>
      <c r="N985258"/>
      <c r="O985258"/>
      <c r="P985258"/>
      <c r="Q985258"/>
      <c r="R985258"/>
      <c r="S985258"/>
      <c r="T985258"/>
      <c r="U985258"/>
      <c r="V985258"/>
    </row>
    <row r="985259" spans="1:22">
      <c r="A985259"/>
      <c r="B985259"/>
      <c r="C985259"/>
      <c r="D985259"/>
      <c r="E985259"/>
      <c r="F985259"/>
      <c r="G985259"/>
      <c r="H985259"/>
      <c r="I985259"/>
      <c r="J985259"/>
      <c r="K985259"/>
      <c r="L985259"/>
      <c r="M985259"/>
      <c r="N985259"/>
      <c r="O985259"/>
      <c r="P985259"/>
      <c r="Q985259"/>
      <c r="R985259"/>
      <c r="S985259"/>
      <c r="T985259"/>
      <c r="U985259"/>
      <c r="V985259"/>
    </row>
    <row r="985260" spans="1:22">
      <c r="A985260"/>
      <c r="B985260"/>
      <c r="C985260"/>
      <c r="D985260"/>
      <c r="E985260"/>
      <c r="F985260"/>
      <c r="G985260"/>
      <c r="H985260"/>
      <c r="I985260"/>
      <c r="J985260"/>
      <c r="K985260"/>
      <c r="L985260"/>
      <c r="M985260"/>
      <c r="N985260"/>
      <c r="O985260"/>
      <c r="P985260"/>
      <c r="Q985260"/>
      <c r="R985260"/>
      <c r="S985260"/>
      <c r="T985260"/>
      <c r="U985260"/>
      <c r="V985260"/>
    </row>
    <row r="985261" spans="1:22">
      <c r="A985261"/>
      <c r="B985261"/>
      <c r="C985261"/>
      <c r="D985261"/>
      <c r="E985261"/>
      <c r="F985261"/>
      <c r="G985261"/>
      <c r="H985261"/>
      <c r="I985261"/>
      <c r="J985261"/>
      <c r="K985261"/>
      <c r="L985261"/>
      <c r="M985261"/>
      <c r="N985261"/>
      <c r="O985261"/>
      <c r="P985261"/>
      <c r="Q985261"/>
      <c r="R985261"/>
      <c r="S985261"/>
      <c r="T985261"/>
      <c r="U985261"/>
      <c r="V985261"/>
    </row>
    <row r="985262" spans="1:22">
      <c r="A985262"/>
      <c r="B985262"/>
      <c r="C985262"/>
      <c r="D985262"/>
      <c r="E985262"/>
      <c r="F985262"/>
      <c r="G985262"/>
      <c r="H985262"/>
      <c r="I985262"/>
      <c r="J985262"/>
      <c r="K985262"/>
      <c r="L985262"/>
      <c r="M985262"/>
      <c r="N985262"/>
      <c r="O985262"/>
      <c r="P985262"/>
      <c r="Q985262"/>
      <c r="R985262"/>
      <c r="S985262"/>
      <c r="T985262"/>
      <c r="U985262"/>
      <c r="V985262"/>
    </row>
    <row r="985263" spans="1:22">
      <c r="A985263"/>
      <c r="B985263"/>
      <c r="C985263"/>
      <c r="D985263"/>
      <c r="E985263"/>
      <c r="F985263"/>
      <c r="G985263"/>
      <c r="H985263"/>
      <c r="I985263"/>
      <c r="J985263"/>
      <c r="K985263"/>
      <c r="L985263"/>
      <c r="M985263"/>
      <c r="N985263"/>
      <c r="O985263"/>
      <c r="P985263"/>
      <c r="Q985263"/>
      <c r="R985263"/>
      <c r="S985263"/>
      <c r="T985263"/>
      <c r="U985263"/>
      <c r="V985263"/>
    </row>
    <row r="985264" spans="1:22">
      <c r="A985264"/>
      <c r="B985264"/>
      <c r="C985264"/>
      <c r="D985264"/>
      <c r="E985264"/>
      <c r="F985264"/>
      <c r="G985264"/>
      <c r="H985264"/>
      <c r="I985264"/>
      <c r="J985264"/>
      <c r="K985264"/>
      <c r="L985264"/>
      <c r="M985264"/>
      <c r="N985264"/>
      <c r="O985264"/>
      <c r="P985264"/>
      <c r="Q985264"/>
      <c r="R985264"/>
      <c r="S985264"/>
      <c r="T985264"/>
      <c r="U985264"/>
      <c r="V985264"/>
    </row>
    <row r="985265" spans="1:22">
      <c r="A985265"/>
      <c r="B985265"/>
      <c r="C985265"/>
      <c r="D985265"/>
      <c r="E985265"/>
      <c r="F985265"/>
      <c r="G985265"/>
      <c r="H985265"/>
      <c r="I985265"/>
      <c r="J985265"/>
      <c r="K985265"/>
      <c r="L985265"/>
      <c r="M985265"/>
      <c r="N985265"/>
      <c r="O985265"/>
      <c r="P985265"/>
      <c r="Q985265"/>
      <c r="R985265"/>
      <c r="S985265"/>
      <c r="T985265"/>
      <c r="U985265"/>
      <c r="V985265"/>
    </row>
    <row r="985266" spans="1:22">
      <c r="A985266"/>
      <c r="B985266"/>
      <c r="C985266"/>
      <c r="D985266"/>
      <c r="E985266"/>
      <c r="F985266"/>
      <c r="G985266"/>
      <c r="H985266"/>
      <c r="I985266"/>
      <c r="J985266"/>
      <c r="K985266"/>
      <c r="L985266"/>
      <c r="M985266"/>
      <c r="N985266"/>
      <c r="O985266"/>
      <c r="P985266"/>
      <c r="Q985266"/>
      <c r="R985266"/>
      <c r="S985266"/>
      <c r="T985266"/>
      <c r="U985266"/>
      <c r="V985266"/>
    </row>
    <row r="985267" spans="1:22">
      <c r="A985267"/>
      <c r="B985267"/>
      <c r="C985267"/>
      <c r="D985267"/>
      <c r="E985267"/>
      <c r="F985267"/>
      <c r="G985267"/>
      <c r="H985267"/>
      <c r="I985267"/>
      <c r="J985267"/>
      <c r="K985267"/>
      <c r="L985267"/>
      <c r="M985267"/>
      <c r="N985267"/>
      <c r="O985267"/>
      <c r="P985267"/>
      <c r="Q985267"/>
      <c r="R985267"/>
      <c r="S985267"/>
      <c r="T985267"/>
      <c r="U985267"/>
      <c r="V985267"/>
    </row>
    <row r="985268" spans="1:22">
      <c r="A985268"/>
      <c r="B985268"/>
      <c r="C985268"/>
      <c r="D985268"/>
      <c r="E985268"/>
      <c r="F985268"/>
      <c r="G985268"/>
      <c r="H985268"/>
      <c r="I985268"/>
      <c r="J985268"/>
      <c r="K985268"/>
      <c r="L985268"/>
      <c r="M985268"/>
      <c r="N985268"/>
      <c r="O985268"/>
      <c r="P985268"/>
      <c r="Q985268"/>
      <c r="R985268"/>
      <c r="S985268"/>
      <c r="T985268"/>
      <c r="U985268"/>
      <c r="V985268"/>
    </row>
    <row r="985269" spans="1:22">
      <c r="A985269"/>
      <c r="B985269"/>
      <c r="C985269"/>
      <c r="D985269"/>
      <c r="E985269"/>
      <c r="F985269"/>
      <c r="G985269"/>
      <c r="H985269"/>
      <c r="I985269"/>
      <c r="J985269"/>
      <c r="K985269"/>
      <c r="L985269"/>
      <c r="M985269"/>
      <c r="N985269"/>
      <c r="O985269"/>
      <c r="P985269"/>
      <c r="Q985269"/>
      <c r="R985269"/>
      <c r="S985269"/>
      <c r="T985269"/>
      <c r="U985269"/>
      <c r="V985269"/>
    </row>
    <row r="985270" spans="1:22">
      <c r="A985270"/>
      <c r="B985270"/>
      <c r="C985270"/>
      <c r="D985270"/>
      <c r="E985270"/>
      <c r="F985270"/>
      <c r="G985270"/>
      <c r="H985270"/>
      <c r="I985270"/>
      <c r="J985270"/>
      <c r="K985270"/>
      <c r="L985270"/>
      <c r="M985270"/>
      <c r="N985270"/>
      <c r="O985270"/>
      <c r="P985270"/>
      <c r="Q985270"/>
      <c r="R985270"/>
      <c r="S985270"/>
      <c r="T985270"/>
      <c r="U985270"/>
      <c r="V985270"/>
    </row>
    <row r="985271" spans="1:22">
      <c r="A985271"/>
      <c r="B985271"/>
      <c r="C985271"/>
      <c r="D985271"/>
      <c r="E985271"/>
      <c r="F985271"/>
      <c r="G985271"/>
      <c r="H985271"/>
      <c r="I985271"/>
      <c r="J985271"/>
      <c r="K985271"/>
      <c r="L985271"/>
      <c r="M985271"/>
      <c r="N985271"/>
      <c r="O985271"/>
      <c r="P985271"/>
      <c r="Q985271"/>
      <c r="R985271"/>
      <c r="S985271"/>
      <c r="T985271"/>
      <c r="U985271"/>
      <c r="V985271"/>
    </row>
    <row r="985272" spans="1:22">
      <c r="A985272"/>
      <c r="B985272"/>
      <c r="C985272"/>
      <c r="D985272"/>
      <c r="E985272"/>
      <c r="F985272"/>
      <c r="G985272"/>
      <c r="H985272"/>
      <c r="I985272"/>
      <c r="J985272"/>
      <c r="K985272"/>
      <c r="L985272"/>
      <c r="M985272"/>
      <c r="N985272"/>
      <c r="O985272"/>
      <c r="P985272"/>
      <c r="Q985272"/>
      <c r="R985272"/>
      <c r="S985272"/>
      <c r="T985272"/>
      <c r="U985272"/>
      <c r="V985272"/>
    </row>
    <row r="985273" spans="1:22">
      <c r="A985273"/>
      <c r="B985273"/>
      <c r="C985273"/>
      <c r="D985273"/>
      <c r="E985273"/>
      <c r="F985273"/>
      <c r="G985273"/>
      <c r="H985273"/>
      <c r="I985273"/>
      <c r="J985273"/>
      <c r="K985273"/>
      <c r="L985273"/>
      <c r="M985273"/>
      <c r="N985273"/>
      <c r="O985273"/>
      <c r="P985273"/>
      <c r="Q985273"/>
      <c r="R985273"/>
      <c r="S985273"/>
      <c r="T985273"/>
      <c r="U985273"/>
      <c r="V985273"/>
    </row>
    <row r="985274" spans="1:22">
      <c r="A985274"/>
      <c r="B985274"/>
      <c r="C985274"/>
      <c r="D985274"/>
      <c r="E985274"/>
      <c r="F985274"/>
      <c r="G985274"/>
      <c r="H985274"/>
      <c r="I985274"/>
      <c r="J985274"/>
      <c r="K985274"/>
      <c r="L985274"/>
      <c r="M985274"/>
      <c r="N985274"/>
      <c r="O985274"/>
      <c r="P985274"/>
      <c r="Q985274"/>
      <c r="R985274"/>
      <c r="S985274"/>
      <c r="T985274"/>
      <c r="U985274"/>
      <c r="V985274"/>
    </row>
    <row r="985275" spans="1:22">
      <c r="A985275"/>
      <c r="B985275"/>
      <c r="C985275"/>
      <c r="D985275"/>
      <c r="E985275"/>
      <c r="F985275"/>
      <c r="G985275"/>
      <c r="H985275"/>
      <c r="I985275"/>
      <c r="J985275"/>
      <c r="K985275"/>
      <c r="L985275"/>
      <c r="M985275"/>
      <c r="N985275"/>
      <c r="O985275"/>
      <c r="P985275"/>
      <c r="Q985275"/>
      <c r="R985275"/>
      <c r="S985275"/>
      <c r="T985275"/>
      <c r="U985275"/>
      <c r="V985275"/>
    </row>
    <row r="985276" spans="1:22">
      <c r="A985276"/>
      <c r="B985276"/>
      <c r="C985276"/>
      <c r="D985276"/>
      <c r="E985276"/>
      <c r="F985276"/>
      <c r="G985276"/>
      <c r="H985276"/>
      <c r="I985276"/>
      <c r="J985276"/>
      <c r="K985276"/>
      <c r="L985276"/>
      <c r="M985276"/>
      <c r="N985276"/>
      <c r="O985276"/>
      <c r="P985276"/>
      <c r="Q985276"/>
      <c r="R985276"/>
      <c r="S985276"/>
      <c r="T985276"/>
      <c r="U985276"/>
      <c r="V985276"/>
    </row>
    <row r="985277" spans="1:22">
      <c r="A985277"/>
      <c r="B985277"/>
      <c r="C985277"/>
      <c r="D985277"/>
      <c r="E985277"/>
      <c r="F985277"/>
      <c r="G985277"/>
      <c r="H985277"/>
      <c r="I985277"/>
      <c r="J985277"/>
      <c r="K985277"/>
      <c r="L985277"/>
      <c r="M985277"/>
      <c r="N985277"/>
      <c r="O985277"/>
      <c r="P985277"/>
      <c r="Q985277"/>
      <c r="R985277"/>
      <c r="S985277"/>
      <c r="T985277"/>
      <c r="U985277"/>
      <c r="V985277"/>
    </row>
    <row r="985278" spans="1:22">
      <c r="A985278"/>
      <c r="B985278"/>
      <c r="C985278"/>
      <c r="D985278"/>
      <c r="E985278"/>
      <c r="F985278"/>
      <c r="G985278"/>
      <c r="H985278"/>
      <c r="I985278"/>
      <c r="J985278"/>
      <c r="K985278"/>
      <c r="L985278"/>
      <c r="M985278"/>
      <c r="N985278"/>
      <c r="O985278"/>
      <c r="P985278"/>
      <c r="Q985278"/>
      <c r="R985278"/>
      <c r="S985278"/>
      <c r="T985278"/>
      <c r="U985278"/>
      <c r="V985278"/>
    </row>
    <row r="985279" spans="1:22">
      <c r="A985279"/>
      <c r="B985279"/>
      <c r="C985279"/>
      <c r="D985279"/>
      <c r="E985279"/>
      <c r="F985279"/>
      <c r="G985279"/>
      <c r="H985279"/>
      <c r="I985279"/>
      <c r="J985279"/>
      <c r="K985279"/>
      <c r="L985279"/>
      <c r="M985279"/>
      <c r="N985279"/>
      <c r="O985279"/>
      <c r="P985279"/>
      <c r="Q985279"/>
      <c r="R985279"/>
      <c r="S985279"/>
      <c r="T985279"/>
      <c r="U985279"/>
      <c r="V985279"/>
    </row>
    <row r="985280" spans="1:22">
      <c r="A985280"/>
      <c r="B985280"/>
      <c r="C985280"/>
      <c r="D985280"/>
      <c r="E985280"/>
      <c r="F985280"/>
      <c r="G985280"/>
      <c r="H985280"/>
      <c r="I985280"/>
      <c r="J985280"/>
      <c r="K985280"/>
      <c r="L985280"/>
      <c r="M985280"/>
      <c r="N985280"/>
      <c r="O985280"/>
      <c r="P985280"/>
      <c r="Q985280"/>
      <c r="R985280"/>
      <c r="S985280"/>
      <c r="T985280"/>
      <c r="U985280"/>
      <c r="V985280"/>
    </row>
    <row r="985281" spans="1:22">
      <c r="A985281"/>
      <c r="B985281"/>
      <c r="C985281"/>
      <c r="D985281"/>
      <c r="E985281"/>
      <c r="F985281"/>
      <c r="G985281"/>
      <c r="H985281"/>
      <c r="I985281"/>
      <c r="J985281"/>
      <c r="K985281"/>
      <c r="L985281"/>
      <c r="M985281"/>
      <c r="N985281"/>
      <c r="O985281"/>
      <c r="P985281"/>
      <c r="Q985281"/>
      <c r="R985281"/>
      <c r="S985281"/>
      <c r="T985281"/>
      <c r="U985281"/>
      <c r="V985281"/>
    </row>
    <row r="985282" spans="1:22">
      <c r="A985282"/>
      <c r="B985282"/>
      <c r="C985282"/>
      <c r="D985282"/>
      <c r="E985282"/>
      <c r="F985282"/>
      <c r="G985282"/>
      <c r="H985282"/>
      <c r="I985282"/>
      <c r="J985282"/>
      <c r="K985282"/>
      <c r="L985282"/>
      <c r="M985282"/>
      <c r="N985282"/>
      <c r="O985282"/>
      <c r="P985282"/>
      <c r="Q985282"/>
      <c r="R985282"/>
      <c r="S985282"/>
      <c r="T985282"/>
      <c r="U985282"/>
      <c r="V985282"/>
    </row>
    <row r="985283" spans="1:22">
      <c r="A985283"/>
      <c r="B985283"/>
      <c r="C985283"/>
      <c r="D985283"/>
      <c r="E985283"/>
      <c r="F985283"/>
      <c r="G985283"/>
      <c r="H985283"/>
      <c r="I985283"/>
      <c r="J985283"/>
      <c r="K985283"/>
      <c r="L985283"/>
      <c r="M985283"/>
      <c r="N985283"/>
      <c r="O985283"/>
      <c r="P985283"/>
      <c r="Q985283"/>
      <c r="R985283"/>
      <c r="S985283"/>
      <c r="T985283"/>
      <c r="U985283"/>
      <c r="V985283"/>
    </row>
    <row r="985284" spans="1:22">
      <c r="A985284"/>
      <c r="B985284"/>
      <c r="C985284"/>
      <c r="D985284"/>
      <c r="E985284"/>
      <c r="F985284"/>
      <c r="G985284"/>
      <c r="H985284"/>
      <c r="I985284"/>
      <c r="J985284"/>
      <c r="K985284"/>
      <c r="L985284"/>
      <c r="M985284"/>
      <c r="N985284"/>
      <c r="O985284"/>
      <c r="P985284"/>
      <c r="Q985284"/>
      <c r="R985284"/>
      <c r="S985284"/>
      <c r="T985284"/>
      <c r="U985284"/>
      <c r="V985284"/>
    </row>
    <row r="985285" spans="1:22">
      <c r="A985285"/>
      <c r="B985285"/>
      <c r="C985285"/>
      <c r="D985285"/>
      <c r="E985285"/>
      <c r="F985285"/>
      <c r="G985285"/>
      <c r="H985285"/>
      <c r="I985285"/>
      <c r="J985285"/>
      <c r="K985285"/>
      <c r="L985285"/>
      <c r="M985285"/>
      <c r="N985285"/>
      <c r="O985285"/>
      <c r="P985285"/>
      <c r="Q985285"/>
      <c r="R985285"/>
      <c r="S985285"/>
      <c r="T985285"/>
      <c r="U985285"/>
      <c r="V985285"/>
    </row>
    <row r="985286" spans="1:22">
      <c r="A985286"/>
      <c r="B985286"/>
      <c r="C985286"/>
      <c r="D985286"/>
      <c r="E985286"/>
      <c r="F985286"/>
      <c r="G985286"/>
      <c r="H985286"/>
      <c r="I985286"/>
      <c r="J985286"/>
      <c r="K985286"/>
      <c r="L985286"/>
      <c r="M985286"/>
      <c r="N985286"/>
      <c r="O985286"/>
      <c r="P985286"/>
      <c r="Q985286"/>
      <c r="R985286"/>
      <c r="S985286"/>
      <c r="T985286"/>
      <c r="U985286"/>
      <c r="V985286"/>
    </row>
    <row r="985287" spans="1:22">
      <c r="A985287"/>
      <c r="B985287"/>
      <c r="C985287"/>
      <c r="D985287"/>
      <c r="E985287"/>
      <c r="F985287"/>
      <c r="G985287"/>
      <c r="H985287"/>
      <c r="I985287"/>
      <c r="J985287"/>
      <c r="K985287"/>
      <c r="L985287"/>
      <c r="M985287"/>
      <c r="N985287"/>
      <c r="O985287"/>
      <c r="P985287"/>
      <c r="Q985287"/>
      <c r="R985287"/>
      <c r="S985287"/>
      <c r="T985287"/>
      <c r="U985287"/>
      <c r="V985287"/>
    </row>
    <row r="985288" spans="1:22">
      <c r="A985288"/>
      <c r="B985288"/>
      <c r="C985288"/>
      <c r="D985288"/>
      <c r="E985288"/>
      <c r="F985288"/>
      <c r="G985288"/>
      <c r="H985288"/>
      <c r="I985288"/>
      <c r="J985288"/>
      <c r="K985288"/>
      <c r="L985288"/>
      <c r="M985288"/>
      <c r="N985288"/>
      <c r="O985288"/>
      <c r="P985288"/>
      <c r="Q985288"/>
      <c r="R985288"/>
      <c r="S985288"/>
      <c r="T985288"/>
      <c r="U985288"/>
      <c r="V985288"/>
    </row>
    <row r="985289" spans="1:22">
      <c r="A985289"/>
      <c r="B985289"/>
      <c r="C985289"/>
      <c r="D985289"/>
      <c r="E985289"/>
      <c r="F985289"/>
      <c r="G985289"/>
      <c r="H985289"/>
      <c r="I985289"/>
      <c r="J985289"/>
      <c r="K985289"/>
      <c r="L985289"/>
      <c r="M985289"/>
      <c r="N985289"/>
      <c r="O985289"/>
      <c r="P985289"/>
      <c r="Q985289"/>
      <c r="R985289"/>
      <c r="S985289"/>
      <c r="T985289"/>
      <c r="U985289"/>
      <c r="V985289"/>
    </row>
    <row r="985290" spans="1:22">
      <c r="A985290"/>
      <c r="B985290"/>
      <c r="C985290"/>
      <c r="D985290"/>
      <c r="E985290"/>
      <c r="F985290"/>
      <c r="G985290"/>
      <c r="H985290"/>
      <c r="I985290"/>
      <c r="J985290"/>
      <c r="K985290"/>
      <c r="L985290"/>
      <c r="M985290"/>
      <c r="N985290"/>
      <c r="O985290"/>
      <c r="P985290"/>
      <c r="Q985290"/>
      <c r="R985290"/>
      <c r="S985290"/>
      <c r="T985290"/>
      <c r="U985290"/>
      <c r="V985290"/>
    </row>
    <row r="985291" spans="1:22">
      <c r="A985291"/>
      <c r="B985291"/>
      <c r="C985291"/>
      <c r="D985291"/>
      <c r="E985291"/>
      <c r="F985291"/>
      <c r="G985291"/>
      <c r="H985291"/>
      <c r="I985291"/>
      <c r="J985291"/>
      <c r="K985291"/>
      <c r="L985291"/>
      <c r="M985291"/>
      <c r="N985291"/>
      <c r="O985291"/>
      <c r="P985291"/>
      <c r="Q985291"/>
      <c r="R985291"/>
      <c r="S985291"/>
      <c r="T985291"/>
      <c r="U985291"/>
      <c r="V985291"/>
    </row>
    <row r="985292" spans="1:22">
      <c r="A985292"/>
      <c r="B985292"/>
      <c r="C985292"/>
      <c r="D985292"/>
      <c r="E985292"/>
      <c r="F985292"/>
      <c r="G985292"/>
      <c r="H985292"/>
      <c r="I985292"/>
      <c r="J985292"/>
      <c r="K985292"/>
      <c r="L985292"/>
      <c r="M985292"/>
      <c r="N985292"/>
      <c r="O985292"/>
      <c r="P985292"/>
      <c r="Q985292"/>
      <c r="R985292"/>
      <c r="S985292"/>
      <c r="T985292"/>
      <c r="U985292"/>
      <c r="V985292"/>
    </row>
    <row r="985293" spans="1:22">
      <c r="A985293"/>
      <c r="B985293"/>
      <c r="C985293"/>
      <c r="D985293"/>
      <c r="E985293"/>
      <c r="F985293"/>
      <c r="G985293"/>
      <c r="H985293"/>
      <c r="I985293"/>
      <c r="J985293"/>
      <c r="K985293"/>
      <c r="L985293"/>
      <c r="M985293"/>
      <c r="N985293"/>
      <c r="O985293"/>
      <c r="P985293"/>
      <c r="Q985293"/>
      <c r="R985293"/>
      <c r="S985293"/>
      <c r="T985293"/>
      <c r="U985293"/>
      <c r="V985293"/>
    </row>
    <row r="985294" spans="1:22">
      <c r="A985294"/>
      <c r="B985294"/>
      <c r="C985294"/>
      <c r="D985294"/>
      <c r="E985294"/>
      <c r="F985294"/>
      <c r="G985294"/>
      <c r="H985294"/>
      <c r="I985294"/>
      <c r="J985294"/>
      <c r="K985294"/>
      <c r="L985294"/>
      <c r="M985294"/>
      <c r="N985294"/>
      <c r="O985294"/>
      <c r="P985294"/>
      <c r="Q985294"/>
      <c r="R985294"/>
      <c r="S985294"/>
      <c r="T985294"/>
      <c r="U985294"/>
      <c r="V985294"/>
    </row>
    <row r="985295" spans="1:22">
      <c r="A985295"/>
      <c r="B985295"/>
      <c r="C985295"/>
      <c r="D985295"/>
      <c r="E985295"/>
      <c r="F985295"/>
      <c r="G985295"/>
      <c r="H985295"/>
      <c r="I985295"/>
      <c r="J985295"/>
      <c r="K985295"/>
      <c r="L985295"/>
      <c r="M985295"/>
      <c r="N985295"/>
      <c r="O985295"/>
      <c r="P985295"/>
      <c r="Q985295"/>
      <c r="R985295"/>
      <c r="S985295"/>
      <c r="T985295"/>
      <c r="U985295"/>
      <c r="V985295"/>
    </row>
    <row r="985296" spans="1:22">
      <c r="A985296"/>
      <c r="B985296"/>
      <c r="C985296"/>
      <c r="D985296"/>
      <c r="E985296"/>
      <c r="F985296"/>
      <c r="G985296"/>
      <c r="H985296"/>
      <c r="I985296"/>
      <c r="J985296"/>
      <c r="K985296"/>
      <c r="L985296"/>
      <c r="M985296"/>
      <c r="N985296"/>
      <c r="O985296"/>
      <c r="P985296"/>
      <c r="Q985296"/>
      <c r="R985296"/>
      <c r="S985296"/>
      <c r="T985296"/>
      <c r="U985296"/>
      <c r="V985296"/>
    </row>
    <row r="985297" spans="1:22">
      <c r="A985297"/>
      <c r="B985297"/>
      <c r="C985297"/>
      <c r="D985297"/>
      <c r="E985297"/>
      <c r="F985297"/>
      <c r="G985297"/>
      <c r="H985297"/>
      <c r="I985297"/>
      <c r="J985297"/>
      <c r="K985297"/>
      <c r="L985297"/>
      <c r="M985297"/>
      <c r="N985297"/>
      <c r="O985297"/>
      <c r="P985297"/>
      <c r="Q985297"/>
      <c r="R985297"/>
      <c r="S985297"/>
      <c r="T985297"/>
      <c r="U985297"/>
      <c r="V985297"/>
    </row>
    <row r="985298" spans="1:22">
      <c r="A985298"/>
      <c r="B985298"/>
      <c r="C985298"/>
      <c r="D985298"/>
      <c r="E985298"/>
      <c r="F985298"/>
      <c r="G985298"/>
      <c r="H985298"/>
      <c r="I985298"/>
      <c r="J985298"/>
      <c r="K985298"/>
      <c r="L985298"/>
      <c r="M985298"/>
      <c r="N985298"/>
      <c r="O985298"/>
      <c r="P985298"/>
      <c r="Q985298"/>
      <c r="R985298"/>
      <c r="S985298"/>
      <c r="T985298"/>
      <c r="U985298"/>
      <c r="V985298"/>
    </row>
    <row r="985299" spans="1:22">
      <c r="A985299"/>
      <c r="B985299"/>
      <c r="C985299"/>
      <c r="D985299"/>
      <c r="E985299"/>
      <c r="F985299"/>
      <c r="G985299"/>
      <c r="H985299"/>
      <c r="I985299"/>
      <c r="J985299"/>
      <c r="K985299"/>
      <c r="L985299"/>
      <c r="M985299"/>
      <c r="N985299"/>
      <c r="O985299"/>
      <c r="P985299"/>
      <c r="Q985299"/>
      <c r="R985299"/>
      <c r="S985299"/>
      <c r="T985299"/>
      <c r="U985299"/>
      <c r="V985299"/>
    </row>
    <row r="985300" spans="1:22">
      <c r="A985300"/>
      <c r="B985300"/>
      <c r="C985300"/>
      <c r="D985300"/>
      <c r="E985300"/>
      <c r="F985300"/>
      <c r="G985300"/>
      <c r="H985300"/>
      <c r="I985300"/>
      <c r="J985300"/>
      <c r="K985300"/>
      <c r="L985300"/>
      <c r="M985300"/>
      <c r="N985300"/>
      <c r="O985300"/>
      <c r="P985300"/>
      <c r="Q985300"/>
      <c r="R985300"/>
      <c r="S985300"/>
      <c r="T985300"/>
      <c r="U985300"/>
      <c r="V985300"/>
    </row>
    <row r="985301" spans="1:22">
      <c r="A985301"/>
      <c r="B985301"/>
      <c r="C985301"/>
      <c r="D985301"/>
      <c r="E985301"/>
      <c r="F985301"/>
      <c r="G985301"/>
      <c r="H985301"/>
      <c r="I985301"/>
      <c r="J985301"/>
      <c r="K985301"/>
      <c r="L985301"/>
      <c r="M985301"/>
      <c r="N985301"/>
      <c r="O985301"/>
      <c r="P985301"/>
      <c r="Q985301"/>
      <c r="R985301"/>
      <c r="S985301"/>
      <c r="T985301"/>
      <c r="U985301"/>
      <c r="V985301"/>
    </row>
    <row r="985302" spans="1:22">
      <c r="A985302"/>
      <c r="B985302"/>
      <c r="C985302"/>
      <c r="D985302"/>
      <c r="E985302"/>
      <c r="F985302"/>
      <c r="G985302"/>
      <c r="H985302"/>
      <c r="I985302"/>
      <c r="J985302"/>
      <c r="K985302"/>
      <c r="L985302"/>
      <c r="M985302"/>
      <c r="N985302"/>
      <c r="O985302"/>
      <c r="P985302"/>
      <c r="Q985302"/>
      <c r="R985302"/>
      <c r="S985302"/>
      <c r="T985302"/>
      <c r="U985302"/>
      <c r="V985302"/>
    </row>
    <row r="985303" spans="1:22">
      <c r="A985303"/>
      <c r="B985303"/>
      <c r="C985303"/>
      <c r="D985303"/>
      <c r="E985303"/>
      <c r="F985303"/>
      <c r="G985303"/>
      <c r="H985303"/>
      <c r="I985303"/>
      <c r="J985303"/>
      <c r="K985303"/>
      <c r="L985303"/>
      <c r="M985303"/>
      <c r="N985303"/>
      <c r="O985303"/>
      <c r="P985303"/>
      <c r="Q985303"/>
      <c r="R985303"/>
      <c r="S985303"/>
      <c r="T985303"/>
      <c r="U985303"/>
      <c r="V985303"/>
    </row>
    <row r="985304" spans="1:22">
      <c r="A985304"/>
      <c r="B985304"/>
      <c r="C985304"/>
      <c r="D985304"/>
      <c r="E985304"/>
      <c r="F985304"/>
      <c r="G985304"/>
      <c r="H985304"/>
      <c r="I985304"/>
      <c r="J985304"/>
      <c r="K985304"/>
      <c r="L985304"/>
      <c r="M985304"/>
      <c r="N985304"/>
      <c r="O985304"/>
      <c r="P985304"/>
      <c r="Q985304"/>
      <c r="R985304"/>
      <c r="S985304"/>
      <c r="T985304"/>
      <c r="U985304"/>
      <c r="V985304"/>
    </row>
    <row r="985305" spans="1:22">
      <c r="A985305"/>
      <c r="B985305"/>
      <c r="C985305"/>
      <c r="D985305"/>
      <c r="E985305"/>
      <c r="F985305"/>
      <c r="G985305"/>
      <c r="H985305"/>
      <c r="I985305"/>
      <c r="J985305"/>
      <c r="K985305"/>
      <c r="L985305"/>
      <c r="M985305"/>
      <c r="N985305"/>
      <c r="O985305"/>
      <c r="P985305"/>
      <c r="Q985305"/>
      <c r="R985305"/>
      <c r="S985305"/>
      <c r="T985305"/>
      <c r="U985305"/>
      <c r="V985305"/>
    </row>
    <row r="985306" spans="1:22">
      <c r="A985306"/>
      <c r="B985306"/>
      <c r="C985306"/>
      <c r="D985306"/>
      <c r="E985306"/>
      <c r="F985306"/>
      <c r="G985306"/>
      <c r="H985306"/>
      <c r="I985306"/>
      <c r="J985306"/>
      <c r="K985306"/>
      <c r="L985306"/>
      <c r="M985306"/>
      <c r="N985306"/>
      <c r="O985306"/>
      <c r="P985306"/>
      <c r="Q985306"/>
      <c r="R985306"/>
      <c r="S985306"/>
      <c r="T985306"/>
      <c r="U985306"/>
      <c r="V985306"/>
    </row>
    <row r="985307" spans="1:22">
      <c r="A985307"/>
      <c r="B985307"/>
      <c r="C985307"/>
      <c r="D985307"/>
      <c r="E985307"/>
      <c r="F985307"/>
      <c r="G985307"/>
      <c r="H985307"/>
      <c r="I985307"/>
      <c r="J985307"/>
      <c r="K985307"/>
      <c r="L985307"/>
      <c r="M985307"/>
      <c r="N985307"/>
      <c r="O985307"/>
      <c r="P985307"/>
      <c r="Q985307"/>
      <c r="R985307"/>
      <c r="S985307"/>
      <c r="T985307"/>
      <c r="U985307"/>
      <c r="V985307"/>
    </row>
    <row r="985308" spans="1:22">
      <c r="A985308"/>
      <c r="B985308"/>
      <c r="C985308"/>
      <c r="D985308"/>
      <c r="E985308"/>
      <c r="F985308"/>
      <c r="G985308"/>
      <c r="H985308"/>
      <c r="I985308"/>
      <c r="J985308"/>
      <c r="K985308"/>
      <c r="L985308"/>
      <c r="M985308"/>
      <c r="N985308"/>
      <c r="O985308"/>
      <c r="P985308"/>
      <c r="Q985308"/>
      <c r="R985308"/>
      <c r="S985308"/>
      <c r="T985308"/>
      <c r="U985308"/>
      <c r="V985308"/>
    </row>
    <row r="985309" spans="1:22">
      <c r="A985309"/>
      <c r="B985309"/>
      <c r="C985309"/>
      <c r="D985309"/>
      <c r="E985309"/>
      <c r="F985309"/>
      <c r="G985309"/>
      <c r="H985309"/>
      <c r="I985309"/>
      <c r="J985309"/>
      <c r="K985309"/>
      <c r="L985309"/>
      <c r="M985309"/>
      <c r="N985309"/>
      <c r="O985309"/>
      <c r="P985309"/>
      <c r="Q985309"/>
      <c r="R985309"/>
      <c r="S985309"/>
      <c r="T985309"/>
      <c r="U985309"/>
      <c r="V985309"/>
    </row>
    <row r="985310" spans="1:22">
      <c r="A985310"/>
      <c r="B985310"/>
      <c r="C985310"/>
      <c r="D985310"/>
      <c r="E985310"/>
      <c r="F985310"/>
      <c r="G985310"/>
      <c r="H985310"/>
      <c r="I985310"/>
      <c r="J985310"/>
      <c r="K985310"/>
      <c r="L985310"/>
      <c r="M985310"/>
      <c r="N985310"/>
      <c r="O985310"/>
      <c r="P985310"/>
      <c r="Q985310"/>
      <c r="R985310"/>
      <c r="S985310"/>
      <c r="T985310"/>
      <c r="U985310"/>
      <c r="V985310"/>
    </row>
    <row r="985311" spans="1:22">
      <c r="A985311"/>
      <c r="B985311"/>
      <c r="C985311"/>
      <c r="D985311"/>
      <c r="E985311"/>
      <c r="F985311"/>
      <c r="G985311"/>
      <c r="H985311"/>
      <c r="I985311"/>
      <c r="J985311"/>
      <c r="K985311"/>
      <c r="L985311"/>
      <c r="M985311"/>
      <c r="N985311"/>
      <c r="O985311"/>
      <c r="P985311"/>
      <c r="Q985311"/>
      <c r="R985311"/>
      <c r="S985311"/>
      <c r="T985311"/>
      <c r="U985311"/>
      <c r="V985311"/>
    </row>
    <row r="985312" spans="1:22">
      <c r="A985312"/>
      <c r="B985312"/>
      <c r="C985312"/>
      <c r="D985312"/>
      <c r="E985312"/>
      <c r="F985312"/>
      <c r="G985312"/>
      <c r="H985312"/>
      <c r="I985312"/>
      <c r="J985312"/>
      <c r="K985312"/>
      <c r="L985312"/>
      <c r="M985312"/>
      <c r="N985312"/>
      <c r="O985312"/>
      <c r="P985312"/>
      <c r="Q985312"/>
      <c r="R985312"/>
      <c r="S985312"/>
      <c r="T985312"/>
      <c r="U985312"/>
      <c r="V985312"/>
    </row>
    <row r="985313" spans="1:22">
      <c r="A985313"/>
      <c r="B985313"/>
      <c r="C985313"/>
      <c r="D985313"/>
      <c r="E985313"/>
      <c r="F985313"/>
      <c r="G985313"/>
      <c r="H985313"/>
      <c r="I985313"/>
      <c r="J985313"/>
      <c r="K985313"/>
      <c r="L985313"/>
      <c r="M985313"/>
      <c r="N985313"/>
      <c r="O985313"/>
      <c r="P985313"/>
      <c r="Q985313"/>
      <c r="R985313"/>
      <c r="S985313"/>
      <c r="T985313"/>
      <c r="U985313"/>
      <c r="V985313"/>
    </row>
    <row r="985314" spans="1:22">
      <c r="A985314"/>
      <c r="B985314"/>
      <c r="C985314"/>
      <c r="D985314"/>
      <c r="E985314"/>
      <c r="F985314"/>
      <c r="G985314"/>
      <c r="H985314"/>
      <c r="I985314"/>
      <c r="J985314"/>
      <c r="K985314"/>
      <c r="L985314"/>
      <c r="M985314"/>
      <c r="N985314"/>
      <c r="O985314"/>
      <c r="P985314"/>
      <c r="Q985314"/>
      <c r="R985314"/>
      <c r="S985314"/>
      <c r="T985314"/>
      <c r="U985314"/>
      <c r="V985314"/>
    </row>
    <row r="985315" spans="1:22">
      <c r="A985315"/>
      <c r="B985315"/>
      <c r="C985315"/>
      <c r="D985315"/>
      <c r="E985315"/>
      <c r="F985315"/>
      <c r="G985315"/>
      <c r="H985315"/>
      <c r="I985315"/>
      <c r="J985315"/>
      <c r="K985315"/>
      <c r="L985315"/>
      <c r="M985315"/>
      <c r="N985315"/>
      <c r="O985315"/>
      <c r="P985315"/>
      <c r="Q985315"/>
      <c r="R985315"/>
      <c r="S985315"/>
      <c r="T985315"/>
      <c r="U985315"/>
      <c r="V985315"/>
    </row>
    <row r="985316" spans="1:22">
      <c r="A985316"/>
      <c r="B985316"/>
      <c r="C985316"/>
      <c r="D985316"/>
      <c r="E985316"/>
      <c r="F985316"/>
      <c r="G985316"/>
      <c r="H985316"/>
      <c r="I985316"/>
      <c r="J985316"/>
      <c r="K985316"/>
      <c r="L985316"/>
      <c r="M985316"/>
      <c r="N985316"/>
      <c r="O985316"/>
      <c r="P985316"/>
      <c r="Q985316"/>
      <c r="R985316"/>
      <c r="S985316"/>
      <c r="T985316"/>
      <c r="U985316"/>
      <c r="V985316"/>
    </row>
    <row r="985317" spans="1:22">
      <c r="A985317"/>
      <c r="B985317"/>
      <c r="C985317"/>
      <c r="D985317"/>
      <c r="E985317"/>
      <c r="F985317"/>
      <c r="G985317"/>
      <c r="H985317"/>
      <c r="I985317"/>
      <c r="J985317"/>
      <c r="K985317"/>
      <c r="L985317"/>
      <c r="M985317"/>
      <c r="N985317"/>
      <c r="O985317"/>
      <c r="P985317"/>
      <c r="Q985317"/>
      <c r="R985317"/>
      <c r="S985317"/>
      <c r="T985317"/>
      <c r="U985317"/>
      <c r="V985317"/>
    </row>
    <row r="985318" spans="1:22">
      <c r="A985318"/>
      <c r="B985318"/>
      <c r="C985318"/>
      <c r="D985318"/>
      <c r="E985318"/>
      <c r="F985318"/>
      <c r="G985318"/>
      <c r="H985318"/>
      <c r="I985318"/>
      <c r="J985318"/>
      <c r="K985318"/>
      <c r="L985318"/>
      <c r="M985318"/>
      <c r="N985318"/>
      <c r="O985318"/>
      <c r="P985318"/>
      <c r="Q985318"/>
      <c r="R985318"/>
      <c r="S985318"/>
      <c r="T985318"/>
      <c r="U985318"/>
      <c r="V985318"/>
    </row>
    <row r="985319" spans="1:22">
      <c r="A985319"/>
      <c r="B985319"/>
      <c r="C985319"/>
      <c r="D985319"/>
      <c r="E985319"/>
      <c r="F985319"/>
      <c r="G985319"/>
      <c r="H985319"/>
      <c r="I985319"/>
      <c r="J985319"/>
      <c r="K985319"/>
      <c r="L985319"/>
      <c r="M985319"/>
      <c r="N985319"/>
      <c r="O985319"/>
      <c r="P985319"/>
      <c r="Q985319"/>
      <c r="R985319"/>
      <c r="S985319"/>
      <c r="T985319"/>
      <c r="U985319"/>
      <c r="V985319"/>
    </row>
    <row r="985320" spans="1:22">
      <c r="A985320"/>
      <c r="B985320"/>
      <c r="C985320"/>
      <c r="D985320"/>
      <c r="E985320"/>
      <c r="F985320"/>
      <c r="G985320"/>
      <c r="H985320"/>
      <c r="I985320"/>
      <c r="J985320"/>
      <c r="K985320"/>
      <c r="L985320"/>
      <c r="M985320"/>
      <c r="N985320"/>
      <c r="O985320"/>
      <c r="P985320"/>
      <c r="Q985320"/>
      <c r="R985320"/>
      <c r="S985320"/>
      <c r="T985320"/>
      <c r="U985320"/>
      <c r="V985320"/>
    </row>
    <row r="985321" spans="1:22">
      <c r="A985321"/>
      <c r="B985321"/>
      <c r="C985321"/>
      <c r="D985321"/>
      <c r="E985321"/>
      <c r="F985321"/>
      <c r="G985321"/>
      <c r="H985321"/>
      <c r="I985321"/>
      <c r="J985321"/>
      <c r="K985321"/>
      <c r="L985321"/>
      <c r="M985321"/>
      <c r="N985321"/>
      <c r="O985321"/>
      <c r="P985321"/>
      <c r="Q985321"/>
      <c r="R985321"/>
      <c r="S985321"/>
      <c r="T985321"/>
      <c r="U985321"/>
      <c r="V985321"/>
    </row>
    <row r="985322" spans="1:22">
      <c r="A985322"/>
      <c r="B985322"/>
      <c r="C985322"/>
      <c r="D985322"/>
      <c r="E985322"/>
      <c r="F985322"/>
      <c r="G985322"/>
      <c r="H985322"/>
      <c r="I985322"/>
      <c r="J985322"/>
      <c r="K985322"/>
      <c r="L985322"/>
      <c r="M985322"/>
      <c r="N985322"/>
      <c r="O985322"/>
      <c r="P985322"/>
      <c r="Q985322"/>
      <c r="R985322"/>
      <c r="S985322"/>
      <c r="T985322"/>
      <c r="U985322"/>
      <c r="V985322"/>
    </row>
    <row r="985323" spans="1:22">
      <c r="A985323"/>
      <c r="B985323"/>
      <c r="C985323"/>
      <c r="D985323"/>
      <c r="E985323"/>
      <c r="F985323"/>
      <c r="G985323"/>
      <c r="H985323"/>
      <c r="I985323"/>
      <c r="J985323"/>
      <c r="K985323"/>
      <c r="L985323"/>
      <c r="M985323"/>
      <c r="N985323"/>
      <c r="O985323"/>
      <c r="P985323"/>
      <c r="Q985323"/>
      <c r="R985323"/>
      <c r="S985323"/>
      <c r="T985323"/>
      <c r="U985323"/>
      <c r="V985323"/>
    </row>
    <row r="985324" spans="1:22">
      <c r="A985324"/>
      <c r="B985324"/>
      <c r="C985324"/>
      <c r="D985324"/>
      <c r="E985324"/>
      <c r="F985324"/>
      <c r="G985324"/>
      <c r="H985324"/>
      <c r="I985324"/>
      <c r="J985324"/>
      <c r="K985324"/>
      <c r="L985324"/>
      <c r="M985324"/>
      <c r="N985324"/>
      <c r="O985324"/>
      <c r="P985324"/>
      <c r="Q985324"/>
      <c r="R985324"/>
      <c r="S985324"/>
      <c r="T985324"/>
      <c r="U985324"/>
      <c r="V985324"/>
    </row>
    <row r="985325" spans="1:22">
      <c r="A985325"/>
      <c r="B985325"/>
      <c r="C985325"/>
      <c r="D985325"/>
      <c r="E985325"/>
      <c r="F985325"/>
      <c r="G985325"/>
      <c r="H985325"/>
      <c r="I985325"/>
      <c r="J985325"/>
      <c r="K985325"/>
      <c r="L985325"/>
      <c r="M985325"/>
      <c r="N985325"/>
      <c r="O985325"/>
      <c r="P985325"/>
      <c r="Q985325"/>
      <c r="R985325"/>
      <c r="S985325"/>
      <c r="T985325"/>
      <c r="U985325"/>
      <c r="V985325"/>
    </row>
    <row r="985326" spans="1:22">
      <c r="A985326"/>
      <c r="B985326"/>
      <c r="C985326"/>
      <c r="D985326"/>
      <c r="E985326"/>
      <c r="F985326"/>
      <c r="G985326"/>
      <c r="H985326"/>
      <c r="I985326"/>
      <c r="J985326"/>
      <c r="K985326"/>
      <c r="L985326"/>
      <c r="M985326"/>
      <c r="N985326"/>
      <c r="O985326"/>
      <c r="P985326"/>
      <c r="Q985326"/>
      <c r="R985326"/>
      <c r="S985326"/>
      <c r="T985326"/>
      <c r="U985326"/>
      <c r="V985326"/>
    </row>
    <row r="985327" spans="1:22">
      <c r="A985327"/>
      <c r="B985327"/>
      <c r="C985327"/>
      <c r="D985327"/>
      <c r="E985327"/>
      <c r="F985327"/>
      <c r="G985327"/>
      <c r="H985327"/>
      <c r="I985327"/>
      <c r="J985327"/>
      <c r="K985327"/>
      <c r="L985327"/>
      <c r="M985327"/>
      <c r="N985327"/>
      <c r="O985327"/>
      <c r="P985327"/>
      <c r="Q985327"/>
      <c r="R985327"/>
      <c r="S985327"/>
      <c r="T985327"/>
      <c r="U985327"/>
      <c r="V985327"/>
    </row>
    <row r="985328" spans="1:22">
      <c r="A985328"/>
      <c r="B985328"/>
      <c r="C985328"/>
      <c r="D985328"/>
      <c r="E985328"/>
      <c r="F985328"/>
      <c r="G985328"/>
      <c r="H985328"/>
      <c r="I985328"/>
      <c r="J985328"/>
      <c r="K985328"/>
      <c r="L985328"/>
      <c r="M985328"/>
      <c r="N985328"/>
      <c r="O985328"/>
      <c r="P985328"/>
      <c r="Q985328"/>
      <c r="R985328"/>
      <c r="S985328"/>
      <c r="T985328"/>
      <c r="U985328"/>
      <c r="V985328"/>
    </row>
    <row r="985329" spans="1:22">
      <c r="A985329"/>
      <c r="B985329"/>
      <c r="C985329"/>
      <c r="D985329"/>
      <c r="E985329"/>
      <c r="F985329"/>
      <c r="G985329"/>
      <c r="H985329"/>
      <c r="I985329"/>
      <c r="J985329"/>
      <c r="K985329"/>
      <c r="L985329"/>
      <c r="M985329"/>
      <c r="N985329"/>
      <c r="O985329"/>
      <c r="P985329"/>
      <c r="Q985329"/>
      <c r="R985329"/>
      <c r="S985329"/>
      <c r="T985329"/>
      <c r="U985329"/>
      <c r="V985329"/>
    </row>
    <row r="985330" spans="1:22">
      <c r="A985330"/>
      <c r="B985330"/>
      <c r="C985330"/>
      <c r="D985330"/>
      <c r="E985330"/>
      <c r="F985330"/>
      <c r="G985330"/>
      <c r="H985330"/>
      <c r="I985330"/>
      <c r="J985330"/>
      <c r="K985330"/>
      <c r="L985330"/>
      <c r="M985330"/>
      <c r="N985330"/>
      <c r="O985330"/>
      <c r="P985330"/>
      <c r="Q985330"/>
      <c r="R985330"/>
      <c r="S985330"/>
      <c r="T985330"/>
      <c r="U985330"/>
      <c r="V985330"/>
    </row>
    <row r="985331" spans="1:22">
      <c r="A985331"/>
      <c r="B985331"/>
      <c r="C985331"/>
      <c r="D985331"/>
      <c r="E985331"/>
      <c r="F985331"/>
      <c r="G985331"/>
      <c r="H985331"/>
      <c r="I985331"/>
      <c r="J985331"/>
      <c r="K985331"/>
      <c r="L985331"/>
      <c r="M985331"/>
      <c r="N985331"/>
      <c r="O985331"/>
      <c r="P985331"/>
      <c r="Q985331"/>
      <c r="R985331"/>
      <c r="S985331"/>
      <c r="T985331"/>
      <c r="U985331"/>
      <c r="V985331"/>
    </row>
    <row r="985332" spans="1:22">
      <c r="A985332"/>
      <c r="B985332"/>
      <c r="C985332"/>
      <c r="D985332"/>
      <c r="E985332"/>
      <c r="F985332"/>
      <c r="G985332"/>
      <c r="H985332"/>
      <c r="I985332"/>
      <c r="J985332"/>
      <c r="K985332"/>
      <c r="L985332"/>
      <c r="M985332"/>
      <c r="N985332"/>
      <c r="O985332"/>
      <c r="P985332"/>
      <c r="Q985332"/>
      <c r="R985332"/>
      <c r="S985332"/>
      <c r="T985332"/>
      <c r="U985332"/>
      <c r="V985332"/>
    </row>
    <row r="985333" spans="1:22">
      <c r="A985333"/>
      <c r="B985333"/>
      <c r="C985333"/>
      <c r="D985333"/>
      <c r="E985333"/>
      <c r="F985333"/>
      <c r="G985333"/>
      <c r="H985333"/>
      <c r="I985333"/>
      <c r="J985333"/>
      <c r="K985333"/>
      <c r="L985333"/>
      <c r="M985333"/>
      <c r="N985333"/>
      <c r="O985333"/>
      <c r="P985333"/>
      <c r="Q985333"/>
      <c r="R985333"/>
      <c r="S985333"/>
      <c r="T985333"/>
      <c r="U985333"/>
      <c r="V985333"/>
    </row>
    <row r="985334" spans="1:22">
      <c r="A985334"/>
      <c r="B985334"/>
      <c r="C985334"/>
      <c r="D985334"/>
      <c r="E985334"/>
      <c r="F985334"/>
      <c r="G985334"/>
      <c r="H985334"/>
      <c r="I985334"/>
      <c r="J985334"/>
      <c r="K985334"/>
      <c r="L985334"/>
      <c r="M985334"/>
      <c r="N985334"/>
      <c r="O985334"/>
      <c r="P985334"/>
      <c r="Q985334"/>
      <c r="R985334"/>
      <c r="S985334"/>
      <c r="T985334"/>
      <c r="U985334"/>
      <c r="V985334"/>
    </row>
    <row r="985335" spans="1:22">
      <c r="A985335"/>
      <c r="B985335"/>
      <c r="C985335"/>
      <c r="D985335"/>
      <c r="E985335"/>
      <c r="F985335"/>
      <c r="G985335"/>
      <c r="H985335"/>
      <c r="I985335"/>
      <c r="J985335"/>
      <c r="K985335"/>
      <c r="L985335"/>
      <c r="M985335"/>
      <c r="N985335"/>
      <c r="O985335"/>
      <c r="P985335"/>
      <c r="Q985335"/>
      <c r="R985335"/>
      <c r="S985335"/>
      <c r="T985335"/>
      <c r="U985335"/>
      <c r="V985335"/>
    </row>
    <row r="985336" spans="1:22">
      <c r="A985336"/>
      <c r="B985336"/>
      <c r="C985336"/>
      <c r="D985336"/>
      <c r="E985336"/>
      <c r="F985336"/>
      <c r="G985336"/>
      <c r="H985336"/>
      <c r="I985336"/>
      <c r="J985336"/>
      <c r="K985336"/>
      <c r="L985336"/>
      <c r="M985336"/>
      <c r="N985336"/>
      <c r="O985336"/>
      <c r="P985336"/>
      <c r="Q985336"/>
      <c r="R985336"/>
      <c r="S985336"/>
      <c r="T985336"/>
      <c r="U985336"/>
      <c r="V985336"/>
    </row>
    <row r="985337" spans="1:22">
      <c r="A985337"/>
      <c r="B985337"/>
      <c r="C985337"/>
      <c r="D985337"/>
      <c r="E985337"/>
      <c r="F985337"/>
      <c r="G985337"/>
      <c r="H985337"/>
      <c r="I985337"/>
      <c r="J985337"/>
      <c r="K985337"/>
      <c r="L985337"/>
      <c r="M985337"/>
      <c r="N985337"/>
      <c r="O985337"/>
      <c r="P985337"/>
      <c r="Q985337"/>
      <c r="R985337"/>
      <c r="S985337"/>
      <c r="T985337"/>
      <c r="U985337"/>
      <c r="V985337"/>
    </row>
    <row r="985338" spans="1:22">
      <c r="A985338"/>
      <c r="B985338"/>
      <c r="C985338"/>
      <c r="D985338"/>
      <c r="E985338"/>
      <c r="F985338"/>
      <c r="G985338"/>
      <c r="H985338"/>
      <c r="I985338"/>
      <c r="J985338"/>
      <c r="K985338"/>
      <c r="L985338"/>
      <c r="M985338"/>
      <c r="N985338"/>
      <c r="O985338"/>
      <c r="P985338"/>
      <c r="Q985338"/>
      <c r="R985338"/>
      <c r="S985338"/>
      <c r="T985338"/>
      <c r="U985338"/>
      <c r="V985338"/>
    </row>
    <row r="985339" spans="1:22">
      <c r="A985339"/>
      <c r="B985339"/>
      <c r="C985339"/>
      <c r="D985339"/>
      <c r="E985339"/>
      <c r="F985339"/>
      <c r="G985339"/>
      <c r="H985339"/>
      <c r="I985339"/>
      <c r="J985339"/>
      <c r="K985339"/>
      <c r="L985339"/>
      <c r="M985339"/>
      <c r="N985339"/>
      <c r="O985339"/>
      <c r="P985339"/>
      <c r="Q985339"/>
      <c r="R985339"/>
      <c r="S985339"/>
      <c r="T985339"/>
      <c r="U985339"/>
      <c r="V985339"/>
    </row>
    <row r="985340" spans="1:22">
      <c r="A985340"/>
      <c r="B985340"/>
      <c r="C985340"/>
      <c r="D985340"/>
      <c r="E985340"/>
      <c r="F985340"/>
      <c r="G985340"/>
      <c r="H985340"/>
      <c r="I985340"/>
      <c r="J985340"/>
      <c r="K985340"/>
      <c r="L985340"/>
      <c r="M985340"/>
      <c r="N985340"/>
      <c r="O985340"/>
      <c r="P985340"/>
      <c r="Q985340"/>
      <c r="R985340"/>
      <c r="S985340"/>
      <c r="T985340"/>
      <c r="U985340"/>
      <c r="V985340"/>
    </row>
    <row r="985341" spans="1:22">
      <c r="A985341"/>
      <c r="B985341"/>
      <c r="C985341"/>
      <c r="D985341"/>
      <c r="E985341"/>
      <c r="F985341"/>
      <c r="G985341"/>
      <c r="H985341"/>
      <c r="I985341"/>
      <c r="J985341"/>
      <c r="K985341"/>
      <c r="L985341"/>
      <c r="M985341"/>
      <c r="N985341"/>
      <c r="O985341"/>
      <c r="P985341"/>
      <c r="Q985341"/>
      <c r="R985341"/>
      <c r="S985341"/>
      <c r="T985341"/>
      <c r="U985341"/>
      <c r="V985341"/>
    </row>
    <row r="985342" spans="1:22">
      <c r="A985342"/>
      <c r="B985342"/>
      <c r="C985342"/>
      <c r="D985342"/>
      <c r="E985342"/>
      <c r="F985342"/>
      <c r="G985342"/>
      <c r="H985342"/>
      <c r="I985342"/>
      <c r="J985342"/>
      <c r="K985342"/>
      <c r="L985342"/>
      <c r="M985342"/>
      <c r="N985342"/>
      <c r="O985342"/>
      <c r="P985342"/>
      <c r="Q985342"/>
      <c r="R985342"/>
      <c r="S985342"/>
      <c r="T985342"/>
      <c r="U985342"/>
      <c r="V985342"/>
    </row>
    <row r="985343" spans="1:22">
      <c r="A985343"/>
      <c r="B985343"/>
      <c r="C985343"/>
      <c r="D985343"/>
      <c r="E985343"/>
      <c r="F985343"/>
      <c r="G985343"/>
      <c r="H985343"/>
      <c r="I985343"/>
      <c r="J985343"/>
      <c r="K985343"/>
      <c r="L985343"/>
      <c r="M985343"/>
      <c r="N985343"/>
      <c r="O985343"/>
      <c r="P985343"/>
      <c r="Q985343"/>
      <c r="R985343"/>
      <c r="S985343"/>
      <c r="T985343"/>
      <c r="U985343"/>
      <c r="V985343"/>
    </row>
    <row r="985344" spans="1:22">
      <c r="A985344"/>
      <c r="B985344"/>
      <c r="C985344"/>
      <c r="D985344"/>
      <c r="E985344"/>
      <c r="F985344"/>
      <c r="G985344"/>
      <c r="H985344"/>
      <c r="I985344"/>
      <c r="J985344"/>
      <c r="K985344"/>
      <c r="L985344"/>
      <c r="M985344"/>
      <c r="N985344"/>
      <c r="O985344"/>
      <c r="P985344"/>
      <c r="Q985344"/>
      <c r="R985344"/>
      <c r="S985344"/>
      <c r="T985344"/>
      <c r="U985344"/>
      <c r="V985344"/>
    </row>
    <row r="985345" spans="1:22">
      <c r="A985345"/>
      <c r="B985345"/>
      <c r="C985345"/>
      <c r="D985345"/>
      <c r="E985345"/>
      <c r="F985345"/>
      <c r="G985345"/>
      <c r="H985345"/>
      <c r="I985345"/>
      <c r="J985345"/>
      <c r="K985345"/>
      <c r="L985345"/>
      <c r="M985345"/>
      <c r="N985345"/>
      <c r="O985345"/>
      <c r="P985345"/>
      <c r="Q985345"/>
      <c r="R985345"/>
      <c r="S985345"/>
      <c r="T985345"/>
      <c r="U985345"/>
      <c r="V985345"/>
    </row>
    <row r="985346" spans="1:22">
      <c r="A985346"/>
      <c r="B985346"/>
      <c r="C985346"/>
      <c r="D985346"/>
      <c r="E985346"/>
      <c r="F985346"/>
      <c r="G985346"/>
      <c r="H985346"/>
      <c r="I985346"/>
      <c r="J985346"/>
      <c r="K985346"/>
      <c r="L985346"/>
      <c r="M985346"/>
      <c r="N985346"/>
      <c r="O985346"/>
      <c r="P985346"/>
      <c r="Q985346"/>
      <c r="R985346"/>
      <c r="S985346"/>
      <c r="T985346"/>
      <c r="U985346"/>
      <c r="V985346"/>
    </row>
    <row r="985347" spans="1:22">
      <c r="A985347"/>
      <c r="B985347"/>
      <c r="C985347"/>
      <c r="D985347"/>
      <c r="E985347"/>
      <c r="F985347"/>
      <c r="G985347"/>
      <c r="H985347"/>
      <c r="I985347"/>
      <c r="J985347"/>
      <c r="K985347"/>
      <c r="L985347"/>
      <c r="M985347"/>
      <c r="N985347"/>
      <c r="O985347"/>
      <c r="P985347"/>
      <c r="Q985347"/>
      <c r="R985347"/>
      <c r="S985347"/>
      <c r="T985347"/>
      <c r="U985347"/>
      <c r="V985347"/>
    </row>
    <row r="985348" spans="1:22">
      <c r="A985348"/>
      <c r="B985348"/>
      <c r="C985348"/>
      <c r="D985348"/>
      <c r="E985348"/>
      <c r="F985348"/>
      <c r="G985348"/>
      <c r="H985348"/>
      <c r="I985348"/>
      <c r="J985348"/>
      <c r="K985348"/>
      <c r="L985348"/>
      <c r="M985348"/>
      <c r="N985348"/>
      <c r="O985348"/>
      <c r="P985348"/>
      <c r="Q985348"/>
      <c r="R985348"/>
      <c r="S985348"/>
      <c r="T985348"/>
      <c r="U985348"/>
      <c r="V985348"/>
    </row>
    <row r="985349" spans="1:22">
      <c r="A985349"/>
      <c r="B985349"/>
      <c r="C985349"/>
      <c r="D985349"/>
      <c r="E985349"/>
      <c r="F985349"/>
      <c r="G985349"/>
      <c r="H985349"/>
      <c r="I985349"/>
      <c r="J985349"/>
      <c r="K985349"/>
      <c r="L985349"/>
      <c r="M985349"/>
      <c r="N985349"/>
      <c r="O985349"/>
      <c r="P985349"/>
      <c r="Q985349"/>
      <c r="R985349"/>
      <c r="S985349"/>
      <c r="T985349"/>
      <c r="U985349"/>
      <c r="V985349"/>
    </row>
    <row r="985350" spans="1:22">
      <c r="A985350"/>
      <c r="B985350"/>
      <c r="C985350"/>
      <c r="D985350"/>
      <c r="E985350"/>
      <c r="F985350"/>
      <c r="G985350"/>
      <c r="H985350"/>
      <c r="I985350"/>
      <c r="J985350"/>
      <c r="K985350"/>
      <c r="L985350"/>
      <c r="M985350"/>
      <c r="N985350"/>
      <c r="O985350"/>
      <c r="P985350"/>
      <c r="Q985350"/>
      <c r="R985350"/>
      <c r="S985350"/>
      <c r="T985350"/>
      <c r="U985350"/>
      <c r="V985350"/>
    </row>
    <row r="985351" spans="1:22">
      <c r="A985351"/>
      <c r="B985351"/>
      <c r="C985351"/>
      <c r="D985351"/>
      <c r="E985351"/>
      <c r="F985351"/>
      <c r="G985351"/>
      <c r="H985351"/>
      <c r="I985351"/>
      <c r="J985351"/>
      <c r="K985351"/>
      <c r="L985351"/>
      <c r="M985351"/>
      <c r="N985351"/>
      <c r="O985351"/>
      <c r="P985351"/>
      <c r="Q985351"/>
      <c r="R985351"/>
      <c r="S985351"/>
      <c r="T985351"/>
      <c r="U985351"/>
      <c r="V985351"/>
    </row>
    <row r="985352" spans="1:22">
      <c r="A985352"/>
      <c r="B985352"/>
      <c r="C985352"/>
      <c r="D985352"/>
      <c r="E985352"/>
      <c r="F985352"/>
      <c r="G985352"/>
      <c r="H985352"/>
      <c r="I985352"/>
      <c r="J985352"/>
      <c r="K985352"/>
      <c r="L985352"/>
      <c r="M985352"/>
      <c r="N985352"/>
      <c r="O985352"/>
      <c r="P985352"/>
      <c r="Q985352"/>
      <c r="R985352"/>
      <c r="S985352"/>
      <c r="T985352"/>
      <c r="U985352"/>
      <c r="V985352"/>
    </row>
    <row r="985353" spans="1:22">
      <c r="A985353"/>
      <c r="B985353"/>
      <c r="C985353"/>
      <c r="D985353"/>
      <c r="E985353"/>
      <c r="F985353"/>
      <c r="G985353"/>
      <c r="H985353"/>
      <c r="I985353"/>
      <c r="J985353"/>
      <c r="K985353"/>
      <c r="L985353"/>
      <c r="M985353"/>
      <c r="N985353"/>
      <c r="O985353"/>
      <c r="P985353"/>
      <c r="Q985353"/>
      <c r="R985353"/>
      <c r="S985353"/>
      <c r="T985353"/>
      <c r="U985353"/>
      <c r="V985353"/>
    </row>
    <row r="985354" spans="1:22">
      <c r="A985354"/>
      <c r="B985354"/>
      <c r="C985354"/>
      <c r="D985354"/>
      <c r="E985354"/>
      <c r="F985354"/>
      <c r="G985354"/>
      <c r="H985354"/>
      <c r="I985354"/>
      <c r="J985354"/>
      <c r="K985354"/>
      <c r="L985354"/>
      <c r="M985354"/>
      <c r="N985354"/>
      <c r="O985354"/>
      <c r="P985354"/>
      <c r="Q985354"/>
      <c r="R985354"/>
      <c r="S985354"/>
      <c r="T985354"/>
      <c r="U985354"/>
      <c r="V985354"/>
    </row>
    <row r="985355" spans="1:22">
      <c r="A985355"/>
      <c r="B985355"/>
      <c r="C985355"/>
      <c r="D985355"/>
      <c r="E985355"/>
      <c r="F985355"/>
      <c r="G985355"/>
      <c r="H985355"/>
      <c r="I985355"/>
      <c r="J985355"/>
      <c r="K985355"/>
      <c r="L985355"/>
      <c r="M985355"/>
      <c r="N985355"/>
      <c r="O985355"/>
      <c r="P985355"/>
      <c r="Q985355"/>
      <c r="R985355"/>
      <c r="S985355"/>
      <c r="T985355"/>
      <c r="U985355"/>
      <c r="V985355"/>
    </row>
    <row r="985356" spans="1:22">
      <c r="A985356"/>
      <c r="B985356"/>
      <c r="C985356"/>
      <c r="D985356"/>
      <c r="E985356"/>
      <c r="F985356"/>
      <c r="G985356"/>
      <c r="H985356"/>
      <c r="I985356"/>
      <c r="J985356"/>
      <c r="K985356"/>
      <c r="L985356"/>
      <c r="M985356"/>
      <c r="N985356"/>
      <c r="O985356"/>
      <c r="P985356"/>
      <c r="Q985356"/>
      <c r="R985356"/>
      <c r="S985356"/>
      <c r="T985356"/>
      <c r="U985356"/>
      <c r="V985356"/>
    </row>
    <row r="985357" spans="1:22">
      <c r="A985357"/>
      <c r="B985357"/>
      <c r="C985357"/>
      <c r="D985357"/>
      <c r="E985357"/>
      <c r="F985357"/>
      <c r="G985357"/>
      <c r="H985357"/>
      <c r="I985357"/>
      <c r="J985357"/>
      <c r="K985357"/>
      <c r="L985357"/>
      <c r="M985357"/>
      <c r="N985357"/>
      <c r="O985357"/>
      <c r="P985357"/>
      <c r="Q985357"/>
      <c r="R985357"/>
      <c r="S985357"/>
      <c r="T985357"/>
      <c r="U985357"/>
      <c r="V985357"/>
    </row>
    <row r="985358" spans="1:22">
      <c r="A985358"/>
      <c r="B985358"/>
      <c r="C985358"/>
      <c r="D985358"/>
      <c r="E985358"/>
      <c r="F985358"/>
      <c r="G985358"/>
      <c r="H985358"/>
      <c r="I985358"/>
      <c r="J985358"/>
      <c r="K985358"/>
      <c r="L985358"/>
      <c r="M985358"/>
      <c r="N985358"/>
      <c r="O985358"/>
      <c r="P985358"/>
      <c r="Q985358"/>
      <c r="R985358"/>
      <c r="S985358"/>
      <c r="T985358"/>
      <c r="U985358"/>
      <c r="V985358"/>
    </row>
    <row r="985359" spans="1:22">
      <c r="A985359"/>
      <c r="B985359"/>
      <c r="C985359"/>
      <c r="D985359"/>
      <c r="E985359"/>
      <c r="F985359"/>
      <c r="G985359"/>
      <c r="H985359"/>
      <c r="I985359"/>
      <c r="J985359"/>
      <c r="K985359"/>
      <c r="L985359"/>
      <c r="M985359"/>
      <c r="N985359"/>
      <c r="O985359"/>
      <c r="P985359"/>
      <c r="Q985359"/>
      <c r="R985359"/>
      <c r="S985359"/>
      <c r="T985359"/>
      <c r="U985359"/>
      <c r="V985359"/>
    </row>
    <row r="985360" spans="1:22">
      <c r="A985360"/>
      <c r="B985360"/>
      <c r="C985360"/>
      <c r="D985360"/>
      <c r="E985360"/>
      <c r="F985360"/>
      <c r="G985360"/>
      <c r="H985360"/>
      <c r="I985360"/>
      <c r="J985360"/>
      <c r="K985360"/>
      <c r="L985360"/>
      <c r="M985360"/>
      <c r="N985360"/>
      <c r="O985360"/>
      <c r="P985360"/>
      <c r="Q985360"/>
      <c r="R985360"/>
      <c r="S985360"/>
      <c r="T985360"/>
      <c r="U985360"/>
      <c r="V985360"/>
    </row>
    <row r="985361" spans="1:22">
      <c r="A985361"/>
      <c r="B985361"/>
      <c r="C985361"/>
      <c r="D985361"/>
      <c r="E985361"/>
      <c r="F985361"/>
      <c r="G985361"/>
      <c r="H985361"/>
      <c r="I985361"/>
      <c r="J985361"/>
      <c r="K985361"/>
      <c r="L985361"/>
      <c r="M985361"/>
      <c r="N985361"/>
      <c r="O985361"/>
      <c r="P985361"/>
      <c r="Q985361"/>
      <c r="R985361"/>
      <c r="S985361"/>
      <c r="T985361"/>
      <c r="U985361"/>
      <c r="V985361"/>
    </row>
    <row r="985362" spans="1:22">
      <c r="A985362"/>
      <c r="B985362"/>
      <c r="C985362"/>
      <c r="D985362"/>
      <c r="E985362"/>
      <c r="F985362"/>
      <c r="G985362"/>
      <c r="H985362"/>
      <c r="I985362"/>
      <c r="J985362"/>
      <c r="K985362"/>
      <c r="L985362"/>
      <c r="M985362"/>
      <c r="N985362"/>
      <c r="O985362"/>
      <c r="P985362"/>
      <c r="Q985362"/>
      <c r="R985362"/>
      <c r="S985362"/>
      <c r="T985362"/>
      <c r="U985362"/>
      <c r="V985362"/>
    </row>
    <row r="985363" spans="1:22">
      <c r="A985363"/>
      <c r="B985363"/>
      <c r="C985363"/>
      <c r="D985363"/>
      <c r="E985363"/>
      <c r="F985363"/>
      <c r="G985363"/>
      <c r="H985363"/>
      <c r="I985363"/>
      <c r="J985363"/>
      <c r="K985363"/>
      <c r="L985363"/>
      <c r="M985363"/>
      <c r="N985363"/>
      <c r="O985363"/>
      <c r="P985363"/>
      <c r="Q985363"/>
      <c r="R985363"/>
      <c r="S985363"/>
      <c r="T985363"/>
      <c r="U985363"/>
      <c r="V985363"/>
    </row>
    <row r="985364" spans="1:22">
      <c r="A985364"/>
      <c r="B985364"/>
      <c r="C985364"/>
      <c r="D985364"/>
      <c r="E985364"/>
      <c r="F985364"/>
      <c r="G985364"/>
      <c r="H985364"/>
      <c r="I985364"/>
      <c r="J985364"/>
      <c r="K985364"/>
      <c r="L985364"/>
      <c r="M985364"/>
      <c r="N985364"/>
      <c r="O985364"/>
      <c r="P985364"/>
      <c r="Q985364"/>
      <c r="R985364"/>
      <c r="S985364"/>
      <c r="T985364"/>
      <c r="U985364"/>
      <c r="V985364"/>
    </row>
    <row r="985365" spans="1:22">
      <c r="A985365"/>
      <c r="B985365"/>
      <c r="C985365"/>
      <c r="D985365"/>
      <c r="E985365"/>
      <c r="F985365"/>
      <c r="G985365"/>
      <c r="H985365"/>
      <c r="I985365"/>
      <c r="J985365"/>
      <c r="K985365"/>
      <c r="L985365"/>
      <c r="M985365"/>
      <c r="N985365"/>
      <c r="O985365"/>
      <c r="P985365"/>
      <c r="Q985365"/>
      <c r="R985365"/>
      <c r="S985365"/>
      <c r="T985365"/>
      <c r="U985365"/>
      <c r="V985365"/>
    </row>
    <row r="985366" spans="1:22">
      <c r="A985366"/>
      <c r="B985366"/>
      <c r="C985366"/>
      <c r="D985366"/>
      <c r="E985366"/>
      <c r="F985366"/>
      <c r="G985366"/>
      <c r="H985366"/>
      <c r="I985366"/>
      <c r="J985366"/>
      <c r="K985366"/>
      <c r="L985366"/>
      <c r="M985366"/>
      <c r="N985366"/>
      <c r="O985366"/>
      <c r="P985366"/>
      <c r="Q985366"/>
      <c r="R985366"/>
      <c r="S985366"/>
      <c r="T985366"/>
      <c r="U985366"/>
      <c r="V985366"/>
    </row>
    <row r="985367" spans="1:22">
      <c r="A985367"/>
      <c r="B985367"/>
      <c r="C985367"/>
      <c r="D985367"/>
      <c r="E985367"/>
      <c r="F985367"/>
      <c r="G985367"/>
      <c r="H985367"/>
      <c r="I985367"/>
      <c r="J985367"/>
      <c r="K985367"/>
      <c r="L985367"/>
      <c r="M985367"/>
      <c r="N985367"/>
      <c r="O985367"/>
      <c r="P985367"/>
      <c r="Q985367"/>
      <c r="R985367"/>
      <c r="S985367"/>
      <c r="T985367"/>
      <c r="U985367"/>
      <c r="V985367"/>
    </row>
    <row r="985368" spans="1:22">
      <c r="A985368"/>
      <c r="B985368"/>
      <c r="C985368"/>
      <c r="D985368"/>
      <c r="E985368"/>
      <c r="F985368"/>
      <c r="G985368"/>
      <c r="H985368"/>
      <c r="I985368"/>
      <c r="J985368"/>
      <c r="K985368"/>
      <c r="L985368"/>
      <c r="M985368"/>
      <c r="N985368"/>
      <c r="O985368"/>
      <c r="P985368"/>
      <c r="Q985368"/>
      <c r="R985368"/>
      <c r="S985368"/>
      <c r="T985368"/>
      <c r="U985368"/>
      <c r="V985368"/>
    </row>
    <row r="985369" spans="1:22">
      <c r="A985369"/>
      <c r="B985369"/>
      <c r="C985369"/>
      <c r="D985369"/>
      <c r="E985369"/>
      <c r="F985369"/>
      <c r="G985369"/>
      <c r="H985369"/>
      <c r="I985369"/>
      <c r="J985369"/>
      <c r="K985369"/>
      <c r="L985369"/>
      <c r="M985369"/>
      <c r="N985369"/>
      <c r="O985369"/>
      <c r="P985369"/>
      <c r="Q985369"/>
      <c r="R985369"/>
      <c r="S985369"/>
      <c r="T985369"/>
      <c r="U985369"/>
      <c r="V985369"/>
    </row>
    <row r="985370" spans="1:22">
      <c r="A985370"/>
      <c r="B985370"/>
      <c r="C985370"/>
      <c r="D985370"/>
      <c r="E985370"/>
      <c r="F985370"/>
      <c r="G985370"/>
      <c r="H985370"/>
      <c r="I985370"/>
      <c r="J985370"/>
      <c r="K985370"/>
      <c r="L985370"/>
      <c r="M985370"/>
      <c r="N985370"/>
      <c r="O985370"/>
      <c r="P985370"/>
      <c r="Q985370"/>
      <c r="R985370"/>
      <c r="S985370"/>
      <c r="T985370"/>
      <c r="U985370"/>
      <c r="V985370"/>
    </row>
    <row r="985371" spans="1:22">
      <c r="A985371"/>
      <c r="B985371"/>
      <c r="C985371"/>
      <c r="D985371"/>
      <c r="E985371"/>
      <c r="F985371"/>
      <c r="G985371"/>
      <c r="H985371"/>
      <c r="I985371"/>
      <c r="J985371"/>
      <c r="K985371"/>
      <c r="L985371"/>
      <c r="M985371"/>
      <c r="N985371"/>
      <c r="O985371"/>
      <c r="P985371"/>
      <c r="Q985371"/>
      <c r="R985371"/>
      <c r="S985371"/>
      <c r="T985371"/>
      <c r="U985371"/>
      <c r="V985371"/>
    </row>
    <row r="985372" spans="1:22">
      <c r="A985372"/>
      <c r="B985372"/>
      <c r="C985372"/>
      <c r="D985372"/>
      <c r="E985372"/>
      <c r="F985372"/>
      <c r="G985372"/>
      <c r="H985372"/>
      <c r="I985372"/>
      <c r="J985372"/>
      <c r="K985372"/>
      <c r="L985372"/>
      <c r="M985372"/>
      <c r="N985372"/>
      <c r="O985372"/>
      <c r="P985372"/>
      <c r="Q985372"/>
      <c r="R985372"/>
      <c r="S985372"/>
      <c r="T985372"/>
      <c r="U985372"/>
      <c r="V985372"/>
    </row>
    <row r="985373" spans="1:22">
      <c r="A985373"/>
      <c r="B985373"/>
      <c r="C985373"/>
      <c r="D985373"/>
      <c r="E985373"/>
      <c r="F985373"/>
      <c r="G985373"/>
      <c r="H985373"/>
      <c r="I985373"/>
      <c r="J985373"/>
      <c r="K985373"/>
      <c r="L985373"/>
      <c r="M985373"/>
      <c r="N985373"/>
      <c r="O985373"/>
      <c r="P985373"/>
      <c r="Q985373"/>
      <c r="R985373"/>
      <c r="S985373"/>
      <c r="T985373"/>
      <c r="U985373"/>
      <c r="V985373"/>
    </row>
    <row r="985374" spans="1:22">
      <c r="A985374"/>
      <c r="B985374"/>
      <c r="C985374"/>
      <c r="D985374"/>
      <c r="E985374"/>
      <c r="F985374"/>
      <c r="G985374"/>
      <c r="H985374"/>
      <c r="I985374"/>
      <c r="J985374"/>
      <c r="K985374"/>
      <c r="L985374"/>
      <c r="M985374"/>
      <c r="N985374"/>
      <c r="O985374"/>
      <c r="P985374"/>
      <c r="Q985374"/>
      <c r="R985374"/>
      <c r="S985374"/>
      <c r="T985374"/>
      <c r="U985374"/>
      <c r="V985374"/>
    </row>
    <row r="985375" spans="1:22">
      <c r="A985375"/>
      <c r="B985375"/>
      <c r="C985375"/>
      <c r="D985375"/>
      <c r="E985375"/>
      <c r="F985375"/>
      <c r="G985375"/>
      <c r="H985375"/>
      <c r="I985375"/>
      <c r="J985375"/>
      <c r="K985375"/>
      <c r="L985375"/>
      <c r="M985375"/>
      <c r="N985375"/>
      <c r="O985375"/>
      <c r="P985375"/>
      <c r="Q985375"/>
      <c r="R985375"/>
      <c r="S985375"/>
      <c r="T985375"/>
      <c r="U985375"/>
      <c r="V985375"/>
    </row>
    <row r="985376" spans="1:22">
      <c r="A985376"/>
      <c r="B985376"/>
      <c r="C985376"/>
      <c r="D985376"/>
      <c r="E985376"/>
      <c r="F985376"/>
      <c r="G985376"/>
      <c r="H985376"/>
      <c r="I985376"/>
      <c r="J985376"/>
      <c r="K985376"/>
      <c r="L985376"/>
      <c r="M985376"/>
      <c r="N985376"/>
      <c r="O985376"/>
      <c r="P985376"/>
      <c r="Q985376"/>
      <c r="R985376"/>
      <c r="S985376"/>
      <c r="T985376"/>
      <c r="U985376"/>
      <c r="V985376"/>
    </row>
    <row r="985377" spans="1:22">
      <c r="A985377"/>
      <c r="B985377"/>
      <c r="C985377"/>
      <c r="D985377"/>
      <c r="E985377"/>
      <c r="F985377"/>
      <c r="G985377"/>
      <c r="H985377"/>
      <c r="I985377"/>
      <c r="J985377"/>
      <c r="K985377"/>
      <c r="L985377"/>
      <c r="M985377"/>
      <c r="N985377"/>
      <c r="O985377"/>
      <c r="P985377"/>
      <c r="Q985377"/>
      <c r="R985377"/>
      <c r="S985377"/>
      <c r="T985377"/>
      <c r="U985377"/>
      <c r="V985377"/>
    </row>
    <row r="985378" spans="1:22">
      <c r="A985378"/>
      <c r="B985378"/>
      <c r="C985378"/>
      <c r="D985378"/>
      <c r="E985378"/>
      <c r="F985378"/>
      <c r="G985378"/>
      <c r="H985378"/>
      <c r="I985378"/>
      <c r="J985378"/>
      <c r="K985378"/>
      <c r="L985378"/>
      <c r="M985378"/>
      <c r="N985378"/>
      <c r="O985378"/>
      <c r="P985378"/>
      <c r="Q985378"/>
      <c r="R985378"/>
      <c r="S985378"/>
      <c r="T985378"/>
      <c r="U985378"/>
      <c r="V985378"/>
    </row>
    <row r="985379" spans="1:22">
      <c r="A985379"/>
      <c r="B985379"/>
      <c r="C985379"/>
      <c r="D985379"/>
      <c r="E985379"/>
      <c r="F985379"/>
      <c r="G985379"/>
      <c r="H985379"/>
      <c r="I985379"/>
      <c r="J985379"/>
      <c r="K985379"/>
      <c r="L985379"/>
      <c r="M985379"/>
      <c r="N985379"/>
      <c r="O985379"/>
      <c r="P985379"/>
      <c r="Q985379"/>
      <c r="R985379"/>
      <c r="S985379"/>
      <c r="T985379"/>
      <c r="U985379"/>
      <c r="V985379"/>
    </row>
    <row r="985380" spans="1:22">
      <c r="A985380"/>
      <c r="B985380"/>
      <c r="C985380"/>
      <c r="D985380"/>
      <c r="E985380"/>
      <c r="F985380"/>
      <c r="G985380"/>
      <c r="H985380"/>
      <c r="I985380"/>
      <c r="J985380"/>
      <c r="K985380"/>
      <c r="L985380"/>
      <c r="M985380"/>
      <c r="N985380"/>
      <c r="O985380"/>
      <c r="P985380"/>
      <c r="Q985380"/>
      <c r="R985380"/>
      <c r="S985380"/>
      <c r="T985380"/>
      <c r="U985380"/>
      <c r="V985380"/>
    </row>
    <row r="985381" spans="1:22">
      <c r="A985381"/>
      <c r="B985381"/>
      <c r="C985381"/>
      <c r="D985381"/>
      <c r="E985381"/>
      <c r="F985381"/>
      <c r="G985381"/>
      <c r="H985381"/>
      <c r="I985381"/>
      <c r="J985381"/>
      <c r="K985381"/>
      <c r="L985381"/>
      <c r="M985381"/>
      <c r="N985381"/>
      <c r="O985381"/>
      <c r="P985381"/>
      <c r="Q985381"/>
      <c r="R985381"/>
      <c r="S985381"/>
      <c r="T985381"/>
      <c r="U985381"/>
      <c r="V985381"/>
    </row>
    <row r="985382" spans="1:22">
      <c r="A985382"/>
      <c r="B985382"/>
      <c r="C985382"/>
      <c r="D985382"/>
      <c r="E985382"/>
      <c r="F985382"/>
      <c r="G985382"/>
      <c r="H985382"/>
      <c r="I985382"/>
      <c r="J985382"/>
      <c r="K985382"/>
      <c r="L985382"/>
      <c r="M985382"/>
      <c r="N985382"/>
      <c r="O985382"/>
      <c r="P985382"/>
      <c r="Q985382"/>
      <c r="R985382"/>
      <c r="S985382"/>
      <c r="T985382"/>
      <c r="U985382"/>
      <c r="V985382"/>
    </row>
    <row r="985383" spans="1:22">
      <c r="A985383"/>
      <c r="B985383"/>
      <c r="C985383"/>
      <c r="D985383"/>
      <c r="E985383"/>
      <c r="F985383"/>
      <c r="G985383"/>
      <c r="H985383"/>
      <c r="I985383"/>
      <c r="J985383"/>
      <c r="K985383"/>
      <c r="L985383"/>
      <c r="M985383"/>
      <c r="N985383"/>
      <c r="O985383"/>
      <c r="P985383"/>
      <c r="Q985383"/>
      <c r="R985383"/>
      <c r="S985383"/>
      <c r="T985383"/>
      <c r="U985383"/>
      <c r="V985383"/>
    </row>
    <row r="985384" spans="1:22">
      <c r="A985384"/>
      <c r="B985384"/>
      <c r="C985384"/>
      <c r="D985384"/>
      <c r="E985384"/>
      <c r="F985384"/>
      <c r="G985384"/>
      <c r="H985384"/>
      <c r="I985384"/>
      <c r="J985384"/>
      <c r="K985384"/>
      <c r="L985384"/>
      <c r="M985384"/>
      <c r="N985384"/>
      <c r="O985384"/>
      <c r="P985384"/>
      <c r="Q985384"/>
      <c r="R985384"/>
      <c r="S985384"/>
      <c r="T985384"/>
      <c r="U985384"/>
      <c r="V985384"/>
    </row>
    <row r="985385" spans="1:22">
      <c r="A985385"/>
      <c r="B985385"/>
      <c r="C985385"/>
      <c r="D985385"/>
      <c r="E985385"/>
      <c r="F985385"/>
      <c r="G985385"/>
      <c r="H985385"/>
      <c r="I985385"/>
      <c r="J985385"/>
      <c r="K985385"/>
      <c r="L985385"/>
      <c r="M985385"/>
      <c r="N985385"/>
      <c r="O985385"/>
      <c r="P985385"/>
      <c r="Q985385"/>
      <c r="R985385"/>
      <c r="S985385"/>
      <c r="T985385"/>
      <c r="U985385"/>
      <c r="V985385"/>
    </row>
    <row r="985386" spans="1:22">
      <c r="A985386"/>
      <c r="B985386"/>
      <c r="C985386"/>
      <c r="D985386"/>
      <c r="E985386"/>
      <c r="F985386"/>
      <c r="G985386"/>
      <c r="H985386"/>
      <c r="I985386"/>
      <c r="J985386"/>
      <c r="K985386"/>
      <c r="L985386"/>
      <c r="M985386"/>
      <c r="N985386"/>
      <c r="O985386"/>
      <c r="P985386"/>
      <c r="Q985386"/>
      <c r="R985386"/>
      <c r="S985386"/>
      <c r="T985386"/>
      <c r="U985386"/>
      <c r="V985386"/>
    </row>
    <row r="985387" spans="1:22">
      <c r="A985387"/>
      <c r="B985387"/>
      <c r="C985387"/>
      <c r="D985387"/>
      <c r="E985387"/>
      <c r="F985387"/>
      <c r="G985387"/>
      <c r="H985387"/>
      <c r="I985387"/>
      <c r="J985387"/>
      <c r="K985387"/>
      <c r="L985387"/>
      <c r="M985387"/>
      <c r="N985387"/>
      <c r="O985387"/>
      <c r="P985387"/>
      <c r="Q985387"/>
      <c r="R985387"/>
      <c r="S985387"/>
      <c r="T985387"/>
      <c r="U985387"/>
      <c r="V985387"/>
    </row>
    <row r="985388" spans="1:22">
      <c r="A985388"/>
      <c r="B985388"/>
      <c r="C985388"/>
      <c r="D985388"/>
      <c r="E985388"/>
      <c r="F985388"/>
      <c r="G985388"/>
      <c r="H985388"/>
      <c r="I985388"/>
      <c r="J985388"/>
      <c r="K985388"/>
      <c r="L985388"/>
      <c r="M985388"/>
      <c r="N985388"/>
      <c r="O985388"/>
      <c r="P985388"/>
      <c r="Q985388"/>
      <c r="R985388"/>
      <c r="S985388"/>
      <c r="T985388"/>
      <c r="U985388"/>
      <c r="V985388"/>
    </row>
    <row r="985389" spans="1:22">
      <c r="A985389"/>
      <c r="B985389"/>
      <c r="C985389"/>
      <c r="D985389"/>
      <c r="E985389"/>
      <c r="F985389"/>
      <c r="G985389"/>
      <c r="H985389"/>
      <c r="I985389"/>
      <c r="J985389"/>
      <c r="K985389"/>
      <c r="L985389"/>
      <c r="M985389"/>
      <c r="N985389"/>
      <c r="O985389"/>
      <c r="P985389"/>
      <c r="Q985389"/>
      <c r="R985389"/>
      <c r="S985389"/>
      <c r="T985389"/>
      <c r="U985389"/>
      <c r="V985389"/>
    </row>
    <row r="985390" spans="1:22">
      <c r="A985390"/>
      <c r="B985390"/>
      <c r="C985390"/>
      <c r="D985390"/>
      <c r="E985390"/>
      <c r="F985390"/>
      <c r="G985390"/>
      <c r="H985390"/>
      <c r="I985390"/>
      <c r="J985390"/>
      <c r="K985390"/>
      <c r="L985390"/>
      <c r="M985390"/>
      <c r="N985390"/>
      <c r="O985390"/>
      <c r="P985390"/>
      <c r="Q985390"/>
      <c r="R985390"/>
      <c r="S985390"/>
      <c r="T985390"/>
      <c r="U985390"/>
      <c r="V985390"/>
    </row>
    <row r="985391" spans="1:22">
      <c r="A985391"/>
      <c r="B985391"/>
      <c r="C985391"/>
      <c r="D985391"/>
      <c r="E985391"/>
      <c r="F985391"/>
      <c r="G985391"/>
      <c r="H985391"/>
      <c r="I985391"/>
      <c r="J985391"/>
      <c r="K985391"/>
      <c r="L985391"/>
      <c r="M985391"/>
      <c r="N985391"/>
      <c r="O985391"/>
      <c r="P985391"/>
      <c r="Q985391"/>
      <c r="R985391"/>
      <c r="S985391"/>
      <c r="T985391"/>
      <c r="U985391"/>
      <c r="V985391"/>
    </row>
    <row r="985392" spans="1:22">
      <c r="A985392"/>
      <c r="B985392"/>
      <c r="C985392"/>
      <c r="D985392"/>
      <c r="E985392"/>
      <c r="F985392"/>
      <c r="G985392"/>
      <c r="H985392"/>
      <c r="I985392"/>
      <c r="J985392"/>
      <c r="K985392"/>
      <c r="L985392"/>
      <c r="M985392"/>
      <c r="N985392"/>
      <c r="O985392"/>
      <c r="P985392"/>
      <c r="Q985392"/>
      <c r="R985392"/>
      <c r="S985392"/>
      <c r="T985392"/>
      <c r="U985392"/>
      <c r="V985392"/>
    </row>
    <row r="985393" spans="1:22">
      <c r="A985393"/>
      <c r="B985393"/>
      <c r="C985393"/>
      <c r="D985393"/>
      <c r="E985393"/>
      <c r="F985393"/>
      <c r="G985393"/>
      <c r="H985393"/>
      <c r="I985393"/>
      <c r="J985393"/>
      <c r="K985393"/>
      <c r="L985393"/>
      <c r="M985393"/>
      <c r="N985393"/>
      <c r="O985393"/>
      <c r="P985393"/>
      <c r="Q985393"/>
      <c r="R985393"/>
      <c r="S985393"/>
      <c r="T985393"/>
      <c r="U985393"/>
      <c r="V985393"/>
    </row>
    <row r="985394" spans="1:22">
      <c r="A985394"/>
      <c r="B985394"/>
      <c r="C985394"/>
      <c r="D985394"/>
      <c r="E985394"/>
      <c r="F985394"/>
      <c r="G985394"/>
      <c r="H985394"/>
      <c r="I985394"/>
      <c r="J985394"/>
      <c r="K985394"/>
      <c r="L985394"/>
      <c r="M985394"/>
      <c r="N985394"/>
      <c r="O985394"/>
      <c r="P985394"/>
      <c r="Q985394"/>
      <c r="R985394"/>
      <c r="S985394"/>
      <c r="T985394"/>
      <c r="U985394"/>
      <c r="V985394"/>
    </row>
    <row r="985395" spans="1:22">
      <c r="A985395"/>
      <c r="B985395"/>
      <c r="C985395"/>
      <c r="D985395"/>
      <c r="E985395"/>
      <c r="F985395"/>
      <c r="G985395"/>
      <c r="H985395"/>
      <c r="I985395"/>
      <c r="J985395"/>
      <c r="K985395"/>
      <c r="L985395"/>
      <c r="M985395"/>
      <c r="N985395"/>
      <c r="O985395"/>
      <c r="P985395"/>
      <c r="Q985395"/>
      <c r="R985395"/>
      <c r="S985395"/>
      <c r="T985395"/>
      <c r="U985395"/>
      <c r="V985395"/>
    </row>
    <row r="985396" spans="1:22">
      <c r="A985396"/>
      <c r="B985396"/>
      <c r="C985396"/>
      <c r="D985396"/>
      <c r="E985396"/>
      <c r="F985396"/>
      <c r="G985396"/>
      <c r="H985396"/>
      <c r="I985396"/>
      <c r="J985396"/>
      <c r="K985396"/>
      <c r="L985396"/>
      <c r="M985396"/>
      <c r="N985396"/>
      <c r="O985396"/>
      <c r="P985396"/>
      <c r="Q985396"/>
      <c r="R985396"/>
      <c r="S985396"/>
      <c r="T985396"/>
      <c r="U985396"/>
      <c r="V985396"/>
    </row>
    <row r="985397" spans="1:22">
      <c r="A985397"/>
      <c r="B985397"/>
      <c r="C985397"/>
      <c r="D985397"/>
      <c r="E985397"/>
      <c r="F985397"/>
      <c r="G985397"/>
      <c r="H985397"/>
      <c r="I985397"/>
      <c r="J985397"/>
      <c r="K985397"/>
      <c r="L985397"/>
      <c r="M985397"/>
      <c r="N985397"/>
      <c r="O985397"/>
      <c r="P985397"/>
      <c r="Q985397"/>
      <c r="R985397"/>
      <c r="S985397"/>
      <c r="T985397"/>
      <c r="U985397"/>
      <c r="V985397"/>
    </row>
    <row r="985398" spans="1:22">
      <c r="A985398"/>
      <c r="B985398"/>
      <c r="C985398"/>
      <c r="D985398"/>
      <c r="E985398"/>
      <c r="F985398"/>
      <c r="G985398"/>
      <c r="H985398"/>
      <c r="I985398"/>
      <c r="J985398"/>
      <c r="K985398"/>
      <c r="L985398"/>
      <c r="M985398"/>
      <c r="N985398"/>
      <c r="O985398"/>
      <c r="P985398"/>
      <c r="Q985398"/>
      <c r="R985398"/>
      <c r="S985398"/>
      <c r="T985398"/>
      <c r="U985398"/>
      <c r="V985398"/>
    </row>
    <row r="985399" spans="1:22">
      <c r="A985399"/>
      <c r="B985399"/>
      <c r="C985399"/>
      <c r="D985399"/>
      <c r="E985399"/>
      <c r="F985399"/>
      <c r="G985399"/>
      <c r="H985399"/>
      <c r="I985399"/>
      <c r="J985399"/>
      <c r="K985399"/>
      <c r="L985399"/>
      <c r="M985399"/>
      <c r="N985399"/>
      <c r="O985399"/>
      <c r="P985399"/>
      <c r="Q985399"/>
      <c r="R985399"/>
      <c r="S985399"/>
      <c r="T985399"/>
      <c r="U985399"/>
      <c r="V985399"/>
    </row>
    <row r="985400" spans="1:22">
      <c r="A985400"/>
      <c r="B985400"/>
      <c r="C985400"/>
      <c r="D985400"/>
      <c r="E985400"/>
      <c r="F985400"/>
      <c r="G985400"/>
      <c r="H985400"/>
      <c r="I985400"/>
      <c r="J985400"/>
      <c r="K985400"/>
      <c r="L985400"/>
      <c r="M985400"/>
      <c r="N985400"/>
      <c r="O985400"/>
      <c r="P985400"/>
      <c r="Q985400"/>
      <c r="R985400"/>
      <c r="S985400"/>
      <c r="T985400"/>
      <c r="U985400"/>
      <c r="V985400"/>
    </row>
    <row r="985401" spans="1:22">
      <c r="A985401"/>
      <c r="B985401"/>
      <c r="C985401"/>
      <c r="D985401"/>
      <c r="E985401"/>
      <c r="F985401"/>
      <c r="G985401"/>
      <c r="H985401"/>
      <c r="I985401"/>
      <c r="J985401"/>
      <c r="K985401"/>
      <c r="L985401"/>
      <c r="M985401"/>
      <c r="N985401"/>
      <c r="O985401"/>
      <c r="P985401"/>
      <c r="Q985401"/>
      <c r="R985401"/>
      <c r="S985401"/>
      <c r="T985401"/>
      <c r="U985401"/>
      <c r="V985401"/>
    </row>
    <row r="985402" spans="1:22">
      <c r="A985402"/>
      <c r="B985402"/>
      <c r="C985402"/>
      <c r="D985402"/>
      <c r="E985402"/>
      <c r="F985402"/>
      <c r="G985402"/>
      <c r="H985402"/>
      <c r="I985402"/>
      <c r="J985402"/>
      <c r="K985402"/>
      <c r="L985402"/>
      <c r="M985402"/>
      <c r="N985402"/>
      <c r="O985402"/>
      <c r="P985402"/>
      <c r="Q985402"/>
      <c r="R985402"/>
      <c r="S985402"/>
      <c r="T985402"/>
      <c r="U985402"/>
      <c r="V985402"/>
    </row>
    <row r="985403" spans="1:22">
      <c r="A985403"/>
      <c r="B985403"/>
      <c r="C985403"/>
      <c r="D985403"/>
      <c r="E985403"/>
      <c r="F985403"/>
      <c r="G985403"/>
      <c r="H985403"/>
      <c r="I985403"/>
      <c r="J985403"/>
      <c r="K985403"/>
      <c r="L985403"/>
      <c r="M985403"/>
      <c r="N985403"/>
      <c r="O985403"/>
      <c r="P985403"/>
      <c r="Q985403"/>
      <c r="R985403"/>
      <c r="S985403"/>
      <c r="T985403"/>
      <c r="U985403"/>
      <c r="V985403"/>
    </row>
    <row r="985404" spans="1:22">
      <c r="A985404"/>
      <c r="B985404"/>
      <c r="C985404"/>
      <c r="D985404"/>
      <c r="E985404"/>
      <c r="F985404"/>
      <c r="G985404"/>
      <c r="H985404"/>
      <c r="I985404"/>
      <c r="J985404"/>
      <c r="K985404"/>
      <c r="L985404"/>
      <c r="M985404"/>
      <c r="N985404"/>
      <c r="O985404"/>
      <c r="P985404"/>
      <c r="Q985404"/>
      <c r="R985404"/>
      <c r="S985404"/>
      <c r="T985404"/>
      <c r="U985404"/>
      <c r="V985404"/>
    </row>
    <row r="985405" spans="1:22">
      <c r="A985405"/>
      <c r="B985405"/>
      <c r="C985405"/>
      <c r="D985405"/>
      <c r="E985405"/>
      <c r="F985405"/>
      <c r="G985405"/>
      <c r="H985405"/>
      <c r="I985405"/>
      <c r="J985405"/>
      <c r="K985405"/>
      <c r="L985405"/>
      <c r="M985405"/>
      <c r="N985405"/>
      <c r="O985405"/>
      <c r="P985405"/>
      <c r="Q985405"/>
      <c r="R985405"/>
      <c r="S985405"/>
      <c r="T985405"/>
      <c r="U985405"/>
      <c r="V985405"/>
    </row>
    <row r="985406" spans="1:22">
      <c r="A985406"/>
      <c r="B985406"/>
      <c r="C985406"/>
      <c r="D985406"/>
      <c r="E985406"/>
      <c r="F985406"/>
      <c r="G985406"/>
      <c r="H985406"/>
      <c r="I985406"/>
      <c r="J985406"/>
      <c r="K985406"/>
      <c r="L985406"/>
      <c r="M985406"/>
      <c r="N985406"/>
      <c r="O985406"/>
      <c r="P985406"/>
      <c r="Q985406"/>
      <c r="R985406"/>
      <c r="S985406"/>
      <c r="T985406"/>
      <c r="U985406"/>
      <c r="V985406"/>
    </row>
    <row r="985407" spans="1:22">
      <c r="A985407"/>
      <c r="B985407"/>
      <c r="C985407"/>
      <c r="D985407"/>
      <c r="E985407"/>
      <c r="F985407"/>
      <c r="G985407"/>
      <c r="H985407"/>
      <c r="I985407"/>
      <c r="J985407"/>
      <c r="K985407"/>
      <c r="L985407"/>
      <c r="M985407"/>
      <c r="N985407"/>
      <c r="O985407"/>
      <c r="P985407"/>
      <c r="Q985407"/>
      <c r="R985407"/>
      <c r="S985407"/>
      <c r="T985407"/>
      <c r="U985407"/>
      <c r="V985407"/>
    </row>
    <row r="985408" spans="1:22">
      <c r="A985408"/>
      <c r="B985408"/>
      <c r="C985408"/>
      <c r="D985408"/>
      <c r="E985408"/>
      <c r="F985408"/>
      <c r="G985408"/>
      <c r="H985408"/>
      <c r="I985408"/>
      <c r="J985408"/>
      <c r="K985408"/>
      <c r="L985408"/>
      <c r="M985408"/>
      <c r="N985408"/>
      <c r="O985408"/>
      <c r="P985408"/>
      <c r="Q985408"/>
      <c r="R985408"/>
      <c r="S985408"/>
      <c r="T985408"/>
      <c r="U985408"/>
      <c r="V985408"/>
    </row>
    <row r="985409" spans="1:22">
      <c r="A985409"/>
      <c r="B985409"/>
      <c r="C985409"/>
      <c r="D985409"/>
      <c r="E985409"/>
      <c r="F985409"/>
      <c r="G985409"/>
      <c r="H985409"/>
      <c r="I985409"/>
      <c r="J985409"/>
      <c r="K985409"/>
      <c r="L985409"/>
      <c r="M985409"/>
      <c r="N985409"/>
      <c r="O985409"/>
      <c r="P985409"/>
      <c r="Q985409"/>
      <c r="R985409"/>
      <c r="S985409"/>
      <c r="T985409"/>
      <c r="U985409"/>
      <c r="V985409"/>
    </row>
    <row r="985410" spans="1:22">
      <c r="A985410"/>
      <c r="B985410"/>
      <c r="C985410"/>
      <c r="D985410"/>
      <c r="E985410"/>
      <c r="F985410"/>
      <c r="G985410"/>
      <c r="H985410"/>
      <c r="I985410"/>
      <c r="J985410"/>
      <c r="K985410"/>
      <c r="L985410"/>
      <c r="M985410"/>
      <c r="N985410"/>
      <c r="O985410"/>
      <c r="P985410"/>
      <c r="Q985410"/>
      <c r="R985410"/>
      <c r="S985410"/>
      <c r="T985410"/>
      <c r="U985410"/>
      <c r="V985410"/>
    </row>
    <row r="985411" spans="1:22">
      <c r="A985411"/>
      <c r="B985411"/>
      <c r="C985411"/>
      <c r="D985411"/>
      <c r="E985411"/>
      <c r="F985411"/>
      <c r="G985411"/>
      <c r="H985411"/>
      <c r="I985411"/>
      <c r="J985411"/>
      <c r="K985411"/>
      <c r="L985411"/>
      <c r="M985411"/>
      <c r="N985411"/>
      <c r="O985411"/>
      <c r="P985411"/>
      <c r="Q985411"/>
      <c r="R985411"/>
      <c r="S985411"/>
      <c r="T985411"/>
      <c r="U985411"/>
      <c r="V985411"/>
    </row>
    <row r="985412" spans="1:22">
      <c r="A985412"/>
      <c r="B985412"/>
      <c r="C985412"/>
      <c r="D985412"/>
      <c r="E985412"/>
      <c r="F985412"/>
      <c r="G985412"/>
      <c r="H985412"/>
      <c r="I985412"/>
      <c r="J985412"/>
      <c r="K985412"/>
      <c r="L985412"/>
      <c r="M985412"/>
      <c r="N985412"/>
      <c r="O985412"/>
      <c r="P985412"/>
      <c r="Q985412"/>
      <c r="R985412"/>
      <c r="S985412"/>
      <c r="T985412"/>
      <c r="U985412"/>
      <c r="V985412"/>
    </row>
    <row r="985413" spans="1:22">
      <c r="A985413"/>
      <c r="B985413"/>
      <c r="C985413"/>
      <c r="D985413"/>
      <c r="E985413"/>
      <c r="F985413"/>
      <c r="G985413"/>
      <c r="H985413"/>
      <c r="I985413"/>
      <c r="J985413"/>
      <c r="K985413"/>
      <c r="L985413"/>
      <c r="M985413"/>
      <c r="N985413"/>
      <c r="O985413"/>
      <c r="P985413"/>
      <c r="Q985413"/>
      <c r="R985413"/>
      <c r="S985413"/>
      <c r="T985413"/>
      <c r="U985413"/>
      <c r="V985413"/>
    </row>
    <row r="985414" spans="1:22">
      <c r="A985414"/>
      <c r="B985414"/>
      <c r="C985414"/>
      <c r="D985414"/>
      <c r="E985414"/>
      <c r="F985414"/>
      <c r="G985414"/>
      <c r="H985414"/>
      <c r="I985414"/>
      <c r="J985414"/>
      <c r="K985414"/>
      <c r="L985414"/>
      <c r="M985414"/>
      <c r="N985414"/>
      <c r="O985414"/>
      <c r="P985414"/>
      <c r="Q985414"/>
      <c r="R985414"/>
      <c r="S985414"/>
      <c r="T985414"/>
      <c r="U985414"/>
      <c r="V985414"/>
    </row>
    <row r="985415" spans="1:22">
      <c r="A985415"/>
      <c r="B985415"/>
      <c r="C985415"/>
      <c r="D985415"/>
      <c r="E985415"/>
      <c r="F985415"/>
      <c r="G985415"/>
      <c r="H985415"/>
      <c r="I985415"/>
      <c r="J985415"/>
      <c r="K985415"/>
      <c r="L985415"/>
      <c r="M985415"/>
      <c r="N985415"/>
      <c r="O985415"/>
      <c r="P985415"/>
      <c r="Q985415"/>
      <c r="R985415"/>
      <c r="S985415"/>
      <c r="T985415"/>
      <c r="U985415"/>
      <c r="V985415"/>
    </row>
    <row r="985416" spans="1:22">
      <c r="A985416"/>
      <c r="B985416"/>
      <c r="C985416"/>
      <c r="D985416"/>
      <c r="E985416"/>
      <c r="F985416"/>
      <c r="G985416"/>
      <c r="H985416"/>
      <c r="I985416"/>
      <c r="J985416"/>
      <c r="K985416"/>
      <c r="L985416"/>
      <c r="M985416"/>
      <c r="N985416"/>
      <c r="O985416"/>
      <c r="P985416"/>
      <c r="Q985416"/>
      <c r="R985416"/>
      <c r="S985416"/>
      <c r="T985416"/>
      <c r="U985416"/>
      <c r="V985416"/>
    </row>
    <row r="985417" spans="1:22">
      <c r="A985417"/>
      <c r="B985417"/>
      <c r="C985417"/>
      <c r="D985417"/>
      <c r="E985417"/>
      <c r="F985417"/>
      <c r="G985417"/>
      <c r="H985417"/>
      <c r="I985417"/>
      <c r="J985417"/>
      <c r="K985417"/>
      <c r="L985417"/>
      <c r="M985417"/>
      <c r="N985417"/>
      <c r="O985417"/>
      <c r="P985417"/>
      <c r="Q985417"/>
      <c r="R985417"/>
      <c r="S985417"/>
      <c r="T985417"/>
      <c r="U985417"/>
      <c r="V985417"/>
    </row>
    <row r="985418" spans="1:22">
      <c r="A985418"/>
      <c r="B985418"/>
      <c r="C985418"/>
      <c r="D985418"/>
      <c r="E985418"/>
      <c r="F985418"/>
      <c r="G985418"/>
      <c r="H985418"/>
      <c r="I985418"/>
      <c r="J985418"/>
      <c r="K985418"/>
      <c r="L985418"/>
      <c r="M985418"/>
      <c r="N985418"/>
      <c r="O985418"/>
      <c r="P985418"/>
      <c r="Q985418"/>
      <c r="R985418"/>
      <c r="S985418"/>
      <c r="T985418"/>
      <c r="U985418"/>
      <c r="V985418"/>
    </row>
    <row r="985419" spans="1:22">
      <c r="A985419"/>
      <c r="B985419"/>
      <c r="C985419"/>
      <c r="D985419"/>
      <c r="E985419"/>
      <c r="F985419"/>
      <c r="G985419"/>
      <c r="H985419"/>
      <c r="I985419"/>
      <c r="J985419"/>
      <c r="K985419"/>
      <c r="L985419"/>
      <c r="M985419"/>
      <c r="N985419"/>
      <c r="O985419"/>
      <c r="P985419"/>
      <c r="Q985419"/>
      <c r="R985419"/>
      <c r="S985419"/>
      <c r="T985419"/>
      <c r="U985419"/>
      <c r="V985419"/>
    </row>
    <row r="985420" spans="1:22">
      <c r="A985420"/>
      <c r="B985420"/>
      <c r="C985420"/>
      <c r="D985420"/>
      <c r="E985420"/>
      <c r="F985420"/>
      <c r="G985420"/>
      <c r="H985420"/>
      <c r="I985420"/>
      <c r="J985420"/>
      <c r="K985420"/>
      <c r="L985420"/>
      <c r="M985420"/>
      <c r="N985420"/>
      <c r="O985420"/>
      <c r="P985420"/>
      <c r="Q985420"/>
      <c r="R985420"/>
      <c r="S985420"/>
      <c r="T985420"/>
      <c r="U985420"/>
      <c r="V985420"/>
    </row>
    <row r="985421" spans="1:22">
      <c r="A985421"/>
      <c r="B985421"/>
      <c r="C985421"/>
      <c r="D985421"/>
      <c r="E985421"/>
      <c r="F985421"/>
      <c r="G985421"/>
      <c r="H985421"/>
      <c r="I985421"/>
      <c r="J985421"/>
      <c r="K985421"/>
      <c r="L985421"/>
      <c r="M985421"/>
      <c r="N985421"/>
      <c r="O985421"/>
      <c r="P985421"/>
      <c r="Q985421"/>
      <c r="R985421"/>
      <c r="S985421"/>
      <c r="T985421"/>
      <c r="U985421"/>
      <c r="V985421"/>
    </row>
    <row r="985422" spans="1:22">
      <c r="A985422"/>
      <c r="B985422"/>
      <c r="C985422"/>
      <c r="D985422"/>
      <c r="E985422"/>
      <c r="F985422"/>
      <c r="G985422"/>
      <c r="H985422"/>
      <c r="I985422"/>
      <c r="J985422"/>
      <c r="K985422"/>
      <c r="L985422"/>
      <c r="M985422"/>
      <c r="N985422"/>
      <c r="O985422"/>
      <c r="P985422"/>
      <c r="Q985422"/>
      <c r="R985422"/>
      <c r="S985422"/>
      <c r="T985422"/>
      <c r="U985422"/>
      <c r="V985422"/>
    </row>
    <row r="985423" spans="1:22">
      <c r="A985423"/>
      <c r="B985423"/>
      <c r="C985423"/>
      <c r="D985423"/>
      <c r="E985423"/>
      <c r="F985423"/>
      <c r="G985423"/>
      <c r="H985423"/>
      <c r="I985423"/>
      <c r="J985423"/>
      <c r="K985423"/>
      <c r="L985423"/>
      <c r="M985423"/>
      <c r="N985423"/>
      <c r="O985423"/>
      <c r="P985423"/>
      <c r="Q985423"/>
      <c r="R985423"/>
      <c r="S985423"/>
      <c r="T985423"/>
      <c r="U985423"/>
      <c r="V985423"/>
    </row>
    <row r="985424" spans="1:22">
      <c r="A985424"/>
      <c r="B985424"/>
      <c r="C985424"/>
      <c r="D985424"/>
      <c r="E985424"/>
      <c r="F985424"/>
      <c r="G985424"/>
      <c r="H985424"/>
      <c r="I985424"/>
      <c r="J985424"/>
      <c r="K985424"/>
      <c r="L985424"/>
      <c r="M985424"/>
      <c r="N985424"/>
      <c r="O985424"/>
      <c r="P985424"/>
      <c r="Q985424"/>
      <c r="R985424"/>
      <c r="S985424"/>
      <c r="T985424"/>
      <c r="U985424"/>
      <c r="V985424"/>
    </row>
    <row r="985425" spans="1:22">
      <c r="A985425"/>
      <c r="B985425"/>
      <c r="C985425"/>
      <c r="D985425"/>
      <c r="E985425"/>
      <c r="F985425"/>
      <c r="G985425"/>
      <c r="H985425"/>
      <c r="I985425"/>
      <c r="J985425"/>
      <c r="K985425"/>
      <c r="L985425"/>
      <c r="M985425"/>
      <c r="N985425"/>
      <c r="O985425"/>
      <c r="P985425"/>
      <c r="Q985425"/>
      <c r="R985425"/>
      <c r="S985425"/>
      <c r="T985425"/>
      <c r="U985425"/>
      <c r="V985425"/>
    </row>
    <row r="985426" spans="1:22">
      <c r="A985426"/>
      <c r="B985426"/>
      <c r="C985426"/>
      <c r="D985426"/>
      <c r="E985426"/>
      <c r="F985426"/>
      <c r="G985426"/>
      <c r="H985426"/>
      <c r="I985426"/>
      <c r="J985426"/>
      <c r="K985426"/>
      <c r="L985426"/>
      <c r="M985426"/>
      <c r="N985426"/>
      <c r="O985426"/>
      <c r="P985426"/>
      <c r="Q985426"/>
      <c r="R985426"/>
      <c r="S985426"/>
      <c r="T985426"/>
      <c r="U985426"/>
      <c r="V985426"/>
    </row>
    <row r="985427" spans="1:22">
      <c r="A985427"/>
      <c r="B985427"/>
      <c r="C985427"/>
      <c r="D985427"/>
      <c r="E985427"/>
      <c r="F985427"/>
      <c r="G985427"/>
      <c r="H985427"/>
      <c r="I985427"/>
      <c r="J985427"/>
      <c r="K985427"/>
      <c r="L985427"/>
      <c r="M985427"/>
      <c r="N985427"/>
      <c r="O985427"/>
      <c r="P985427"/>
      <c r="Q985427"/>
      <c r="R985427"/>
      <c r="S985427"/>
      <c r="T985427"/>
      <c r="U985427"/>
      <c r="V985427"/>
    </row>
    <row r="985428" spans="1:22">
      <c r="A985428"/>
      <c r="B985428"/>
      <c r="C985428"/>
      <c r="D985428"/>
      <c r="E985428"/>
      <c r="F985428"/>
      <c r="G985428"/>
      <c r="H985428"/>
      <c r="I985428"/>
      <c r="J985428"/>
      <c r="K985428"/>
      <c r="L985428"/>
      <c r="M985428"/>
      <c r="N985428"/>
      <c r="O985428"/>
      <c r="P985428"/>
      <c r="Q985428"/>
      <c r="R985428"/>
      <c r="S985428"/>
      <c r="T985428"/>
      <c r="U985428"/>
      <c r="V985428"/>
    </row>
    <row r="985429" spans="1:22">
      <c r="A985429"/>
      <c r="B985429"/>
      <c r="C985429"/>
      <c r="D985429"/>
      <c r="E985429"/>
      <c r="F985429"/>
      <c r="G985429"/>
      <c r="H985429"/>
      <c r="I985429"/>
      <c r="J985429"/>
      <c r="K985429"/>
      <c r="L985429"/>
      <c r="M985429"/>
      <c r="N985429"/>
      <c r="O985429"/>
      <c r="P985429"/>
      <c r="Q985429"/>
      <c r="R985429"/>
      <c r="S985429"/>
      <c r="T985429"/>
      <c r="U985429"/>
      <c r="V985429"/>
    </row>
    <row r="985430" spans="1:22">
      <c r="A985430"/>
      <c r="B985430"/>
      <c r="C985430"/>
      <c r="D985430"/>
      <c r="E985430"/>
      <c r="F985430"/>
      <c r="G985430"/>
      <c r="H985430"/>
      <c r="I985430"/>
      <c r="J985430"/>
      <c r="K985430"/>
      <c r="L985430"/>
      <c r="M985430"/>
      <c r="N985430"/>
      <c r="O985430"/>
      <c r="P985430"/>
      <c r="Q985430"/>
      <c r="R985430"/>
      <c r="S985430"/>
      <c r="T985430"/>
      <c r="U985430"/>
      <c r="V985430"/>
    </row>
    <row r="985431" spans="1:22">
      <c r="A985431"/>
      <c r="B985431"/>
      <c r="C985431"/>
      <c r="D985431"/>
      <c r="E985431"/>
      <c r="F985431"/>
      <c r="G985431"/>
      <c r="H985431"/>
      <c r="I985431"/>
      <c r="J985431"/>
      <c r="K985431"/>
      <c r="L985431"/>
      <c r="M985431"/>
      <c r="N985431"/>
      <c r="O985431"/>
      <c r="P985431"/>
      <c r="Q985431"/>
      <c r="R985431"/>
      <c r="S985431"/>
      <c r="T985431"/>
      <c r="U985431"/>
      <c r="V985431"/>
    </row>
    <row r="985432" spans="1:22">
      <c r="A985432"/>
      <c r="B985432"/>
      <c r="C985432"/>
      <c r="D985432"/>
      <c r="E985432"/>
      <c r="F985432"/>
      <c r="G985432"/>
      <c r="H985432"/>
      <c r="I985432"/>
      <c r="J985432"/>
      <c r="K985432"/>
      <c r="L985432"/>
      <c r="M985432"/>
      <c r="N985432"/>
      <c r="O985432"/>
      <c r="P985432"/>
      <c r="Q985432"/>
      <c r="R985432"/>
      <c r="S985432"/>
      <c r="T985432"/>
      <c r="U985432"/>
      <c r="V985432"/>
    </row>
    <row r="985433" spans="1:22">
      <c r="A985433"/>
      <c r="B985433"/>
      <c r="C985433"/>
      <c r="D985433"/>
      <c r="E985433"/>
      <c r="F985433"/>
      <c r="G985433"/>
      <c r="H985433"/>
      <c r="I985433"/>
      <c r="J985433"/>
      <c r="K985433"/>
      <c r="L985433"/>
      <c r="M985433"/>
      <c r="N985433"/>
      <c r="O985433"/>
      <c r="P985433"/>
      <c r="Q985433"/>
      <c r="R985433"/>
      <c r="S985433"/>
      <c r="T985433"/>
      <c r="U985433"/>
      <c r="V985433"/>
    </row>
    <row r="985434" spans="1:22">
      <c r="A985434"/>
      <c r="B985434"/>
      <c r="C985434"/>
      <c r="D985434"/>
      <c r="E985434"/>
      <c r="F985434"/>
      <c r="G985434"/>
      <c r="H985434"/>
      <c r="I985434"/>
      <c r="J985434"/>
      <c r="K985434"/>
      <c r="L985434"/>
      <c r="M985434"/>
      <c r="N985434"/>
      <c r="O985434"/>
      <c r="P985434"/>
      <c r="Q985434"/>
      <c r="R985434"/>
      <c r="S985434"/>
      <c r="T985434"/>
      <c r="U985434"/>
      <c r="V985434"/>
    </row>
    <row r="985435" spans="1:22">
      <c r="A985435"/>
      <c r="B985435"/>
      <c r="C985435"/>
      <c r="D985435"/>
      <c r="E985435"/>
      <c r="F985435"/>
      <c r="G985435"/>
      <c r="H985435"/>
      <c r="I985435"/>
      <c r="J985435"/>
      <c r="K985435"/>
      <c r="L985435"/>
      <c r="M985435"/>
      <c r="N985435"/>
      <c r="O985435"/>
      <c r="P985435"/>
      <c r="Q985435"/>
      <c r="R985435"/>
      <c r="S985435"/>
      <c r="T985435"/>
      <c r="U985435"/>
      <c r="V985435"/>
    </row>
    <row r="985436" spans="1:22">
      <c r="A985436"/>
      <c r="B985436"/>
      <c r="C985436"/>
      <c r="D985436"/>
      <c r="E985436"/>
      <c r="F985436"/>
      <c r="G985436"/>
      <c r="H985436"/>
      <c r="I985436"/>
      <c r="J985436"/>
      <c r="K985436"/>
      <c r="L985436"/>
      <c r="M985436"/>
      <c r="N985436"/>
      <c r="O985436"/>
      <c r="P985436"/>
      <c r="Q985436"/>
      <c r="R985436"/>
      <c r="S985436"/>
      <c r="T985436"/>
      <c r="U985436"/>
      <c r="V985436"/>
    </row>
    <row r="985437" spans="1:22">
      <c r="A985437"/>
      <c r="B985437"/>
      <c r="C985437"/>
      <c r="D985437"/>
      <c r="E985437"/>
      <c r="F985437"/>
      <c r="G985437"/>
      <c r="H985437"/>
      <c r="I985437"/>
      <c r="J985437"/>
      <c r="K985437"/>
      <c r="L985437"/>
      <c r="M985437"/>
      <c r="N985437"/>
      <c r="O985437"/>
      <c r="P985437"/>
      <c r="Q985437"/>
      <c r="R985437"/>
      <c r="S985437"/>
      <c r="T985437"/>
      <c r="U985437"/>
      <c r="V985437"/>
    </row>
    <row r="985438" spans="1:22">
      <c r="A985438"/>
      <c r="B985438"/>
      <c r="C985438"/>
      <c r="D985438"/>
      <c r="E985438"/>
      <c r="F985438"/>
      <c r="G985438"/>
      <c r="H985438"/>
      <c r="I985438"/>
      <c r="J985438"/>
      <c r="K985438"/>
      <c r="L985438"/>
      <c r="M985438"/>
      <c r="N985438"/>
      <c r="O985438"/>
      <c r="P985438"/>
      <c r="Q985438"/>
      <c r="R985438"/>
      <c r="S985438"/>
      <c r="T985438"/>
      <c r="U985438"/>
      <c r="V985438"/>
    </row>
    <row r="985439" spans="1:22">
      <c r="A985439"/>
      <c r="B985439"/>
      <c r="C985439"/>
      <c r="D985439"/>
      <c r="E985439"/>
      <c r="F985439"/>
      <c r="G985439"/>
      <c r="H985439"/>
      <c r="I985439"/>
      <c r="J985439"/>
      <c r="K985439"/>
      <c r="L985439"/>
      <c r="M985439"/>
      <c r="N985439"/>
      <c r="O985439"/>
      <c r="P985439"/>
      <c r="Q985439"/>
      <c r="R985439"/>
      <c r="S985439"/>
      <c r="T985439"/>
      <c r="U985439"/>
      <c r="V985439"/>
    </row>
    <row r="985440" spans="1:22">
      <c r="A985440"/>
      <c r="B985440"/>
      <c r="C985440"/>
      <c r="D985440"/>
      <c r="E985440"/>
      <c r="F985440"/>
      <c r="G985440"/>
      <c r="H985440"/>
      <c r="I985440"/>
      <c r="J985440"/>
      <c r="K985440"/>
      <c r="L985440"/>
      <c r="M985440"/>
      <c r="N985440"/>
      <c r="O985440"/>
      <c r="P985440"/>
      <c r="Q985440"/>
      <c r="R985440"/>
      <c r="S985440"/>
      <c r="T985440"/>
      <c r="U985440"/>
      <c r="V985440"/>
    </row>
    <row r="985441" spans="1:22">
      <c r="A985441"/>
      <c r="B985441"/>
      <c r="C985441"/>
      <c r="D985441"/>
      <c r="E985441"/>
      <c r="F985441"/>
      <c r="G985441"/>
      <c r="H985441"/>
      <c r="I985441"/>
      <c r="J985441"/>
      <c r="K985441"/>
      <c r="L985441"/>
      <c r="M985441"/>
      <c r="N985441"/>
      <c r="O985441"/>
      <c r="P985441"/>
      <c r="Q985441"/>
      <c r="R985441"/>
      <c r="S985441"/>
      <c r="T985441"/>
      <c r="U985441"/>
      <c r="V985441"/>
    </row>
    <row r="985442" spans="1:22">
      <c r="A985442"/>
      <c r="B985442"/>
      <c r="C985442"/>
      <c r="D985442"/>
      <c r="E985442"/>
      <c r="F985442"/>
      <c r="G985442"/>
      <c r="H985442"/>
      <c r="I985442"/>
      <c r="J985442"/>
      <c r="K985442"/>
      <c r="L985442"/>
      <c r="M985442"/>
      <c r="N985442"/>
      <c r="O985442"/>
      <c r="P985442"/>
      <c r="Q985442"/>
      <c r="R985442"/>
      <c r="S985442"/>
      <c r="T985442"/>
      <c r="U985442"/>
      <c r="V985442"/>
    </row>
    <row r="985443" spans="1:22">
      <c r="A985443"/>
      <c r="B985443"/>
      <c r="C985443"/>
      <c r="D985443"/>
      <c r="E985443"/>
      <c r="F985443"/>
      <c r="G985443"/>
      <c r="H985443"/>
      <c r="I985443"/>
      <c r="J985443"/>
      <c r="K985443"/>
      <c r="L985443"/>
      <c r="M985443"/>
      <c r="N985443"/>
      <c r="O985443"/>
      <c r="P985443"/>
      <c r="Q985443"/>
      <c r="R985443"/>
      <c r="S985443"/>
      <c r="T985443"/>
      <c r="U985443"/>
      <c r="V985443"/>
    </row>
    <row r="985444" spans="1:22">
      <c r="A985444"/>
      <c r="B985444"/>
      <c r="C985444"/>
      <c r="D985444"/>
      <c r="E985444"/>
      <c r="F985444"/>
      <c r="G985444"/>
      <c r="H985444"/>
      <c r="I985444"/>
      <c r="J985444"/>
      <c r="K985444"/>
      <c r="L985444"/>
      <c r="M985444"/>
      <c r="N985444"/>
      <c r="O985444"/>
      <c r="P985444"/>
      <c r="Q985444"/>
      <c r="R985444"/>
      <c r="S985444"/>
      <c r="T985444"/>
      <c r="U985444"/>
      <c r="V985444"/>
    </row>
    <row r="985445" spans="1:22">
      <c r="A985445"/>
      <c r="B985445"/>
      <c r="C985445"/>
      <c r="D985445"/>
      <c r="E985445"/>
      <c r="F985445"/>
      <c r="G985445"/>
      <c r="H985445"/>
      <c r="I985445"/>
      <c r="J985445"/>
      <c r="K985445"/>
      <c r="L985445"/>
      <c r="M985445"/>
      <c r="N985445"/>
      <c r="O985445"/>
      <c r="P985445"/>
      <c r="Q985445"/>
      <c r="R985445"/>
      <c r="S985445"/>
      <c r="T985445"/>
      <c r="U985445"/>
      <c r="V985445"/>
    </row>
    <row r="985446" spans="1:22">
      <c r="A985446"/>
      <c r="B985446"/>
      <c r="C985446"/>
      <c r="D985446"/>
      <c r="E985446"/>
      <c r="F985446"/>
      <c r="G985446"/>
      <c r="H985446"/>
      <c r="I985446"/>
      <c r="J985446"/>
      <c r="K985446"/>
      <c r="L985446"/>
      <c r="M985446"/>
      <c r="N985446"/>
      <c r="O985446"/>
      <c r="P985446"/>
      <c r="Q985446"/>
      <c r="R985446"/>
      <c r="S985446"/>
      <c r="T985446"/>
      <c r="U985446"/>
      <c r="V985446"/>
    </row>
    <row r="985447" spans="1:22">
      <c r="A985447"/>
      <c r="B985447"/>
      <c r="C985447"/>
      <c r="D985447"/>
      <c r="E985447"/>
      <c r="F985447"/>
      <c r="G985447"/>
      <c r="H985447"/>
      <c r="I985447"/>
      <c r="J985447"/>
      <c r="K985447"/>
      <c r="L985447"/>
      <c r="M985447"/>
      <c r="N985447"/>
      <c r="O985447"/>
      <c r="P985447"/>
      <c r="Q985447"/>
      <c r="R985447"/>
      <c r="S985447"/>
      <c r="T985447"/>
      <c r="U985447"/>
      <c r="V985447"/>
    </row>
    <row r="985448" spans="1:22">
      <c r="A985448"/>
      <c r="B985448"/>
      <c r="C985448"/>
      <c r="D985448"/>
      <c r="E985448"/>
      <c r="F985448"/>
      <c r="G985448"/>
      <c r="H985448"/>
      <c r="I985448"/>
      <c r="J985448"/>
      <c r="K985448"/>
      <c r="L985448"/>
      <c r="M985448"/>
      <c r="N985448"/>
      <c r="O985448"/>
      <c r="P985448"/>
      <c r="Q985448"/>
      <c r="R985448"/>
      <c r="S985448"/>
      <c r="T985448"/>
      <c r="U985448"/>
      <c r="V985448"/>
    </row>
    <row r="985449" spans="1:22">
      <c r="A985449"/>
      <c r="B985449"/>
      <c r="C985449"/>
      <c r="D985449"/>
      <c r="E985449"/>
      <c r="F985449"/>
      <c r="G985449"/>
      <c r="H985449"/>
      <c r="I985449"/>
      <c r="J985449"/>
      <c r="K985449"/>
      <c r="L985449"/>
      <c r="M985449"/>
      <c r="N985449"/>
      <c r="O985449"/>
      <c r="P985449"/>
      <c r="Q985449"/>
      <c r="R985449"/>
      <c r="S985449"/>
      <c r="T985449"/>
      <c r="U985449"/>
      <c r="V985449"/>
    </row>
    <row r="985450" spans="1:22">
      <c r="A985450"/>
      <c r="B985450"/>
      <c r="C985450"/>
      <c r="D985450"/>
      <c r="E985450"/>
      <c r="F985450"/>
      <c r="G985450"/>
      <c r="H985450"/>
      <c r="I985450"/>
      <c r="J985450"/>
      <c r="K985450"/>
      <c r="L985450"/>
      <c r="M985450"/>
      <c r="N985450"/>
      <c r="O985450"/>
      <c r="P985450"/>
      <c r="Q985450"/>
      <c r="R985450"/>
      <c r="S985450"/>
      <c r="T985450"/>
      <c r="U985450"/>
      <c r="V985450"/>
    </row>
    <row r="985451" spans="1:22">
      <c r="A985451"/>
      <c r="B985451"/>
      <c r="C985451"/>
      <c r="D985451"/>
      <c r="E985451"/>
      <c r="F985451"/>
      <c r="G985451"/>
      <c r="H985451"/>
      <c r="I985451"/>
      <c r="J985451"/>
      <c r="K985451"/>
      <c r="L985451"/>
      <c r="M985451"/>
      <c r="N985451"/>
      <c r="O985451"/>
      <c r="P985451"/>
      <c r="Q985451"/>
      <c r="R985451"/>
      <c r="S985451"/>
      <c r="T985451"/>
      <c r="U985451"/>
      <c r="V985451"/>
    </row>
    <row r="985452" spans="1:22">
      <c r="A985452"/>
      <c r="B985452"/>
      <c r="C985452"/>
      <c r="D985452"/>
      <c r="E985452"/>
      <c r="F985452"/>
      <c r="G985452"/>
      <c r="H985452"/>
      <c r="I985452"/>
      <c r="J985452"/>
      <c r="K985452"/>
      <c r="L985452"/>
      <c r="M985452"/>
      <c r="N985452"/>
      <c r="O985452"/>
      <c r="P985452"/>
      <c r="Q985452"/>
      <c r="R985452"/>
      <c r="S985452"/>
      <c r="T985452"/>
      <c r="U985452"/>
      <c r="V985452"/>
    </row>
    <row r="985453" spans="1:22">
      <c r="A985453"/>
      <c r="B985453"/>
      <c r="C985453"/>
      <c r="D985453"/>
      <c r="E985453"/>
      <c r="F985453"/>
      <c r="G985453"/>
      <c r="H985453"/>
      <c r="I985453"/>
      <c r="J985453"/>
      <c r="K985453"/>
      <c r="L985453"/>
      <c r="M985453"/>
      <c r="N985453"/>
      <c r="O985453"/>
      <c r="P985453"/>
      <c r="Q985453"/>
      <c r="R985453"/>
      <c r="S985453"/>
      <c r="T985453"/>
      <c r="U985453"/>
      <c r="V985453"/>
    </row>
    <row r="985454" spans="1:22">
      <c r="A985454"/>
      <c r="B985454"/>
      <c r="C985454"/>
      <c r="D985454"/>
      <c r="E985454"/>
      <c r="F985454"/>
      <c r="G985454"/>
      <c r="H985454"/>
      <c r="I985454"/>
      <c r="J985454"/>
      <c r="K985454"/>
      <c r="L985454"/>
      <c r="M985454"/>
      <c r="N985454"/>
      <c r="O985454"/>
      <c r="P985454"/>
      <c r="Q985454"/>
      <c r="R985454"/>
      <c r="S985454"/>
      <c r="T985454"/>
      <c r="U985454"/>
      <c r="V985454"/>
    </row>
    <row r="985455" spans="1:22">
      <c r="A985455"/>
      <c r="B985455"/>
      <c r="C985455"/>
      <c r="D985455"/>
      <c r="E985455"/>
      <c r="F985455"/>
      <c r="G985455"/>
      <c r="H985455"/>
      <c r="I985455"/>
      <c r="J985455"/>
      <c r="K985455"/>
      <c r="L985455"/>
      <c r="M985455"/>
      <c r="N985455"/>
      <c r="O985455"/>
      <c r="P985455"/>
      <c r="Q985455"/>
      <c r="R985455"/>
      <c r="S985455"/>
      <c r="T985455"/>
      <c r="U985455"/>
      <c r="V985455"/>
    </row>
    <row r="985456" spans="1:22">
      <c r="A985456"/>
      <c r="B985456"/>
      <c r="C985456"/>
      <c r="D985456"/>
      <c r="E985456"/>
      <c r="F985456"/>
      <c r="G985456"/>
      <c r="H985456"/>
      <c r="I985456"/>
      <c r="J985456"/>
      <c r="K985456"/>
      <c r="L985456"/>
      <c r="M985456"/>
      <c r="N985456"/>
      <c r="O985456"/>
      <c r="P985456"/>
      <c r="Q985456"/>
      <c r="R985456"/>
      <c r="S985456"/>
      <c r="T985456"/>
      <c r="U985456"/>
      <c r="V985456"/>
    </row>
    <row r="985457" spans="1:22">
      <c r="A985457"/>
      <c r="B985457"/>
      <c r="C985457"/>
      <c r="D985457"/>
      <c r="E985457"/>
      <c r="F985457"/>
      <c r="G985457"/>
      <c r="H985457"/>
      <c r="I985457"/>
      <c r="J985457"/>
      <c r="K985457"/>
      <c r="L985457"/>
      <c r="M985457"/>
      <c r="N985457"/>
      <c r="O985457"/>
      <c r="P985457"/>
      <c r="Q985457"/>
      <c r="R985457"/>
      <c r="S985457"/>
      <c r="T985457"/>
      <c r="U985457"/>
      <c r="V985457"/>
    </row>
    <row r="985458" spans="1:22">
      <c r="A985458"/>
      <c r="B985458"/>
      <c r="C985458"/>
      <c r="D985458"/>
      <c r="E985458"/>
      <c r="F985458"/>
      <c r="G985458"/>
      <c r="H985458"/>
      <c r="I985458"/>
      <c r="J985458"/>
      <c r="K985458"/>
      <c r="L985458"/>
      <c r="M985458"/>
      <c r="N985458"/>
      <c r="O985458"/>
      <c r="P985458"/>
      <c r="Q985458"/>
      <c r="R985458"/>
      <c r="S985458"/>
      <c r="T985458"/>
      <c r="U985458"/>
      <c r="V985458"/>
    </row>
    <row r="985459" spans="1:22">
      <c r="A985459"/>
      <c r="B985459"/>
      <c r="C985459"/>
      <c r="D985459"/>
      <c r="E985459"/>
      <c r="F985459"/>
      <c r="G985459"/>
      <c r="H985459"/>
      <c r="I985459"/>
      <c r="J985459"/>
      <c r="K985459"/>
      <c r="L985459"/>
      <c r="M985459"/>
      <c r="N985459"/>
      <c r="O985459"/>
      <c r="P985459"/>
      <c r="Q985459"/>
      <c r="R985459"/>
      <c r="S985459"/>
      <c r="T985459"/>
      <c r="U985459"/>
      <c r="V985459"/>
    </row>
    <row r="985460" spans="1:22">
      <c r="A985460"/>
      <c r="B985460"/>
      <c r="C985460"/>
      <c r="D985460"/>
      <c r="E985460"/>
      <c r="F985460"/>
      <c r="G985460"/>
      <c r="H985460"/>
      <c r="I985460"/>
      <c r="J985460"/>
      <c r="K985460"/>
      <c r="L985460"/>
      <c r="M985460"/>
      <c r="N985460"/>
      <c r="O985460"/>
      <c r="P985460"/>
      <c r="Q985460"/>
      <c r="R985460"/>
      <c r="S985460"/>
      <c r="T985460"/>
      <c r="U985460"/>
      <c r="V985460"/>
    </row>
    <row r="985461" spans="1:22">
      <c r="A985461"/>
      <c r="B985461"/>
      <c r="C985461"/>
      <c r="D985461"/>
      <c r="E985461"/>
      <c r="F985461"/>
      <c r="G985461"/>
      <c r="H985461"/>
      <c r="I985461"/>
      <c r="J985461"/>
      <c r="K985461"/>
      <c r="L985461"/>
      <c r="M985461"/>
      <c r="N985461"/>
      <c r="O985461"/>
      <c r="P985461"/>
      <c r="Q985461"/>
      <c r="R985461"/>
      <c r="S985461"/>
      <c r="T985461"/>
      <c r="U985461"/>
      <c r="V985461"/>
    </row>
    <row r="985462" spans="1:22">
      <c r="A985462"/>
      <c r="B985462"/>
      <c r="C985462"/>
      <c r="D985462"/>
      <c r="E985462"/>
      <c r="F985462"/>
      <c r="G985462"/>
      <c r="H985462"/>
      <c r="I985462"/>
      <c r="J985462"/>
      <c r="K985462"/>
      <c r="L985462"/>
      <c r="M985462"/>
      <c r="N985462"/>
      <c r="O985462"/>
      <c r="P985462"/>
      <c r="Q985462"/>
      <c r="R985462"/>
      <c r="S985462"/>
      <c r="T985462"/>
      <c r="U985462"/>
      <c r="V985462"/>
    </row>
    <row r="985463" spans="1:22">
      <c r="A985463"/>
      <c r="B985463"/>
      <c r="C985463"/>
      <c r="D985463"/>
      <c r="E985463"/>
      <c r="F985463"/>
      <c r="G985463"/>
      <c r="H985463"/>
      <c r="I985463"/>
      <c r="J985463"/>
      <c r="K985463"/>
      <c r="L985463"/>
      <c r="M985463"/>
      <c r="N985463"/>
      <c r="O985463"/>
      <c r="P985463"/>
      <c r="Q985463"/>
      <c r="R985463"/>
      <c r="S985463"/>
      <c r="T985463"/>
      <c r="U985463"/>
      <c r="V985463"/>
    </row>
    <row r="985464" spans="1:22">
      <c r="A985464"/>
      <c r="B985464"/>
      <c r="C985464"/>
      <c r="D985464"/>
      <c r="E985464"/>
      <c r="F985464"/>
      <c r="G985464"/>
      <c r="H985464"/>
      <c r="I985464"/>
      <c r="J985464"/>
      <c r="K985464"/>
      <c r="L985464"/>
      <c r="M985464"/>
      <c r="N985464"/>
      <c r="O985464"/>
      <c r="P985464"/>
      <c r="Q985464"/>
      <c r="R985464"/>
      <c r="S985464"/>
      <c r="T985464"/>
      <c r="U985464"/>
      <c r="V985464"/>
    </row>
    <row r="985465" spans="1:22">
      <c r="A985465"/>
      <c r="B985465"/>
      <c r="C985465"/>
      <c r="D985465"/>
      <c r="E985465"/>
      <c r="F985465"/>
      <c r="G985465"/>
      <c r="H985465"/>
      <c r="I985465"/>
      <c r="J985465"/>
      <c r="K985465"/>
      <c r="L985465"/>
      <c r="M985465"/>
      <c r="N985465"/>
      <c r="O985465"/>
      <c r="P985465"/>
      <c r="Q985465"/>
      <c r="R985465"/>
      <c r="S985465"/>
      <c r="T985465"/>
      <c r="U985465"/>
      <c r="V985465"/>
    </row>
    <row r="985466" spans="1:22">
      <c r="A985466"/>
      <c r="B985466"/>
      <c r="C985466"/>
      <c r="D985466"/>
      <c r="E985466"/>
      <c r="F985466"/>
      <c r="G985466"/>
      <c r="H985466"/>
      <c r="I985466"/>
      <c r="J985466"/>
      <c r="K985466"/>
      <c r="L985466"/>
      <c r="M985466"/>
      <c r="N985466"/>
      <c r="O985466"/>
      <c r="P985466"/>
      <c r="Q985466"/>
      <c r="R985466"/>
      <c r="S985466"/>
      <c r="T985466"/>
      <c r="U985466"/>
      <c r="V985466"/>
    </row>
    <row r="985467" spans="1:22">
      <c r="A985467"/>
      <c r="B985467"/>
      <c r="C985467"/>
      <c r="D985467"/>
      <c r="E985467"/>
      <c r="F985467"/>
      <c r="G985467"/>
      <c r="H985467"/>
      <c r="I985467"/>
      <c r="J985467"/>
      <c r="K985467"/>
      <c r="L985467"/>
      <c r="M985467"/>
      <c r="N985467"/>
      <c r="O985467"/>
      <c r="P985467"/>
      <c r="Q985467"/>
      <c r="R985467"/>
      <c r="S985467"/>
      <c r="T985467"/>
      <c r="U985467"/>
      <c r="V985467"/>
    </row>
    <row r="985468" spans="1:22">
      <c r="A985468"/>
      <c r="B985468"/>
      <c r="C985468"/>
      <c r="D985468"/>
      <c r="E985468"/>
      <c r="F985468"/>
      <c r="G985468"/>
      <c r="H985468"/>
      <c r="I985468"/>
      <c r="J985468"/>
      <c r="K985468"/>
      <c r="L985468"/>
      <c r="M985468"/>
      <c r="N985468"/>
      <c r="O985468"/>
      <c r="P985468"/>
      <c r="Q985468"/>
      <c r="R985468"/>
      <c r="S985468"/>
      <c r="T985468"/>
      <c r="U985468"/>
      <c r="V985468"/>
    </row>
    <row r="985469" spans="1:22">
      <c r="A985469"/>
      <c r="B985469"/>
      <c r="C985469"/>
      <c r="D985469"/>
      <c r="E985469"/>
      <c r="F985469"/>
      <c r="G985469"/>
      <c r="H985469"/>
      <c r="I985469"/>
      <c r="J985469"/>
      <c r="K985469"/>
      <c r="L985469"/>
      <c r="M985469"/>
      <c r="N985469"/>
      <c r="O985469"/>
      <c r="P985469"/>
      <c r="Q985469"/>
      <c r="R985469"/>
      <c r="S985469"/>
      <c r="T985469"/>
      <c r="U985469"/>
      <c r="V985469"/>
    </row>
    <row r="985470" spans="1:22">
      <c r="A985470"/>
      <c r="B985470"/>
      <c r="C985470"/>
      <c r="D985470"/>
      <c r="E985470"/>
      <c r="F985470"/>
      <c r="G985470"/>
      <c r="H985470"/>
      <c r="I985470"/>
      <c r="J985470"/>
      <c r="K985470"/>
      <c r="L985470"/>
      <c r="M985470"/>
      <c r="N985470"/>
      <c r="O985470"/>
      <c r="P985470"/>
      <c r="Q985470"/>
      <c r="R985470"/>
      <c r="S985470"/>
      <c r="T985470"/>
      <c r="U985470"/>
      <c r="V985470"/>
    </row>
    <row r="985471" spans="1:22">
      <c r="A985471"/>
      <c r="B985471"/>
      <c r="C985471"/>
      <c r="D985471"/>
      <c r="E985471"/>
      <c r="F985471"/>
      <c r="G985471"/>
      <c r="H985471"/>
      <c r="I985471"/>
      <c r="J985471"/>
      <c r="K985471"/>
      <c r="L985471"/>
      <c r="M985471"/>
      <c r="N985471"/>
      <c r="O985471"/>
      <c r="P985471"/>
      <c r="Q985471"/>
      <c r="R985471"/>
      <c r="S985471"/>
      <c r="T985471"/>
      <c r="U985471"/>
      <c r="V985471"/>
    </row>
    <row r="985472" spans="1:22">
      <c r="A985472"/>
      <c r="B985472"/>
      <c r="C985472"/>
      <c r="D985472"/>
      <c r="E985472"/>
      <c r="F985472"/>
      <c r="G985472"/>
      <c r="H985472"/>
      <c r="I985472"/>
      <c r="J985472"/>
      <c r="K985472"/>
      <c r="L985472"/>
      <c r="M985472"/>
      <c r="N985472"/>
      <c r="O985472"/>
      <c r="P985472"/>
      <c r="Q985472"/>
      <c r="R985472"/>
      <c r="S985472"/>
      <c r="T985472"/>
      <c r="U985472"/>
      <c r="V985472"/>
    </row>
    <row r="985473" spans="1:22">
      <c r="A985473"/>
      <c r="B985473"/>
      <c r="C985473"/>
      <c r="D985473"/>
      <c r="E985473"/>
      <c r="F985473"/>
      <c r="G985473"/>
      <c r="H985473"/>
      <c r="I985473"/>
      <c r="J985473"/>
      <c r="K985473"/>
      <c r="L985473"/>
      <c r="M985473"/>
      <c r="N985473"/>
      <c r="O985473"/>
      <c r="P985473"/>
      <c r="Q985473"/>
      <c r="R985473"/>
      <c r="S985473"/>
      <c r="T985473"/>
      <c r="U985473"/>
      <c r="V985473"/>
    </row>
    <row r="985474" spans="1:22">
      <c r="A985474"/>
      <c r="B985474"/>
      <c r="C985474"/>
      <c r="D985474"/>
      <c r="E985474"/>
      <c r="F985474"/>
      <c r="G985474"/>
      <c r="H985474"/>
      <c r="I985474"/>
      <c r="J985474"/>
      <c r="K985474"/>
      <c r="L985474"/>
      <c r="M985474"/>
      <c r="N985474"/>
      <c r="O985474"/>
      <c r="P985474"/>
      <c r="Q985474"/>
      <c r="R985474"/>
      <c r="S985474"/>
      <c r="T985474"/>
      <c r="U985474"/>
      <c r="V985474"/>
    </row>
    <row r="985475" spans="1:22">
      <c r="A985475"/>
      <c r="B985475"/>
      <c r="C985475"/>
      <c r="D985475"/>
      <c r="E985475"/>
      <c r="F985475"/>
      <c r="G985475"/>
      <c r="H985475"/>
      <c r="I985475"/>
      <c r="J985475"/>
      <c r="K985475"/>
      <c r="L985475"/>
      <c r="M985475"/>
      <c r="N985475"/>
      <c r="O985475"/>
      <c r="P985475"/>
      <c r="Q985475"/>
      <c r="R985475"/>
      <c r="S985475"/>
      <c r="T985475"/>
      <c r="U985475"/>
      <c r="V985475"/>
    </row>
    <row r="985476" spans="1:22">
      <c r="A985476"/>
      <c r="B985476"/>
      <c r="C985476"/>
      <c r="D985476"/>
      <c r="E985476"/>
      <c r="F985476"/>
      <c r="G985476"/>
      <c r="H985476"/>
      <c r="I985476"/>
      <c r="J985476"/>
      <c r="K985476"/>
      <c r="L985476"/>
      <c r="M985476"/>
      <c r="N985476"/>
      <c r="O985476"/>
      <c r="P985476"/>
      <c r="Q985476"/>
      <c r="R985476"/>
      <c r="S985476"/>
      <c r="T985476"/>
      <c r="U985476"/>
      <c r="V985476"/>
    </row>
    <row r="985477" spans="1:22">
      <c r="A985477"/>
      <c r="B985477"/>
      <c r="C985477"/>
      <c r="D985477"/>
      <c r="E985477"/>
      <c r="F985477"/>
      <c r="G985477"/>
      <c r="H985477"/>
      <c r="I985477"/>
      <c r="J985477"/>
      <c r="K985477"/>
      <c r="L985477"/>
      <c r="M985477"/>
      <c r="N985477"/>
      <c r="O985477"/>
      <c r="P985477"/>
      <c r="Q985477"/>
      <c r="R985477"/>
      <c r="S985477"/>
      <c r="T985477"/>
      <c r="U985477"/>
      <c r="V985477"/>
    </row>
    <row r="985478" spans="1:22">
      <c r="A985478"/>
      <c r="B985478"/>
      <c r="C985478"/>
      <c r="D985478"/>
      <c r="E985478"/>
      <c r="F985478"/>
      <c r="G985478"/>
      <c r="H985478"/>
      <c r="I985478"/>
      <c r="J985478"/>
      <c r="K985478"/>
      <c r="L985478"/>
      <c r="M985478"/>
      <c r="N985478"/>
      <c r="O985478"/>
      <c r="P985478"/>
      <c r="Q985478"/>
      <c r="R985478"/>
      <c r="S985478"/>
      <c r="T985478"/>
      <c r="U985478"/>
      <c r="V985478"/>
    </row>
    <row r="985479" spans="1:22">
      <c r="A985479"/>
      <c r="B985479"/>
      <c r="C985479"/>
      <c r="D985479"/>
      <c r="E985479"/>
      <c r="F985479"/>
      <c r="G985479"/>
      <c r="H985479"/>
      <c r="I985479"/>
      <c r="J985479"/>
      <c r="K985479"/>
      <c r="L985479"/>
      <c r="M985479"/>
      <c r="N985479"/>
      <c r="O985479"/>
      <c r="P985479"/>
      <c r="Q985479"/>
      <c r="R985479"/>
      <c r="S985479"/>
      <c r="T985479"/>
      <c r="U985479"/>
      <c r="V985479"/>
    </row>
    <row r="985480" spans="1:22">
      <c r="A985480"/>
      <c r="B985480"/>
      <c r="C985480"/>
      <c r="D985480"/>
      <c r="E985480"/>
      <c r="F985480"/>
      <c r="G985480"/>
      <c r="H985480"/>
      <c r="I985480"/>
      <c r="J985480"/>
      <c r="K985480"/>
      <c r="L985480"/>
      <c r="M985480"/>
      <c r="N985480"/>
      <c r="O985480"/>
      <c r="P985480"/>
      <c r="Q985480"/>
      <c r="R985480"/>
      <c r="S985480"/>
      <c r="T985480"/>
      <c r="U985480"/>
      <c r="V985480"/>
    </row>
    <row r="985481" spans="1:22">
      <c r="A985481"/>
      <c r="B985481"/>
      <c r="C985481"/>
      <c r="D985481"/>
      <c r="E985481"/>
      <c r="F985481"/>
      <c r="G985481"/>
      <c r="H985481"/>
      <c r="I985481"/>
      <c r="J985481"/>
      <c r="K985481"/>
      <c r="L985481"/>
      <c r="M985481"/>
      <c r="N985481"/>
      <c r="O985481"/>
      <c r="P985481"/>
      <c r="Q985481"/>
      <c r="R985481"/>
      <c r="S985481"/>
      <c r="T985481"/>
      <c r="U985481"/>
      <c r="V985481"/>
    </row>
    <row r="985482" spans="1:22">
      <c r="A985482"/>
      <c r="B985482"/>
      <c r="C985482"/>
      <c r="D985482"/>
      <c r="E985482"/>
      <c r="F985482"/>
      <c r="G985482"/>
      <c r="H985482"/>
      <c r="I985482"/>
      <c r="J985482"/>
      <c r="K985482"/>
      <c r="L985482"/>
      <c r="M985482"/>
      <c r="N985482"/>
      <c r="O985482"/>
      <c r="P985482"/>
      <c r="Q985482"/>
      <c r="R985482"/>
      <c r="S985482"/>
      <c r="T985482"/>
      <c r="U985482"/>
      <c r="V985482"/>
    </row>
    <row r="985483" spans="1:22">
      <c r="A985483"/>
      <c r="B985483"/>
      <c r="C985483"/>
      <c r="D985483"/>
      <c r="E985483"/>
      <c r="F985483"/>
      <c r="G985483"/>
      <c r="H985483"/>
      <c r="I985483"/>
      <c r="J985483"/>
      <c r="K985483"/>
      <c r="L985483"/>
      <c r="M985483"/>
      <c r="N985483"/>
      <c r="O985483"/>
      <c r="P985483"/>
      <c r="Q985483"/>
      <c r="R985483"/>
      <c r="S985483"/>
      <c r="T985483"/>
      <c r="U985483"/>
      <c r="V985483"/>
    </row>
    <row r="985484" spans="1:22">
      <c r="A985484"/>
      <c r="B985484"/>
      <c r="C985484"/>
      <c r="D985484"/>
      <c r="E985484"/>
      <c r="F985484"/>
      <c r="G985484"/>
      <c r="H985484"/>
      <c r="I985484"/>
      <c r="J985484"/>
      <c r="K985484"/>
      <c r="L985484"/>
      <c r="M985484"/>
      <c r="N985484"/>
      <c r="O985484"/>
      <c r="P985484"/>
      <c r="Q985484"/>
      <c r="R985484"/>
      <c r="S985484"/>
      <c r="T985484"/>
      <c r="U985484"/>
      <c r="V985484"/>
    </row>
    <row r="985485" spans="1:22">
      <c r="A985485"/>
      <c r="B985485"/>
      <c r="C985485"/>
      <c r="D985485"/>
      <c r="E985485"/>
      <c r="F985485"/>
      <c r="G985485"/>
      <c r="H985485"/>
      <c r="I985485"/>
      <c r="J985485"/>
      <c r="K985485"/>
      <c r="L985485"/>
      <c r="M985485"/>
      <c r="N985485"/>
      <c r="O985485"/>
      <c r="P985485"/>
      <c r="Q985485"/>
      <c r="R985485"/>
      <c r="S985485"/>
      <c r="T985485"/>
      <c r="U985485"/>
      <c r="V985485"/>
    </row>
    <row r="985486" spans="1:22">
      <c r="A985486"/>
      <c r="B985486"/>
      <c r="C985486"/>
      <c r="D985486"/>
      <c r="E985486"/>
      <c r="F985486"/>
      <c r="G985486"/>
      <c r="H985486"/>
      <c r="I985486"/>
      <c r="J985486"/>
      <c r="K985486"/>
      <c r="L985486"/>
      <c r="M985486"/>
      <c r="N985486"/>
      <c r="O985486"/>
      <c r="P985486"/>
      <c r="Q985486"/>
      <c r="R985486"/>
      <c r="S985486"/>
      <c r="T985486"/>
      <c r="U985486"/>
      <c r="V985486"/>
    </row>
    <row r="985487" spans="1:22">
      <c r="A985487"/>
      <c r="B985487"/>
      <c r="C985487"/>
      <c r="D985487"/>
      <c r="E985487"/>
      <c r="F985487"/>
      <c r="G985487"/>
      <c r="H985487"/>
      <c r="I985487"/>
      <c r="J985487"/>
      <c r="K985487"/>
      <c r="L985487"/>
      <c r="M985487"/>
      <c r="N985487"/>
      <c r="O985487"/>
      <c r="P985487"/>
      <c r="Q985487"/>
      <c r="R985487"/>
      <c r="S985487"/>
      <c r="T985487"/>
      <c r="U985487"/>
      <c r="V985487"/>
    </row>
    <row r="985488" spans="1:22">
      <c r="A985488"/>
      <c r="B985488"/>
      <c r="C985488"/>
      <c r="D985488"/>
      <c r="E985488"/>
      <c r="F985488"/>
      <c r="G985488"/>
      <c r="H985488"/>
      <c r="I985488"/>
      <c r="J985488"/>
      <c r="K985488"/>
      <c r="L985488"/>
      <c r="M985488"/>
      <c r="N985488"/>
      <c r="O985488"/>
      <c r="P985488"/>
      <c r="Q985488"/>
      <c r="R985488"/>
      <c r="S985488"/>
      <c r="T985488"/>
      <c r="U985488"/>
      <c r="V985488"/>
    </row>
    <row r="985489" spans="1:22">
      <c r="A985489"/>
      <c r="B985489"/>
      <c r="C985489"/>
      <c r="D985489"/>
      <c r="E985489"/>
      <c r="F985489"/>
      <c r="G985489"/>
      <c r="H985489"/>
      <c r="I985489"/>
      <c r="J985489"/>
      <c r="K985489"/>
      <c r="L985489"/>
      <c r="M985489"/>
      <c r="N985489"/>
      <c r="O985489"/>
      <c r="P985489"/>
      <c r="Q985489"/>
      <c r="R985489"/>
      <c r="S985489"/>
      <c r="T985489"/>
      <c r="U985489"/>
      <c r="V985489"/>
    </row>
    <row r="985490" spans="1:22">
      <c r="A985490"/>
      <c r="B985490"/>
      <c r="C985490"/>
      <c r="D985490"/>
      <c r="E985490"/>
      <c r="F985490"/>
      <c r="G985490"/>
      <c r="H985490"/>
      <c r="I985490"/>
      <c r="J985490"/>
      <c r="K985490"/>
      <c r="L985490"/>
      <c r="M985490"/>
      <c r="N985490"/>
      <c r="O985490"/>
      <c r="P985490"/>
      <c r="Q985490"/>
      <c r="R985490"/>
      <c r="S985490"/>
      <c r="T985490"/>
      <c r="U985490"/>
      <c r="V985490"/>
    </row>
    <row r="985491" spans="1:22">
      <c r="A985491"/>
      <c r="B985491"/>
      <c r="C985491"/>
      <c r="D985491"/>
      <c r="E985491"/>
      <c r="F985491"/>
      <c r="G985491"/>
      <c r="H985491"/>
      <c r="I985491"/>
      <c r="J985491"/>
      <c r="K985491"/>
      <c r="L985491"/>
      <c r="M985491"/>
      <c r="N985491"/>
      <c r="O985491"/>
      <c r="P985491"/>
      <c r="Q985491"/>
      <c r="R985491"/>
      <c r="S985491"/>
      <c r="T985491"/>
      <c r="U985491"/>
      <c r="V985491"/>
    </row>
    <row r="985492" spans="1:22">
      <c r="A985492"/>
      <c r="B985492"/>
      <c r="C985492"/>
      <c r="D985492"/>
      <c r="E985492"/>
      <c r="F985492"/>
      <c r="G985492"/>
      <c r="H985492"/>
      <c r="I985492"/>
      <c r="J985492"/>
      <c r="K985492"/>
      <c r="L985492"/>
      <c r="M985492"/>
      <c r="N985492"/>
      <c r="O985492"/>
      <c r="P985492"/>
      <c r="Q985492"/>
      <c r="R985492"/>
      <c r="S985492"/>
      <c r="T985492"/>
      <c r="U985492"/>
      <c r="V985492"/>
    </row>
    <row r="985493" spans="1:22">
      <c r="A985493"/>
      <c r="B985493"/>
      <c r="C985493"/>
      <c r="D985493"/>
      <c r="E985493"/>
      <c r="F985493"/>
      <c r="G985493"/>
      <c r="H985493"/>
      <c r="I985493"/>
      <c r="J985493"/>
      <c r="K985493"/>
      <c r="L985493"/>
      <c r="M985493"/>
      <c r="N985493"/>
      <c r="O985493"/>
      <c r="P985493"/>
      <c r="Q985493"/>
      <c r="R985493"/>
      <c r="S985493"/>
      <c r="T985493"/>
      <c r="U985493"/>
      <c r="V985493"/>
    </row>
    <row r="985494" spans="1:22">
      <c r="A985494"/>
      <c r="B985494"/>
      <c r="C985494"/>
      <c r="D985494"/>
      <c r="E985494"/>
      <c r="F985494"/>
      <c r="G985494"/>
      <c r="H985494"/>
      <c r="I985494"/>
      <c r="J985494"/>
      <c r="K985494"/>
      <c r="L985494"/>
      <c r="M985494"/>
      <c r="N985494"/>
      <c r="O985494"/>
      <c r="P985494"/>
      <c r="Q985494"/>
      <c r="R985494"/>
      <c r="S985494"/>
      <c r="T985494"/>
      <c r="U985494"/>
      <c r="V985494"/>
    </row>
    <row r="985495" spans="1:22">
      <c r="A985495"/>
      <c r="B985495"/>
      <c r="C985495"/>
      <c r="D985495"/>
      <c r="E985495"/>
      <c r="F985495"/>
      <c r="G985495"/>
      <c r="H985495"/>
      <c r="I985495"/>
      <c r="J985495"/>
      <c r="K985495"/>
      <c r="L985495"/>
      <c r="M985495"/>
      <c r="N985495"/>
      <c r="O985495"/>
      <c r="P985495"/>
      <c r="Q985495"/>
      <c r="R985495"/>
      <c r="S985495"/>
      <c r="T985495"/>
      <c r="U985495"/>
      <c r="V985495"/>
    </row>
    <row r="985496" spans="1:22">
      <c r="A985496"/>
      <c r="B985496"/>
      <c r="C985496"/>
      <c r="D985496"/>
      <c r="E985496"/>
      <c r="F985496"/>
      <c r="G985496"/>
      <c r="H985496"/>
      <c r="I985496"/>
      <c r="J985496"/>
      <c r="K985496"/>
      <c r="L985496"/>
      <c r="M985496"/>
      <c r="N985496"/>
      <c r="O985496"/>
      <c r="P985496"/>
      <c r="Q985496"/>
      <c r="R985496"/>
      <c r="S985496"/>
      <c r="T985496"/>
      <c r="U985496"/>
      <c r="V985496"/>
    </row>
    <row r="985497" spans="1:22">
      <c r="A985497"/>
      <c r="B985497"/>
      <c r="C985497"/>
      <c r="D985497"/>
      <c r="E985497"/>
      <c r="F985497"/>
      <c r="G985497"/>
      <c r="H985497"/>
      <c r="I985497"/>
      <c r="J985497"/>
      <c r="K985497"/>
      <c r="L985497"/>
      <c r="M985497"/>
      <c r="N985497"/>
      <c r="O985497"/>
      <c r="P985497"/>
      <c r="Q985497"/>
      <c r="R985497"/>
      <c r="S985497"/>
      <c r="T985497"/>
      <c r="U985497"/>
      <c r="V985497"/>
    </row>
    <row r="985498" spans="1:22">
      <c r="A985498"/>
      <c r="B985498"/>
      <c r="C985498"/>
      <c r="D985498"/>
      <c r="E985498"/>
      <c r="F985498"/>
      <c r="G985498"/>
      <c r="H985498"/>
      <c r="I985498"/>
      <c r="J985498"/>
      <c r="K985498"/>
      <c r="L985498"/>
      <c r="M985498"/>
      <c r="N985498"/>
      <c r="O985498"/>
      <c r="P985498"/>
      <c r="Q985498"/>
      <c r="R985498"/>
      <c r="S985498"/>
      <c r="T985498"/>
      <c r="U985498"/>
      <c r="V985498"/>
    </row>
    <row r="985499" spans="1:22">
      <c r="A985499"/>
      <c r="B985499"/>
      <c r="C985499"/>
      <c r="D985499"/>
      <c r="E985499"/>
      <c r="F985499"/>
      <c r="G985499"/>
      <c r="H985499"/>
      <c r="I985499"/>
      <c r="J985499"/>
      <c r="K985499"/>
      <c r="L985499"/>
      <c r="M985499"/>
      <c r="N985499"/>
      <c r="O985499"/>
      <c r="P985499"/>
      <c r="Q985499"/>
      <c r="R985499"/>
      <c r="S985499"/>
      <c r="T985499"/>
      <c r="U985499"/>
      <c r="V985499"/>
    </row>
    <row r="985500" spans="1:22">
      <c r="A985500"/>
      <c r="B985500"/>
      <c r="C985500"/>
      <c r="D985500"/>
      <c r="E985500"/>
      <c r="F985500"/>
      <c r="G985500"/>
      <c r="H985500"/>
      <c r="I985500"/>
      <c r="J985500"/>
      <c r="K985500"/>
      <c r="L985500"/>
      <c r="M985500"/>
      <c r="N985500"/>
      <c r="O985500"/>
      <c r="P985500"/>
      <c r="Q985500"/>
      <c r="R985500"/>
      <c r="S985500"/>
      <c r="T985500"/>
      <c r="U985500"/>
      <c r="V985500"/>
    </row>
    <row r="985501" spans="1:22">
      <c r="A985501"/>
      <c r="B985501"/>
      <c r="C985501"/>
      <c r="D985501"/>
      <c r="E985501"/>
      <c r="F985501"/>
      <c r="G985501"/>
      <c r="H985501"/>
      <c r="I985501"/>
      <c r="J985501"/>
      <c r="K985501"/>
      <c r="L985501"/>
      <c r="M985501"/>
      <c r="N985501"/>
      <c r="O985501"/>
      <c r="P985501"/>
      <c r="Q985501"/>
      <c r="R985501"/>
      <c r="S985501"/>
      <c r="T985501"/>
      <c r="U985501"/>
      <c r="V985501"/>
    </row>
    <row r="985502" spans="1:22">
      <c r="A985502"/>
      <c r="B985502"/>
      <c r="C985502"/>
      <c r="D985502"/>
      <c r="E985502"/>
      <c r="F985502"/>
      <c r="G985502"/>
      <c r="H985502"/>
      <c r="I985502"/>
      <c r="J985502"/>
      <c r="K985502"/>
      <c r="L985502"/>
      <c r="M985502"/>
      <c r="N985502"/>
      <c r="O985502"/>
      <c r="P985502"/>
      <c r="Q985502"/>
      <c r="R985502"/>
      <c r="S985502"/>
      <c r="T985502"/>
      <c r="U985502"/>
      <c r="V985502"/>
    </row>
    <row r="985503" spans="1:22">
      <c r="A985503"/>
      <c r="B985503"/>
      <c r="C985503"/>
      <c r="D985503"/>
      <c r="E985503"/>
      <c r="F985503"/>
      <c r="G985503"/>
      <c r="H985503"/>
      <c r="I985503"/>
      <c r="J985503"/>
      <c r="K985503"/>
      <c r="L985503"/>
      <c r="M985503"/>
      <c r="N985503"/>
      <c r="O985503"/>
      <c r="P985503"/>
      <c r="Q985503"/>
      <c r="R985503"/>
      <c r="S985503"/>
      <c r="T985503"/>
      <c r="U985503"/>
      <c r="V985503"/>
    </row>
    <row r="985504" spans="1:22">
      <c r="A985504"/>
      <c r="B985504"/>
      <c r="C985504"/>
      <c r="D985504"/>
      <c r="E985504"/>
      <c r="F985504"/>
      <c r="G985504"/>
      <c r="H985504"/>
      <c r="I985504"/>
      <c r="J985504"/>
      <c r="K985504"/>
      <c r="L985504"/>
      <c r="M985504"/>
      <c r="N985504"/>
      <c r="O985504"/>
      <c r="P985504"/>
      <c r="Q985504"/>
      <c r="R985504"/>
      <c r="S985504"/>
      <c r="T985504"/>
      <c r="U985504"/>
      <c r="V985504"/>
    </row>
    <row r="985505" spans="1:22">
      <c r="A985505"/>
      <c r="B985505"/>
      <c r="C985505"/>
      <c r="D985505"/>
      <c r="E985505"/>
      <c r="F985505"/>
      <c r="G985505"/>
      <c r="H985505"/>
      <c r="I985505"/>
      <c r="J985505"/>
      <c r="K985505"/>
      <c r="L985505"/>
      <c r="M985505"/>
      <c r="N985505"/>
      <c r="O985505"/>
      <c r="P985505"/>
      <c r="Q985505"/>
      <c r="R985505"/>
      <c r="S985505"/>
      <c r="T985505"/>
      <c r="U985505"/>
      <c r="V985505"/>
    </row>
    <row r="985506" spans="1:22">
      <c r="A985506"/>
      <c r="B985506"/>
      <c r="C985506"/>
      <c r="D985506"/>
      <c r="E985506"/>
      <c r="F985506"/>
      <c r="G985506"/>
      <c r="H985506"/>
      <c r="I985506"/>
      <c r="J985506"/>
      <c r="K985506"/>
      <c r="L985506"/>
      <c r="M985506"/>
      <c r="N985506"/>
      <c r="O985506"/>
      <c r="P985506"/>
      <c r="Q985506"/>
      <c r="R985506"/>
      <c r="S985506"/>
      <c r="T985506"/>
      <c r="U985506"/>
      <c r="V985506"/>
    </row>
    <row r="985507" spans="1:22">
      <c r="A985507"/>
      <c r="B985507"/>
      <c r="C985507"/>
      <c r="D985507"/>
      <c r="E985507"/>
      <c r="F985507"/>
      <c r="G985507"/>
      <c r="H985507"/>
      <c r="I985507"/>
      <c r="J985507"/>
      <c r="K985507"/>
      <c r="L985507"/>
      <c r="M985507"/>
      <c r="N985507"/>
      <c r="O985507"/>
      <c r="P985507"/>
      <c r="Q985507"/>
      <c r="R985507"/>
      <c r="S985507"/>
      <c r="T985507"/>
      <c r="U985507"/>
      <c r="V985507"/>
    </row>
    <row r="985508" spans="1:22">
      <c r="A985508"/>
      <c r="B985508"/>
      <c r="C985508"/>
      <c r="D985508"/>
      <c r="E985508"/>
      <c r="F985508"/>
      <c r="G985508"/>
      <c r="H985508"/>
      <c r="I985508"/>
      <c r="J985508"/>
      <c r="K985508"/>
      <c r="L985508"/>
      <c r="M985508"/>
      <c r="N985508"/>
      <c r="O985508"/>
      <c r="P985508"/>
      <c r="Q985508"/>
      <c r="R985508"/>
      <c r="S985508"/>
      <c r="T985508"/>
      <c r="U985508"/>
      <c r="V985508"/>
    </row>
    <row r="985509" spans="1:22">
      <c r="A985509"/>
      <c r="B985509"/>
      <c r="C985509"/>
      <c r="D985509"/>
      <c r="E985509"/>
      <c r="F985509"/>
      <c r="G985509"/>
      <c r="H985509"/>
      <c r="I985509"/>
      <c r="J985509"/>
      <c r="K985509"/>
      <c r="L985509"/>
      <c r="M985509"/>
      <c r="N985509"/>
      <c r="O985509"/>
      <c r="P985509"/>
      <c r="Q985509"/>
      <c r="R985509"/>
      <c r="S985509"/>
      <c r="T985509"/>
      <c r="U985509"/>
      <c r="V985509"/>
    </row>
    <row r="985510" spans="1:22">
      <c r="A985510"/>
      <c r="B985510"/>
      <c r="C985510"/>
      <c r="D985510"/>
      <c r="E985510"/>
      <c r="F985510"/>
      <c r="G985510"/>
      <c r="H985510"/>
      <c r="I985510"/>
      <c r="J985510"/>
      <c r="K985510"/>
      <c r="L985510"/>
      <c r="M985510"/>
      <c r="N985510"/>
      <c r="O985510"/>
      <c r="P985510"/>
      <c r="Q985510"/>
      <c r="R985510"/>
      <c r="S985510"/>
      <c r="T985510"/>
      <c r="U985510"/>
      <c r="V985510"/>
    </row>
    <row r="985511" spans="1:22">
      <c r="A985511"/>
      <c r="B985511"/>
      <c r="C985511"/>
      <c r="D985511"/>
      <c r="E985511"/>
      <c r="F985511"/>
      <c r="G985511"/>
      <c r="H985511"/>
      <c r="I985511"/>
      <c r="J985511"/>
      <c r="K985511"/>
      <c r="L985511"/>
      <c r="M985511"/>
      <c r="N985511"/>
      <c r="O985511"/>
      <c r="P985511"/>
      <c r="Q985511"/>
      <c r="R985511"/>
      <c r="S985511"/>
      <c r="T985511"/>
      <c r="U985511"/>
      <c r="V985511"/>
    </row>
    <row r="985512" spans="1:22">
      <c r="A985512"/>
      <c r="B985512"/>
      <c r="C985512"/>
      <c r="D985512"/>
      <c r="E985512"/>
      <c r="F985512"/>
      <c r="G985512"/>
      <c r="H985512"/>
      <c r="I985512"/>
      <c r="J985512"/>
      <c r="K985512"/>
      <c r="L985512"/>
      <c r="M985512"/>
      <c r="N985512"/>
      <c r="O985512"/>
      <c r="P985512"/>
      <c r="Q985512"/>
      <c r="R985512"/>
      <c r="S985512"/>
      <c r="T985512"/>
      <c r="U985512"/>
      <c r="V985512"/>
    </row>
    <row r="985513" spans="1:22">
      <c r="A985513"/>
      <c r="B985513"/>
      <c r="C985513"/>
      <c r="D985513"/>
      <c r="E985513"/>
      <c r="F985513"/>
      <c r="G985513"/>
      <c r="H985513"/>
      <c r="I985513"/>
      <c r="J985513"/>
      <c r="K985513"/>
      <c r="L985513"/>
      <c r="M985513"/>
      <c r="N985513"/>
      <c r="O985513"/>
      <c r="P985513"/>
      <c r="Q985513"/>
      <c r="R985513"/>
      <c r="S985513"/>
      <c r="T985513"/>
      <c r="U985513"/>
      <c r="V985513"/>
    </row>
    <row r="985514" spans="1:22">
      <c r="A985514"/>
      <c r="B985514"/>
      <c r="C985514"/>
      <c r="D985514"/>
      <c r="E985514"/>
      <c r="F985514"/>
      <c r="G985514"/>
      <c r="H985514"/>
      <c r="I985514"/>
      <c r="J985514"/>
      <c r="K985514"/>
      <c r="L985514"/>
      <c r="M985514"/>
      <c r="N985514"/>
      <c r="O985514"/>
      <c r="P985514"/>
      <c r="Q985514"/>
      <c r="R985514"/>
      <c r="S985514"/>
      <c r="T985514"/>
      <c r="U985514"/>
      <c r="V985514"/>
    </row>
    <row r="985515" spans="1:22">
      <c r="A985515"/>
      <c r="B985515"/>
      <c r="C985515"/>
      <c r="D985515"/>
      <c r="E985515"/>
      <c r="F985515"/>
      <c r="G985515"/>
      <c r="H985515"/>
      <c r="I985515"/>
      <c r="J985515"/>
      <c r="K985515"/>
      <c r="L985515"/>
      <c r="M985515"/>
      <c r="N985515"/>
      <c r="O985515"/>
      <c r="P985515"/>
      <c r="Q985515"/>
      <c r="R985515"/>
      <c r="S985515"/>
      <c r="T985515"/>
      <c r="U985515"/>
      <c r="V985515"/>
    </row>
    <row r="985516" spans="1:22">
      <c r="A985516"/>
      <c r="B985516"/>
      <c r="C985516"/>
      <c r="D985516"/>
      <c r="E985516"/>
      <c r="F985516"/>
      <c r="G985516"/>
      <c r="H985516"/>
      <c r="I985516"/>
      <c r="J985516"/>
      <c r="K985516"/>
      <c r="L985516"/>
      <c r="M985516"/>
      <c r="N985516"/>
      <c r="O985516"/>
      <c r="P985516"/>
      <c r="Q985516"/>
      <c r="R985516"/>
      <c r="S985516"/>
      <c r="T985516"/>
      <c r="U985516"/>
      <c r="V985516"/>
    </row>
    <row r="985517" spans="1:22">
      <c r="A985517"/>
      <c r="B985517"/>
      <c r="C985517"/>
      <c r="D985517"/>
      <c r="E985517"/>
      <c r="F985517"/>
      <c r="G985517"/>
      <c r="H985517"/>
      <c r="I985517"/>
      <c r="J985517"/>
      <c r="K985517"/>
      <c r="L985517"/>
      <c r="M985517"/>
      <c r="N985517"/>
      <c r="O985517"/>
      <c r="P985517"/>
      <c r="Q985517"/>
      <c r="R985517"/>
      <c r="S985517"/>
      <c r="T985517"/>
      <c r="U985517"/>
      <c r="V985517"/>
    </row>
    <row r="985518" spans="1:22">
      <c r="A985518"/>
      <c r="B985518"/>
      <c r="C985518"/>
      <c r="D985518"/>
      <c r="E985518"/>
      <c r="F985518"/>
      <c r="G985518"/>
      <c r="H985518"/>
      <c r="I985518"/>
      <c r="J985518"/>
      <c r="K985518"/>
      <c r="L985518"/>
      <c r="M985518"/>
      <c r="N985518"/>
      <c r="O985518"/>
      <c r="P985518"/>
      <c r="Q985518"/>
      <c r="R985518"/>
      <c r="S985518"/>
      <c r="T985518"/>
      <c r="U985518"/>
      <c r="V985518"/>
    </row>
    <row r="985519" spans="1:22">
      <c r="A985519"/>
      <c r="B985519"/>
      <c r="C985519"/>
      <c r="D985519"/>
      <c r="E985519"/>
      <c r="F985519"/>
      <c r="G985519"/>
      <c r="H985519"/>
      <c r="I985519"/>
      <c r="J985519"/>
      <c r="K985519"/>
      <c r="L985519"/>
      <c r="M985519"/>
      <c r="N985519"/>
      <c r="O985519"/>
      <c r="P985519"/>
      <c r="Q985519"/>
      <c r="R985519"/>
      <c r="S985519"/>
      <c r="T985519"/>
      <c r="U985519"/>
      <c r="V985519"/>
    </row>
    <row r="985520" spans="1:22">
      <c r="A985520"/>
      <c r="B985520"/>
      <c r="C985520"/>
      <c r="D985520"/>
      <c r="E985520"/>
      <c r="F985520"/>
      <c r="G985520"/>
      <c r="H985520"/>
      <c r="I985520"/>
      <c r="J985520"/>
      <c r="K985520"/>
      <c r="L985520"/>
      <c r="M985520"/>
      <c r="N985520"/>
      <c r="O985520"/>
      <c r="P985520"/>
      <c r="Q985520"/>
      <c r="R985520"/>
      <c r="S985520"/>
      <c r="T985520"/>
      <c r="U985520"/>
      <c r="V985520"/>
    </row>
    <row r="985521" spans="1:22">
      <c r="A985521"/>
      <c r="B985521"/>
      <c r="C985521"/>
      <c r="D985521"/>
      <c r="E985521"/>
      <c r="F985521"/>
      <c r="G985521"/>
      <c r="H985521"/>
      <c r="I985521"/>
      <c r="J985521"/>
      <c r="K985521"/>
      <c r="L985521"/>
      <c r="M985521"/>
      <c r="N985521"/>
      <c r="O985521"/>
      <c r="P985521"/>
      <c r="Q985521"/>
      <c r="R985521"/>
      <c r="S985521"/>
      <c r="T985521"/>
      <c r="U985521"/>
      <c r="V985521"/>
    </row>
    <row r="985522" spans="1:22">
      <c r="A985522"/>
      <c r="B985522"/>
      <c r="C985522"/>
      <c r="D985522"/>
      <c r="E985522"/>
      <c r="F985522"/>
      <c r="G985522"/>
      <c r="H985522"/>
      <c r="I985522"/>
      <c r="J985522"/>
      <c r="K985522"/>
      <c r="L985522"/>
      <c r="M985522"/>
      <c r="N985522"/>
      <c r="O985522"/>
      <c r="P985522"/>
      <c r="Q985522"/>
      <c r="R985522"/>
      <c r="S985522"/>
      <c r="T985522"/>
      <c r="U985522"/>
      <c r="V985522"/>
    </row>
    <row r="985523" spans="1:22">
      <c r="A985523"/>
      <c r="B985523"/>
      <c r="C985523"/>
      <c r="D985523"/>
      <c r="E985523"/>
      <c r="F985523"/>
      <c r="G985523"/>
      <c r="H985523"/>
      <c r="I985523"/>
      <c r="J985523"/>
      <c r="K985523"/>
      <c r="L985523"/>
      <c r="M985523"/>
      <c r="N985523"/>
      <c r="O985523"/>
      <c r="P985523"/>
      <c r="Q985523"/>
      <c r="R985523"/>
      <c r="S985523"/>
      <c r="T985523"/>
      <c r="U985523"/>
      <c r="V985523"/>
    </row>
    <row r="985524" spans="1:22">
      <c r="A985524"/>
      <c r="B985524"/>
      <c r="C985524"/>
      <c r="D985524"/>
      <c r="E985524"/>
      <c r="F985524"/>
      <c r="G985524"/>
      <c r="H985524"/>
      <c r="I985524"/>
      <c r="J985524"/>
      <c r="K985524"/>
      <c r="L985524"/>
      <c r="M985524"/>
      <c r="N985524"/>
      <c r="O985524"/>
      <c r="P985524"/>
      <c r="Q985524"/>
      <c r="R985524"/>
      <c r="S985524"/>
      <c r="T985524"/>
      <c r="U985524"/>
      <c r="V985524"/>
    </row>
    <row r="985525" spans="1:22">
      <c r="A985525"/>
      <c r="B985525"/>
      <c r="C985525"/>
      <c r="D985525"/>
      <c r="E985525"/>
      <c r="F985525"/>
      <c r="G985525"/>
      <c r="H985525"/>
      <c r="I985525"/>
      <c r="J985525"/>
      <c r="K985525"/>
      <c r="L985525"/>
      <c r="M985525"/>
      <c r="N985525"/>
      <c r="O985525"/>
      <c r="P985525"/>
      <c r="Q985525"/>
      <c r="R985525"/>
      <c r="S985525"/>
      <c r="T985525"/>
      <c r="U985525"/>
      <c r="V985525"/>
    </row>
    <row r="985526" spans="1:22">
      <c r="A985526"/>
      <c r="B985526"/>
      <c r="C985526"/>
      <c r="D985526"/>
      <c r="E985526"/>
      <c r="F985526"/>
      <c r="G985526"/>
      <c r="H985526"/>
      <c r="I985526"/>
      <c r="J985526"/>
      <c r="K985526"/>
      <c r="L985526"/>
      <c r="M985526"/>
      <c r="N985526"/>
      <c r="O985526"/>
      <c r="P985526"/>
      <c r="Q985526"/>
      <c r="R985526"/>
      <c r="S985526"/>
      <c r="T985526"/>
      <c r="U985526"/>
      <c r="V985526"/>
    </row>
    <row r="985527" spans="1:22">
      <c r="A985527"/>
      <c r="B985527"/>
      <c r="C985527"/>
      <c r="D985527"/>
      <c r="E985527"/>
      <c r="F985527"/>
      <c r="G985527"/>
      <c r="H985527"/>
      <c r="I985527"/>
      <c r="J985527"/>
      <c r="K985527"/>
      <c r="L985527"/>
      <c r="M985527"/>
      <c r="N985527"/>
      <c r="O985527"/>
      <c r="P985527"/>
      <c r="Q985527"/>
      <c r="R985527"/>
      <c r="S985527"/>
      <c r="T985527"/>
      <c r="U985527"/>
      <c r="V985527"/>
    </row>
    <row r="985528" spans="1:22">
      <c r="A985528"/>
      <c r="B985528"/>
      <c r="C985528"/>
      <c r="D985528"/>
      <c r="E985528"/>
      <c r="F985528"/>
      <c r="G985528"/>
      <c r="H985528"/>
      <c r="I985528"/>
      <c r="J985528"/>
      <c r="K985528"/>
      <c r="L985528"/>
      <c r="M985528"/>
      <c r="N985528"/>
      <c r="O985528"/>
      <c r="P985528"/>
      <c r="Q985528"/>
      <c r="R985528"/>
      <c r="S985528"/>
      <c r="T985528"/>
      <c r="U985528"/>
      <c r="V985528"/>
    </row>
    <row r="985529" spans="1:22">
      <c r="A985529"/>
      <c r="B985529"/>
      <c r="C985529"/>
      <c r="D985529"/>
      <c r="E985529"/>
      <c r="F985529"/>
      <c r="G985529"/>
      <c r="H985529"/>
      <c r="I985529"/>
      <c r="J985529"/>
      <c r="K985529"/>
      <c r="L985529"/>
      <c r="M985529"/>
      <c r="N985529"/>
      <c r="O985529"/>
      <c r="P985529"/>
      <c r="Q985529"/>
      <c r="R985529"/>
      <c r="S985529"/>
      <c r="T985529"/>
      <c r="U985529"/>
      <c r="V985529"/>
    </row>
    <row r="985530" spans="1:22">
      <c r="A985530"/>
      <c r="B985530"/>
      <c r="C985530"/>
      <c r="D985530"/>
      <c r="E985530"/>
      <c r="F985530"/>
      <c r="G985530"/>
      <c r="H985530"/>
      <c r="I985530"/>
      <c r="J985530"/>
      <c r="K985530"/>
      <c r="L985530"/>
      <c r="M985530"/>
      <c r="N985530"/>
      <c r="O985530"/>
      <c r="P985530"/>
      <c r="Q985530"/>
      <c r="R985530"/>
      <c r="S985530"/>
      <c r="T985530"/>
      <c r="U985530"/>
      <c r="V985530"/>
    </row>
    <row r="985531" spans="1:22">
      <c r="A985531"/>
      <c r="B985531"/>
      <c r="C985531"/>
      <c r="D985531"/>
      <c r="E985531"/>
      <c r="F985531"/>
      <c r="G985531"/>
      <c r="H985531"/>
      <c r="I985531"/>
      <c r="J985531"/>
      <c r="K985531"/>
      <c r="L985531"/>
      <c r="M985531"/>
      <c r="N985531"/>
      <c r="O985531"/>
      <c r="P985531"/>
      <c r="Q985531"/>
      <c r="R985531"/>
      <c r="S985531"/>
      <c r="T985531"/>
      <c r="U985531"/>
      <c r="V985531"/>
    </row>
    <row r="985532" spans="1:22">
      <c r="A985532"/>
      <c r="B985532"/>
      <c r="C985532"/>
      <c r="D985532"/>
      <c r="E985532"/>
      <c r="F985532"/>
      <c r="G985532"/>
      <c r="H985532"/>
      <c r="I985532"/>
      <c r="J985532"/>
      <c r="K985532"/>
      <c r="L985532"/>
      <c r="M985532"/>
      <c r="N985532"/>
      <c r="O985532"/>
      <c r="P985532"/>
      <c r="Q985532"/>
      <c r="R985532"/>
      <c r="S985532"/>
      <c r="T985532"/>
      <c r="U985532"/>
      <c r="V985532"/>
    </row>
    <row r="985533" spans="1:22">
      <c r="A985533"/>
      <c r="B985533"/>
      <c r="C985533"/>
      <c r="D985533"/>
      <c r="E985533"/>
      <c r="F985533"/>
      <c r="G985533"/>
      <c r="H985533"/>
      <c r="I985533"/>
      <c r="J985533"/>
      <c r="K985533"/>
      <c r="L985533"/>
      <c r="M985533"/>
      <c r="N985533"/>
      <c r="O985533"/>
      <c r="P985533"/>
      <c r="Q985533"/>
      <c r="R985533"/>
      <c r="S985533"/>
      <c r="T985533"/>
      <c r="U985533"/>
      <c r="V985533"/>
    </row>
    <row r="985534" spans="1:22">
      <c r="A985534"/>
      <c r="B985534"/>
      <c r="C985534"/>
      <c r="D985534"/>
      <c r="E985534"/>
      <c r="F985534"/>
      <c r="G985534"/>
      <c r="H985534"/>
      <c r="I985534"/>
      <c r="J985534"/>
      <c r="K985534"/>
      <c r="L985534"/>
      <c r="M985534"/>
      <c r="N985534"/>
      <c r="O985534"/>
      <c r="P985534"/>
      <c r="Q985534"/>
      <c r="R985534"/>
      <c r="S985534"/>
      <c r="T985534"/>
      <c r="U985534"/>
      <c r="V985534"/>
    </row>
    <row r="985535" spans="1:22">
      <c r="A985535"/>
      <c r="B985535"/>
      <c r="C985535"/>
      <c r="D985535"/>
      <c r="E985535"/>
      <c r="F985535"/>
      <c r="G985535"/>
      <c r="H985535"/>
      <c r="I985535"/>
      <c r="J985535"/>
      <c r="K985535"/>
      <c r="L985535"/>
      <c r="M985535"/>
      <c r="N985535"/>
      <c r="O985535"/>
      <c r="P985535"/>
      <c r="Q985535"/>
      <c r="R985535"/>
      <c r="S985535"/>
      <c r="T985535"/>
      <c r="U985535"/>
      <c r="V985535"/>
    </row>
    <row r="985536" spans="1:22">
      <c r="A985536"/>
      <c r="B985536"/>
      <c r="C985536"/>
      <c r="D985536"/>
      <c r="E985536"/>
      <c r="F985536"/>
      <c r="G985536"/>
      <c r="H985536"/>
      <c r="I985536"/>
      <c r="J985536"/>
      <c r="K985536"/>
      <c r="L985536"/>
      <c r="M985536"/>
      <c r="N985536"/>
      <c r="O985536"/>
      <c r="P985536"/>
      <c r="Q985536"/>
      <c r="R985536"/>
      <c r="S985536"/>
      <c r="T985536"/>
      <c r="U985536"/>
      <c r="V985536"/>
    </row>
    <row r="985537" spans="1:22">
      <c r="A985537"/>
      <c r="B985537"/>
      <c r="C985537"/>
      <c r="D985537"/>
      <c r="E985537"/>
      <c r="F985537"/>
      <c r="G985537"/>
      <c r="H985537"/>
      <c r="I985537"/>
      <c r="J985537"/>
      <c r="K985537"/>
      <c r="L985537"/>
      <c r="M985537"/>
      <c r="N985537"/>
      <c r="O985537"/>
      <c r="P985537"/>
      <c r="Q985537"/>
      <c r="R985537"/>
      <c r="S985537"/>
      <c r="T985537"/>
      <c r="U985537"/>
      <c r="V985537"/>
    </row>
    <row r="985538" spans="1:22">
      <c r="A985538"/>
      <c r="B985538"/>
      <c r="C985538"/>
      <c r="D985538"/>
      <c r="E985538"/>
      <c r="F985538"/>
      <c r="G985538"/>
      <c r="H985538"/>
      <c r="I985538"/>
      <c r="J985538"/>
      <c r="K985538"/>
      <c r="L985538"/>
      <c r="M985538"/>
      <c r="N985538"/>
      <c r="O985538"/>
      <c r="P985538"/>
      <c r="Q985538"/>
      <c r="R985538"/>
      <c r="S985538"/>
      <c r="T985538"/>
      <c r="U985538"/>
      <c r="V985538"/>
    </row>
    <row r="985539" spans="1:22">
      <c r="A985539"/>
      <c r="B985539"/>
      <c r="C985539"/>
      <c r="D985539"/>
      <c r="E985539"/>
      <c r="F985539"/>
      <c r="G985539"/>
      <c r="H985539"/>
      <c r="I985539"/>
      <c r="J985539"/>
      <c r="K985539"/>
      <c r="L985539"/>
      <c r="M985539"/>
      <c r="N985539"/>
      <c r="O985539"/>
      <c r="P985539"/>
      <c r="Q985539"/>
      <c r="R985539"/>
      <c r="S985539"/>
      <c r="T985539"/>
      <c r="U985539"/>
      <c r="V985539"/>
    </row>
    <row r="985540" spans="1:22">
      <c r="A985540"/>
      <c r="B985540"/>
      <c r="C985540"/>
      <c r="D985540"/>
      <c r="E985540"/>
      <c r="F985540"/>
      <c r="G985540"/>
      <c r="H985540"/>
      <c r="I985540"/>
      <c r="J985540"/>
      <c r="K985540"/>
      <c r="L985540"/>
      <c r="M985540"/>
      <c r="N985540"/>
      <c r="O985540"/>
      <c r="P985540"/>
      <c r="Q985540"/>
      <c r="R985540"/>
      <c r="S985540"/>
      <c r="T985540"/>
      <c r="U985540"/>
      <c r="V985540"/>
    </row>
    <row r="985541" spans="1:22">
      <c r="A985541"/>
      <c r="B985541"/>
      <c r="C985541"/>
      <c r="D985541"/>
      <c r="E985541"/>
      <c r="F985541"/>
      <c r="G985541"/>
      <c r="H985541"/>
      <c r="I985541"/>
      <c r="J985541"/>
      <c r="K985541"/>
      <c r="L985541"/>
      <c r="M985541"/>
      <c r="N985541"/>
      <c r="O985541"/>
      <c r="P985541"/>
      <c r="Q985541"/>
      <c r="R985541"/>
      <c r="S985541"/>
      <c r="T985541"/>
      <c r="U985541"/>
      <c r="V985541"/>
    </row>
    <row r="985542" spans="1:22">
      <c r="A985542"/>
      <c r="B985542"/>
      <c r="C985542"/>
      <c r="D985542"/>
      <c r="E985542"/>
      <c r="F985542"/>
      <c r="G985542"/>
      <c r="H985542"/>
      <c r="I985542"/>
      <c r="J985542"/>
      <c r="K985542"/>
      <c r="L985542"/>
      <c r="M985542"/>
      <c r="N985542"/>
      <c r="O985542"/>
      <c r="P985542"/>
      <c r="Q985542"/>
      <c r="R985542"/>
      <c r="S985542"/>
      <c r="T985542"/>
      <c r="U985542"/>
      <c r="V985542"/>
    </row>
    <row r="985543" spans="1:22">
      <c r="A985543"/>
      <c r="B985543"/>
      <c r="C985543"/>
      <c r="D985543"/>
      <c r="E985543"/>
      <c r="F985543"/>
      <c r="G985543"/>
      <c r="H985543"/>
      <c r="I985543"/>
      <c r="J985543"/>
      <c r="K985543"/>
      <c r="L985543"/>
      <c r="M985543"/>
      <c r="N985543"/>
      <c r="O985543"/>
      <c r="P985543"/>
      <c r="Q985543"/>
      <c r="R985543"/>
      <c r="S985543"/>
      <c r="T985543"/>
      <c r="U985543"/>
      <c r="V985543"/>
    </row>
    <row r="985544" spans="1:22">
      <c r="A985544"/>
      <c r="B985544"/>
      <c r="C985544"/>
      <c r="D985544"/>
      <c r="E985544"/>
      <c r="F985544"/>
      <c r="G985544"/>
      <c r="H985544"/>
      <c r="I985544"/>
      <c r="J985544"/>
      <c r="K985544"/>
      <c r="L985544"/>
      <c r="M985544"/>
      <c r="N985544"/>
      <c r="O985544"/>
      <c r="P985544"/>
      <c r="Q985544"/>
      <c r="R985544"/>
      <c r="S985544"/>
      <c r="T985544"/>
      <c r="U985544"/>
      <c r="V985544"/>
    </row>
    <row r="985545" spans="1:22">
      <c r="A985545"/>
      <c r="B985545"/>
      <c r="C985545"/>
      <c r="D985545"/>
      <c r="E985545"/>
      <c r="F985545"/>
      <c r="G985545"/>
      <c r="H985545"/>
      <c r="I985545"/>
      <c r="J985545"/>
      <c r="K985545"/>
      <c r="L985545"/>
      <c r="M985545"/>
      <c r="N985545"/>
      <c r="O985545"/>
      <c r="P985545"/>
      <c r="Q985545"/>
      <c r="R985545"/>
      <c r="S985545"/>
      <c r="T985545"/>
      <c r="U985545"/>
      <c r="V985545"/>
    </row>
    <row r="985546" spans="1:22">
      <c r="A985546"/>
      <c r="B985546"/>
      <c r="C985546"/>
      <c r="D985546"/>
      <c r="E985546"/>
      <c r="F985546"/>
      <c r="G985546"/>
      <c r="H985546"/>
      <c r="I985546"/>
      <c r="J985546"/>
      <c r="K985546"/>
      <c r="L985546"/>
      <c r="M985546"/>
      <c r="N985546"/>
      <c r="O985546"/>
      <c r="P985546"/>
      <c r="Q985546"/>
      <c r="R985546"/>
      <c r="S985546"/>
      <c r="T985546"/>
      <c r="U985546"/>
      <c r="V985546"/>
    </row>
    <row r="985547" spans="1:22">
      <c r="A985547"/>
      <c r="B985547"/>
      <c r="C985547"/>
      <c r="D985547"/>
      <c r="E985547"/>
      <c r="F985547"/>
      <c r="G985547"/>
      <c r="H985547"/>
      <c r="I985547"/>
      <c r="J985547"/>
      <c r="K985547"/>
      <c r="L985547"/>
      <c r="M985547"/>
      <c r="N985547"/>
      <c r="O985547"/>
      <c r="P985547"/>
      <c r="Q985547"/>
      <c r="R985547"/>
      <c r="S985547"/>
      <c r="T985547"/>
      <c r="U985547"/>
      <c r="V985547"/>
    </row>
    <row r="985548" spans="1:22">
      <c r="A985548"/>
      <c r="B985548"/>
      <c r="C985548"/>
      <c r="D985548"/>
      <c r="E985548"/>
      <c r="F985548"/>
      <c r="G985548"/>
      <c r="H985548"/>
      <c r="I985548"/>
      <c r="J985548"/>
      <c r="K985548"/>
      <c r="L985548"/>
      <c r="M985548"/>
      <c r="N985548"/>
      <c r="O985548"/>
      <c r="P985548"/>
      <c r="Q985548"/>
      <c r="R985548"/>
      <c r="S985548"/>
      <c r="T985548"/>
      <c r="U985548"/>
      <c r="V985548"/>
    </row>
    <row r="985549" spans="1:22">
      <c r="A985549"/>
      <c r="B985549"/>
      <c r="C985549"/>
      <c r="D985549"/>
      <c r="E985549"/>
      <c r="F985549"/>
      <c r="G985549"/>
      <c r="H985549"/>
      <c r="I985549"/>
      <c r="J985549"/>
      <c r="K985549"/>
      <c r="L985549"/>
      <c r="M985549"/>
      <c r="N985549"/>
      <c r="O985549"/>
      <c r="P985549"/>
      <c r="Q985549"/>
      <c r="R985549"/>
      <c r="S985549"/>
      <c r="T985549"/>
      <c r="U985549"/>
      <c r="V985549"/>
    </row>
    <row r="985550" spans="1:22">
      <c r="A985550"/>
      <c r="B985550"/>
      <c r="C985550"/>
      <c r="D985550"/>
      <c r="E985550"/>
      <c r="F985550"/>
      <c r="G985550"/>
      <c r="H985550"/>
      <c r="I985550"/>
      <c r="J985550"/>
      <c r="K985550"/>
      <c r="L985550"/>
      <c r="M985550"/>
      <c r="N985550"/>
      <c r="O985550"/>
      <c r="P985550"/>
      <c r="Q985550"/>
      <c r="R985550"/>
      <c r="S985550"/>
      <c r="T985550"/>
      <c r="U985550"/>
      <c r="V985550"/>
    </row>
    <row r="985551" spans="1:22">
      <c r="A985551"/>
      <c r="B985551"/>
      <c r="C985551"/>
      <c r="D985551"/>
      <c r="E985551"/>
      <c r="F985551"/>
      <c r="G985551"/>
      <c r="H985551"/>
      <c r="I985551"/>
      <c r="J985551"/>
      <c r="K985551"/>
      <c r="L985551"/>
      <c r="M985551"/>
      <c r="N985551"/>
      <c r="O985551"/>
      <c r="P985551"/>
      <c r="Q985551"/>
      <c r="R985551"/>
      <c r="S985551"/>
      <c r="T985551"/>
      <c r="U985551"/>
      <c r="V985551"/>
    </row>
    <row r="985552" spans="1:22">
      <c r="A985552"/>
      <c r="B985552"/>
      <c r="C985552"/>
      <c r="D985552"/>
      <c r="E985552"/>
      <c r="F985552"/>
      <c r="G985552"/>
      <c r="H985552"/>
      <c r="I985552"/>
      <c r="J985552"/>
      <c r="K985552"/>
      <c r="L985552"/>
      <c r="M985552"/>
      <c r="N985552"/>
      <c r="O985552"/>
      <c r="P985552"/>
      <c r="Q985552"/>
      <c r="R985552"/>
      <c r="S985552"/>
      <c r="T985552"/>
      <c r="U985552"/>
      <c r="V985552"/>
    </row>
    <row r="985553" spans="1:22">
      <c r="A985553"/>
      <c r="B985553"/>
      <c r="C985553"/>
      <c r="D985553"/>
      <c r="E985553"/>
      <c r="F985553"/>
      <c r="G985553"/>
      <c r="H985553"/>
      <c r="I985553"/>
      <c r="J985553"/>
      <c r="K985553"/>
      <c r="L985553"/>
      <c r="M985553"/>
      <c r="N985553"/>
      <c r="O985553"/>
      <c r="P985553"/>
      <c r="Q985553"/>
      <c r="R985553"/>
      <c r="S985553"/>
      <c r="T985553"/>
      <c r="U985553"/>
      <c r="V985553"/>
    </row>
    <row r="985554" spans="1:22">
      <c r="A985554"/>
      <c r="B985554"/>
      <c r="C985554"/>
      <c r="D985554"/>
      <c r="E985554"/>
      <c r="F985554"/>
      <c r="G985554"/>
      <c r="H985554"/>
      <c r="I985554"/>
      <c r="J985554"/>
      <c r="K985554"/>
      <c r="L985554"/>
      <c r="M985554"/>
      <c r="N985554"/>
      <c r="O985554"/>
      <c r="P985554"/>
      <c r="Q985554"/>
      <c r="R985554"/>
      <c r="S985554"/>
      <c r="T985554"/>
      <c r="U985554"/>
      <c r="V985554"/>
    </row>
    <row r="985555" spans="1:22">
      <c r="A985555"/>
      <c r="B985555"/>
      <c r="C985555"/>
      <c r="D985555"/>
      <c r="E985555"/>
      <c r="F985555"/>
      <c r="G985555"/>
      <c r="H985555"/>
      <c r="I985555"/>
      <c r="J985555"/>
      <c r="K985555"/>
      <c r="L985555"/>
      <c r="M985555"/>
      <c r="N985555"/>
      <c r="O985555"/>
      <c r="P985555"/>
      <c r="Q985555"/>
      <c r="R985555"/>
      <c r="S985555"/>
      <c r="T985555"/>
      <c r="U985555"/>
      <c r="V985555"/>
    </row>
    <row r="985556" spans="1:22">
      <c r="A985556"/>
      <c r="B985556"/>
      <c r="C985556"/>
      <c r="D985556"/>
      <c r="E985556"/>
      <c r="F985556"/>
      <c r="G985556"/>
      <c r="H985556"/>
      <c r="I985556"/>
      <c r="J985556"/>
      <c r="K985556"/>
      <c r="L985556"/>
      <c r="M985556"/>
      <c r="N985556"/>
      <c r="O985556"/>
      <c r="P985556"/>
      <c r="Q985556"/>
      <c r="R985556"/>
      <c r="S985556"/>
      <c r="T985556"/>
      <c r="U985556"/>
      <c r="V985556"/>
    </row>
    <row r="985557" spans="1:22">
      <c r="A985557"/>
      <c r="B985557"/>
      <c r="C985557"/>
      <c r="D985557"/>
      <c r="E985557"/>
      <c r="F985557"/>
      <c r="G985557"/>
      <c r="H985557"/>
      <c r="I985557"/>
      <c r="J985557"/>
      <c r="K985557"/>
      <c r="L985557"/>
      <c r="M985557"/>
      <c r="N985557"/>
      <c r="O985557"/>
      <c r="P985557"/>
      <c r="Q985557"/>
      <c r="R985557"/>
      <c r="S985557"/>
      <c r="T985557"/>
      <c r="U985557"/>
      <c r="V985557"/>
    </row>
    <row r="985558" spans="1:22">
      <c r="A985558"/>
      <c r="B985558"/>
      <c r="C985558"/>
      <c r="D985558"/>
      <c r="E985558"/>
      <c r="F985558"/>
      <c r="G985558"/>
      <c r="H985558"/>
      <c r="I985558"/>
      <c r="J985558"/>
      <c r="K985558"/>
      <c r="L985558"/>
      <c r="M985558"/>
      <c r="N985558"/>
      <c r="O985558"/>
      <c r="P985558"/>
      <c r="Q985558"/>
      <c r="R985558"/>
      <c r="S985558"/>
      <c r="T985558"/>
      <c r="U985558"/>
      <c r="V985558"/>
    </row>
    <row r="985559" spans="1:22">
      <c r="A985559"/>
      <c r="B985559"/>
      <c r="C985559"/>
      <c r="D985559"/>
      <c r="E985559"/>
      <c r="F985559"/>
      <c r="G985559"/>
      <c r="H985559"/>
      <c r="I985559"/>
      <c r="J985559"/>
      <c r="K985559"/>
      <c r="L985559"/>
      <c r="M985559"/>
      <c r="N985559"/>
      <c r="O985559"/>
      <c r="P985559"/>
      <c r="Q985559"/>
      <c r="R985559"/>
      <c r="S985559"/>
      <c r="T985559"/>
      <c r="U985559"/>
      <c r="V985559"/>
    </row>
    <row r="985560" spans="1:22">
      <c r="A985560"/>
      <c r="B985560"/>
      <c r="C985560"/>
      <c r="D985560"/>
      <c r="E985560"/>
      <c r="F985560"/>
      <c r="G985560"/>
      <c r="H985560"/>
      <c r="I985560"/>
      <c r="J985560"/>
      <c r="K985560"/>
      <c r="L985560"/>
      <c r="M985560"/>
      <c r="N985560"/>
      <c r="O985560"/>
      <c r="P985560"/>
      <c r="Q985560"/>
      <c r="R985560"/>
      <c r="S985560"/>
      <c r="T985560"/>
      <c r="U985560"/>
      <c r="V985560"/>
    </row>
    <row r="985561" spans="1:22">
      <c r="A985561"/>
      <c r="B985561"/>
      <c r="C985561"/>
      <c r="D985561"/>
      <c r="E985561"/>
      <c r="F985561"/>
      <c r="G985561"/>
      <c r="H985561"/>
      <c r="I985561"/>
      <c r="J985561"/>
      <c r="K985561"/>
      <c r="L985561"/>
      <c r="M985561"/>
      <c r="N985561"/>
      <c r="O985561"/>
      <c r="P985561"/>
      <c r="Q985561"/>
      <c r="R985561"/>
      <c r="S985561"/>
      <c r="T985561"/>
      <c r="U985561"/>
      <c r="V985561"/>
    </row>
    <row r="985562" spans="1:22">
      <c r="A985562"/>
      <c r="B985562"/>
      <c r="C985562"/>
      <c r="D985562"/>
      <c r="E985562"/>
      <c r="F985562"/>
      <c r="G985562"/>
      <c r="H985562"/>
      <c r="I985562"/>
      <c r="J985562"/>
      <c r="K985562"/>
      <c r="L985562"/>
      <c r="M985562"/>
      <c r="N985562"/>
      <c r="O985562"/>
      <c r="P985562"/>
      <c r="Q985562"/>
      <c r="R985562"/>
      <c r="S985562"/>
      <c r="T985562"/>
      <c r="U985562"/>
      <c r="V985562"/>
    </row>
    <row r="985563" spans="1:22">
      <c r="A985563"/>
      <c r="B985563"/>
      <c r="C985563"/>
      <c r="D985563"/>
      <c r="E985563"/>
      <c r="F985563"/>
      <c r="G985563"/>
      <c r="H985563"/>
      <c r="I985563"/>
      <c r="J985563"/>
      <c r="K985563"/>
      <c r="L985563"/>
      <c r="M985563"/>
      <c r="N985563"/>
      <c r="O985563"/>
      <c r="P985563"/>
      <c r="Q985563"/>
      <c r="R985563"/>
      <c r="S985563"/>
      <c r="T985563"/>
      <c r="U985563"/>
      <c r="V985563"/>
    </row>
    <row r="985564" spans="1:22">
      <c r="A985564"/>
      <c r="B985564"/>
      <c r="C985564"/>
      <c r="D985564"/>
      <c r="E985564"/>
      <c r="F985564"/>
      <c r="G985564"/>
      <c r="H985564"/>
      <c r="I985564"/>
      <c r="J985564"/>
      <c r="K985564"/>
      <c r="L985564"/>
      <c r="M985564"/>
      <c r="N985564"/>
      <c r="O985564"/>
      <c r="P985564"/>
      <c r="Q985564"/>
      <c r="R985564"/>
      <c r="S985564"/>
      <c r="T985564"/>
      <c r="U985564"/>
      <c r="V985564"/>
    </row>
    <row r="985565" spans="1:22">
      <c r="A985565"/>
      <c r="B985565"/>
      <c r="C985565"/>
      <c r="D985565"/>
      <c r="E985565"/>
      <c r="F985565"/>
      <c r="G985565"/>
      <c r="H985565"/>
      <c r="I985565"/>
      <c r="J985565"/>
      <c r="K985565"/>
      <c r="L985565"/>
      <c r="M985565"/>
      <c r="N985565"/>
      <c r="O985565"/>
      <c r="P985565"/>
      <c r="Q985565"/>
      <c r="R985565"/>
      <c r="S985565"/>
      <c r="T985565"/>
      <c r="U985565"/>
      <c r="V985565"/>
    </row>
    <row r="985566" spans="1:22">
      <c r="A985566"/>
      <c r="B985566"/>
      <c r="C985566"/>
      <c r="D985566"/>
      <c r="E985566"/>
      <c r="F985566"/>
      <c r="G985566"/>
      <c r="H985566"/>
      <c r="I985566"/>
      <c r="J985566"/>
      <c r="K985566"/>
      <c r="L985566"/>
      <c r="M985566"/>
      <c r="N985566"/>
      <c r="O985566"/>
      <c r="P985566"/>
      <c r="Q985566"/>
      <c r="R985566"/>
      <c r="S985566"/>
      <c r="T985566"/>
      <c r="U985566"/>
      <c r="V985566"/>
    </row>
    <row r="985567" spans="1:22">
      <c r="A985567"/>
      <c r="B985567"/>
      <c r="C985567"/>
      <c r="D985567"/>
      <c r="E985567"/>
      <c r="F985567"/>
      <c r="G985567"/>
      <c r="H985567"/>
      <c r="I985567"/>
      <c r="J985567"/>
      <c r="K985567"/>
      <c r="L985567"/>
      <c r="M985567"/>
      <c r="N985567"/>
      <c r="O985567"/>
      <c r="P985567"/>
      <c r="Q985567"/>
      <c r="R985567"/>
      <c r="S985567"/>
      <c r="T985567"/>
      <c r="U985567"/>
      <c r="V985567"/>
    </row>
    <row r="985568" spans="1:22">
      <c r="A985568"/>
      <c r="B985568"/>
      <c r="C985568"/>
      <c r="D985568"/>
      <c r="E985568"/>
      <c r="F985568"/>
      <c r="G985568"/>
      <c r="H985568"/>
      <c r="I985568"/>
      <c r="J985568"/>
      <c r="K985568"/>
      <c r="L985568"/>
      <c r="M985568"/>
      <c r="N985568"/>
      <c r="O985568"/>
      <c r="P985568"/>
      <c r="Q985568"/>
      <c r="R985568"/>
      <c r="S985568"/>
      <c r="T985568"/>
      <c r="U985568"/>
      <c r="V985568"/>
    </row>
    <row r="985569" spans="1:22">
      <c r="A985569"/>
      <c r="B985569"/>
      <c r="C985569"/>
      <c r="D985569"/>
      <c r="E985569"/>
      <c r="F985569"/>
      <c r="G985569"/>
      <c r="H985569"/>
      <c r="I985569"/>
      <c r="J985569"/>
      <c r="K985569"/>
      <c r="L985569"/>
      <c r="M985569"/>
      <c r="N985569"/>
      <c r="O985569"/>
      <c r="P985569"/>
      <c r="Q985569"/>
      <c r="R985569"/>
      <c r="S985569"/>
      <c r="T985569"/>
      <c r="U985569"/>
      <c r="V985569"/>
    </row>
    <row r="985570" spans="1:22">
      <c r="A985570"/>
      <c r="B985570"/>
      <c r="C985570"/>
      <c r="D985570"/>
      <c r="E985570"/>
      <c r="F985570"/>
      <c r="G985570"/>
      <c r="H985570"/>
      <c r="I985570"/>
      <c r="J985570"/>
      <c r="K985570"/>
      <c r="L985570"/>
      <c r="M985570"/>
      <c r="N985570"/>
      <c r="O985570"/>
      <c r="P985570"/>
      <c r="Q985570"/>
      <c r="R985570"/>
      <c r="S985570"/>
      <c r="T985570"/>
      <c r="U985570"/>
      <c r="V985570"/>
    </row>
    <row r="985571" spans="1:22">
      <c r="A985571"/>
      <c r="B985571"/>
      <c r="C985571"/>
      <c r="D985571"/>
      <c r="E985571"/>
      <c r="F985571"/>
      <c r="G985571"/>
      <c r="H985571"/>
      <c r="I985571"/>
      <c r="J985571"/>
      <c r="K985571"/>
      <c r="L985571"/>
      <c r="M985571"/>
      <c r="N985571"/>
      <c r="O985571"/>
      <c r="P985571"/>
      <c r="Q985571"/>
      <c r="R985571"/>
      <c r="S985571"/>
      <c r="T985571"/>
      <c r="U985571"/>
      <c r="V985571"/>
    </row>
    <row r="985572" spans="1:22">
      <c r="A985572"/>
      <c r="B985572"/>
      <c r="C985572"/>
      <c r="D985572"/>
      <c r="E985572"/>
      <c r="F985572"/>
      <c r="G985572"/>
      <c r="H985572"/>
      <c r="I985572"/>
      <c r="J985572"/>
      <c r="K985572"/>
      <c r="L985572"/>
      <c r="M985572"/>
      <c r="N985572"/>
      <c r="O985572"/>
      <c r="P985572"/>
      <c r="Q985572"/>
      <c r="R985572"/>
      <c r="S985572"/>
      <c r="T985572"/>
      <c r="U985572"/>
      <c r="V985572"/>
    </row>
    <row r="985573" spans="1:22">
      <c r="A985573"/>
      <c r="B985573"/>
      <c r="C985573"/>
      <c r="D985573"/>
      <c r="E985573"/>
      <c r="F985573"/>
      <c r="G985573"/>
      <c r="H985573"/>
      <c r="I985573"/>
      <c r="J985573"/>
      <c r="K985573"/>
      <c r="L985573"/>
      <c r="M985573"/>
      <c r="N985573"/>
      <c r="O985573"/>
      <c r="P985573"/>
      <c r="Q985573"/>
      <c r="R985573"/>
      <c r="S985573"/>
      <c r="T985573"/>
      <c r="U985573"/>
      <c r="V985573"/>
    </row>
    <row r="985574" spans="1:22">
      <c r="A985574"/>
      <c r="B985574"/>
      <c r="C985574"/>
      <c r="D985574"/>
      <c r="E985574"/>
      <c r="F985574"/>
      <c r="G985574"/>
      <c r="H985574"/>
      <c r="I985574"/>
      <c r="J985574"/>
      <c r="K985574"/>
      <c r="L985574"/>
      <c r="M985574"/>
      <c r="N985574"/>
      <c r="O985574"/>
      <c r="P985574"/>
      <c r="Q985574"/>
      <c r="R985574"/>
      <c r="S985574"/>
      <c r="T985574"/>
      <c r="U985574"/>
      <c r="V985574"/>
    </row>
    <row r="985575" spans="1:22">
      <c r="A985575"/>
      <c r="B985575"/>
      <c r="C985575"/>
      <c r="D985575"/>
      <c r="E985575"/>
      <c r="F985575"/>
      <c r="G985575"/>
      <c r="H985575"/>
      <c r="I985575"/>
      <c r="J985575"/>
      <c r="K985575"/>
      <c r="L985575"/>
      <c r="M985575"/>
      <c r="N985575"/>
      <c r="O985575"/>
      <c r="P985575"/>
      <c r="Q985575"/>
      <c r="R985575"/>
      <c r="S985575"/>
      <c r="T985575"/>
      <c r="U985575"/>
      <c r="V985575"/>
    </row>
    <row r="985576" spans="1:22">
      <c r="A985576"/>
      <c r="B985576"/>
      <c r="C985576"/>
      <c r="D985576"/>
      <c r="E985576"/>
      <c r="F985576"/>
      <c r="G985576"/>
      <c r="H985576"/>
      <c r="I985576"/>
      <c r="J985576"/>
      <c r="K985576"/>
      <c r="L985576"/>
      <c r="M985576"/>
      <c r="N985576"/>
      <c r="O985576"/>
      <c r="P985576"/>
      <c r="Q985576"/>
      <c r="R985576"/>
      <c r="S985576"/>
      <c r="T985576"/>
      <c r="U985576"/>
      <c r="V985576"/>
    </row>
    <row r="985577" spans="1:22">
      <c r="A985577"/>
      <c r="B985577"/>
      <c r="C985577"/>
      <c r="D985577"/>
      <c r="E985577"/>
      <c r="F985577"/>
      <c r="G985577"/>
      <c r="H985577"/>
      <c r="I985577"/>
      <c r="J985577"/>
      <c r="K985577"/>
      <c r="L985577"/>
      <c r="M985577"/>
      <c r="N985577"/>
      <c r="O985577"/>
      <c r="P985577"/>
      <c r="Q985577"/>
      <c r="R985577"/>
      <c r="S985577"/>
      <c r="T985577"/>
      <c r="U985577"/>
      <c r="V985577"/>
    </row>
    <row r="985578" spans="1:22">
      <c r="A985578"/>
      <c r="B985578"/>
      <c r="C985578"/>
      <c r="D985578"/>
      <c r="E985578"/>
      <c r="F985578"/>
      <c r="G985578"/>
      <c r="H985578"/>
      <c r="I985578"/>
      <c r="J985578"/>
      <c r="K985578"/>
      <c r="L985578"/>
      <c r="M985578"/>
      <c r="N985578"/>
      <c r="O985578"/>
      <c r="P985578"/>
      <c r="Q985578"/>
      <c r="R985578"/>
      <c r="S985578"/>
      <c r="T985578"/>
      <c r="U985578"/>
      <c r="V985578"/>
    </row>
    <row r="985579" spans="1:22">
      <c r="A985579"/>
      <c r="B985579"/>
      <c r="C985579"/>
      <c r="D985579"/>
      <c r="E985579"/>
      <c r="F985579"/>
      <c r="G985579"/>
      <c r="H985579"/>
      <c r="I985579"/>
      <c r="J985579"/>
      <c r="K985579"/>
      <c r="L985579"/>
      <c r="M985579"/>
      <c r="N985579"/>
      <c r="O985579"/>
      <c r="P985579"/>
      <c r="Q985579"/>
      <c r="R985579"/>
      <c r="S985579"/>
      <c r="T985579"/>
      <c r="U985579"/>
      <c r="V985579"/>
    </row>
    <row r="985580" spans="1:22">
      <c r="A985580"/>
      <c r="B985580"/>
      <c r="C985580"/>
      <c r="D985580"/>
      <c r="E985580"/>
      <c r="F985580"/>
      <c r="G985580"/>
      <c r="H985580"/>
      <c r="I985580"/>
      <c r="J985580"/>
      <c r="K985580"/>
      <c r="L985580"/>
      <c r="M985580"/>
      <c r="N985580"/>
      <c r="O985580"/>
      <c r="P985580"/>
      <c r="Q985580"/>
      <c r="R985580"/>
      <c r="S985580"/>
      <c r="T985580"/>
      <c r="U985580"/>
      <c r="V985580"/>
    </row>
    <row r="985581" spans="1:22">
      <c r="A985581"/>
      <c r="B985581"/>
      <c r="C985581"/>
      <c r="D985581"/>
      <c r="E985581"/>
      <c r="F985581"/>
      <c r="G985581"/>
      <c r="H985581"/>
      <c r="I985581"/>
      <c r="J985581"/>
      <c r="K985581"/>
      <c r="L985581"/>
      <c r="M985581"/>
      <c r="N985581"/>
      <c r="O985581"/>
      <c r="P985581"/>
      <c r="Q985581"/>
      <c r="R985581"/>
      <c r="S985581"/>
      <c r="T985581"/>
      <c r="U985581"/>
      <c r="V985581"/>
    </row>
    <row r="985582" spans="1:22">
      <c r="A985582"/>
      <c r="B985582"/>
      <c r="C985582"/>
      <c r="D985582"/>
      <c r="E985582"/>
      <c r="F985582"/>
      <c r="G985582"/>
      <c r="H985582"/>
      <c r="I985582"/>
      <c r="J985582"/>
      <c r="K985582"/>
      <c r="L985582"/>
      <c r="M985582"/>
      <c r="N985582"/>
      <c r="O985582"/>
      <c r="P985582"/>
      <c r="Q985582"/>
      <c r="R985582"/>
      <c r="S985582"/>
      <c r="T985582"/>
      <c r="U985582"/>
      <c r="V985582"/>
    </row>
    <row r="985583" spans="1:22">
      <c r="A985583"/>
      <c r="B985583"/>
      <c r="C985583"/>
      <c r="D985583"/>
      <c r="E985583"/>
      <c r="F985583"/>
      <c r="G985583"/>
      <c r="H985583"/>
      <c r="I985583"/>
      <c r="J985583"/>
      <c r="K985583"/>
      <c r="L985583"/>
      <c r="M985583"/>
      <c r="N985583"/>
      <c r="O985583"/>
      <c r="P985583"/>
      <c r="Q985583"/>
      <c r="R985583"/>
      <c r="S985583"/>
      <c r="T985583"/>
      <c r="U985583"/>
      <c r="V985583"/>
    </row>
    <row r="985584" spans="1:22">
      <c r="A985584"/>
      <c r="B985584"/>
      <c r="C985584"/>
      <c r="D985584"/>
      <c r="E985584"/>
      <c r="F985584"/>
      <c r="G985584"/>
      <c r="H985584"/>
      <c r="I985584"/>
      <c r="J985584"/>
      <c r="K985584"/>
      <c r="L985584"/>
      <c r="M985584"/>
      <c r="N985584"/>
      <c r="O985584"/>
      <c r="P985584"/>
      <c r="Q985584"/>
      <c r="R985584"/>
      <c r="S985584"/>
      <c r="T985584"/>
      <c r="U985584"/>
      <c r="V985584"/>
    </row>
    <row r="985585" spans="1:22">
      <c r="A985585"/>
      <c r="B985585"/>
      <c r="C985585"/>
      <c r="D985585"/>
      <c r="E985585"/>
      <c r="F985585"/>
      <c r="G985585"/>
      <c r="H985585"/>
      <c r="I985585"/>
      <c r="J985585"/>
      <c r="K985585"/>
      <c r="L985585"/>
      <c r="M985585"/>
      <c r="N985585"/>
      <c r="O985585"/>
      <c r="P985585"/>
      <c r="Q985585"/>
      <c r="R985585"/>
      <c r="S985585"/>
      <c r="T985585"/>
      <c r="U985585"/>
      <c r="V985585"/>
    </row>
    <row r="985586" spans="1:22">
      <c r="A985586"/>
      <c r="B985586"/>
      <c r="C985586"/>
      <c r="D985586"/>
      <c r="E985586"/>
      <c r="F985586"/>
      <c r="G985586"/>
      <c r="H985586"/>
      <c r="I985586"/>
      <c r="J985586"/>
      <c r="K985586"/>
      <c r="L985586"/>
      <c r="M985586"/>
      <c r="N985586"/>
      <c r="O985586"/>
      <c r="P985586"/>
      <c r="Q985586"/>
      <c r="R985586"/>
      <c r="S985586"/>
      <c r="T985586"/>
      <c r="U985586"/>
      <c r="V985586"/>
    </row>
    <row r="985587" spans="1:22">
      <c r="A985587"/>
      <c r="B985587"/>
      <c r="C985587"/>
      <c r="D985587"/>
      <c r="E985587"/>
      <c r="F985587"/>
      <c r="G985587"/>
      <c r="H985587"/>
      <c r="I985587"/>
      <c r="J985587"/>
      <c r="K985587"/>
      <c r="L985587"/>
      <c r="M985587"/>
      <c r="N985587"/>
      <c r="O985587"/>
      <c r="P985587"/>
      <c r="Q985587"/>
      <c r="R985587"/>
      <c r="S985587"/>
      <c r="T985587"/>
      <c r="U985587"/>
      <c r="V985587"/>
    </row>
    <row r="985588" spans="1:22">
      <c r="A985588"/>
      <c r="B985588"/>
      <c r="C985588"/>
      <c r="D985588"/>
      <c r="E985588"/>
      <c r="F985588"/>
      <c r="G985588"/>
      <c r="H985588"/>
      <c r="I985588"/>
      <c r="J985588"/>
      <c r="K985588"/>
      <c r="L985588"/>
      <c r="M985588"/>
      <c r="N985588"/>
      <c r="O985588"/>
      <c r="P985588"/>
      <c r="Q985588"/>
      <c r="R985588"/>
      <c r="S985588"/>
      <c r="T985588"/>
      <c r="U985588"/>
      <c r="V985588"/>
    </row>
    <row r="985589" spans="1:22">
      <c r="A985589"/>
      <c r="B985589"/>
      <c r="C985589"/>
      <c r="D985589"/>
      <c r="E985589"/>
      <c r="F985589"/>
      <c r="G985589"/>
      <c r="H985589"/>
      <c r="I985589"/>
      <c r="J985589"/>
      <c r="K985589"/>
      <c r="L985589"/>
      <c r="M985589"/>
      <c r="N985589"/>
      <c r="O985589"/>
      <c r="P985589"/>
      <c r="Q985589"/>
      <c r="R985589"/>
      <c r="S985589"/>
      <c r="T985589"/>
      <c r="U985589"/>
      <c r="V985589"/>
    </row>
    <row r="985590" spans="1:22">
      <c r="A985590"/>
      <c r="B985590"/>
      <c r="C985590"/>
      <c r="D985590"/>
      <c r="E985590"/>
      <c r="F985590"/>
      <c r="G985590"/>
      <c r="H985590"/>
      <c r="I985590"/>
      <c r="J985590"/>
      <c r="K985590"/>
      <c r="L985590"/>
      <c r="M985590"/>
      <c r="N985590"/>
      <c r="O985590"/>
      <c r="P985590"/>
      <c r="Q985590"/>
      <c r="R985590"/>
      <c r="S985590"/>
      <c r="T985590"/>
      <c r="U985590"/>
      <c r="V985590"/>
    </row>
    <row r="985591" spans="1:22">
      <c r="A985591"/>
      <c r="B985591"/>
      <c r="C985591"/>
      <c r="D985591"/>
      <c r="E985591"/>
      <c r="F985591"/>
      <c r="G985591"/>
      <c r="H985591"/>
      <c r="I985591"/>
      <c r="J985591"/>
      <c r="K985591"/>
      <c r="L985591"/>
      <c r="M985591"/>
      <c r="N985591"/>
      <c r="O985591"/>
      <c r="P985591"/>
      <c r="Q985591"/>
      <c r="R985591"/>
      <c r="S985591"/>
      <c r="T985591"/>
      <c r="U985591"/>
      <c r="V985591"/>
    </row>
    <row r="985592" spans="1:22">
      <c r="A985592"/>
      <c r="B985592"/>
      <c r="C985592"/>
      <c r="D985592"/>
      <c r="E985592"/>
      <c r="F985592"/>
      <c r="G985592"/>
      <c r="H985592"/>
      <c r="I985592"/>
      <c r="J985592"/>
      <c r="K985592"/>
      <c r="L985592"/>
      <c r="M985592"/>
      <c r="N985592"/>
      <c r="O985592"/>
      <c r="P985592"/>
      <c r="Q985592"/>
      <c r="R985592"/>
      <c r="S985592"/>
      <c r="T985592"/>
      <c r="U985592"/>
      <c r="V985592"/>
    </row>
    <row r="985593" spans="1:22">
      <c r="A985593"/>
      <c r="B985593"/>
      <c r="C985593"/>
      <c r="D985593"/>
      <c r="E985593"/>
      <c r="F985593"/>
      <c r="G985593"/>
      <c r="H985593"/>
      <c r="I985593"/>
      <c r="J985593"/>
      <c r="K985593"/>
      <c r="L985593"/>
      <c r="M985593"/>
      <c r="N985593"/>
      <c r="O985593"/>
      <c r="P985593"/>
      <c r="Q985593"/>
      <c r="R985593"/>
      <c r="S985593"/>
      <c r="T985593"/>
      <c r="U985593"/>
      <c r="V985593"/>
    </row>
    <row r="985594" spans="1:22">
      <c r="A985594"/>
      <c r="B985594"/>
      <c r="C985594"/>
      <c r="D985594"/>
      <c r="E985594"/>
      <c r="F985594"/>
      <c r="G985594"/>
      <c r="H985594"/>
      <c r="I985594"/>
      <c r="J985594"/>
      <c r="K985594"/>
      <c r="L985594"/>
      <c r="M985594"/>
      <c r="N985594"/>
      <c r="O985594"/>
      <c r="P985594"/>
      <c r="Q985594"/>
      <c r="R985594"/>
      <c r="S985594"/>
      <c r="T985594"/>
      <c r="U985594"/>
      <c r="V985594"/>
    </row>
    <row r="985595" spans="1:22">
      <c r="A985595"/>
      <c r="B985595"/>
      <c r="C985595"/>
      <c r="D985595"/>
      <c r="E985595"/>
      <c r="F985595"/>
      <c r="G985595"/>
      <c r="H985595"/>
      <c r="I985595"/>
      <c r="J985595"/>
      <c r="K985595"/>
      <c r="L985595"/>
      <c r="M985595"/>
      <c r="N985595"/>
      <c r="O985595"/>
      <c r="P985595"/>
      <c r="Q985595"/>
      <c r="R985595"/>
      <c r="S985595"/>
      <c r="T985595"/>
      <c r="U985595"/>
      <c r="V985595"/>
    </row>
    <row r="985596" spans="1:22">
      <c r="A985596"/>
      <c r="B985596"/>
      <c r="C985596"/>
      <c r="D985596"/>
      <c r="E985596"/>
      <c r="F985596"/>
      <c r="G985596"/>
      <c r="H985596"/>
      <c r="I985596"/>
      <c r="J985596"/>
      <c r="K985596"/>
      <c r="L985596"/>
      <c r="M985596"/>
      <c r="N985596"/>
      <c r="O985596"/>
      <c r="P985596"/>
      <c r="Q985596"/>
      <c r="R985596"/>
      <c r="S985596"/>
      <c r="T985596"/>
      <c r="U985596"/>
      <c r="V985596"/>
    </row>
    <row r="985597" spans="1:22">
      <c r="A985597"/>
      <c r="B985597"/>
      <c r="C985597"/>
      <c r="D985597"/>
      <c r="E985597"/>
      <c r="F985597"/>
      <c r="G985597"/>
      <c r="H985597"/>
      <c r="I985597"/>
      <c r="J985597"/>
      <c r="K985597"/>
      <c r="L985597"/>
      <c r="M985597"/>
      <c r="N985597"/>
      <c r="O985597"/>
      <c r="P985597"/>
      <c r="Q985597"/>
      <c r="R985597"/>
      <c r="S985597"/>
      <c r="T985597"/>
      <c r="U985597"/>
      <c r="V985597"/>
    </row>
    <row r="985598" spans="1:22">
      <c r="A985598"/>
      <c r="B985598"/>
      <c r="C985598"/>
      <c r="D985598"/>
      <c r="E985598"/>
      <c r="F985598"/>
      <c r="G985598"/>
      <c r="H985598"/>
      <c r="I985598"/>
      <c r="J985598"/>
      <c r="K985598"/>
      <c r="L985598"/>
      <c r="M985598"/>
      <c r="N985598"/>
      <c r="O985598"/>
      <c r="P985598"/>
      <c r="Q985598"/>
      <c r="R985598"/>
      <c r="S985598"/>
      <c r="T985598"/>
      <c r="U985598"/>
      <c r="V985598"/>
    </row>
    <row r="985599" spans="1:22">
      <c r="A985599"/>
      <c r="B985599"/>
      <c r="C985599"/>
      <c r="D985599"/>
      <c r="E985599"/>
      <c r="F985599"/>
      <c r="G985599"/>
      <c r="H985599"/>
      <c r="I985599"/>
      <c r="J985599"/>
      <c r="K985599"/>
      <c r="L985599"/>
      <c r="M985599"/>
      <c r="N985599"/>
      <c r="O985599"/>
      <c r="P985599"/>
      <c r="Q985599"/>
      <c r="R985599"/>
      <c r="S985599"/>
      <c r="T985599"/>
      <c r="U985599"/>
      <c r="V985599"/>
    </row>
    <row r="985600" spans="1:22">
      <c r="A985600"/>
      <c r="B985600"/>
      <c r="C985600"/>
      <c r="D985600"/>
      <c r="E985600"/>
      <c r="F985600"/>
      <c r="G985600"/>
      <c r="H985600"/>
      <c r="I985600"/>
      <c r="J985600"/>
      <c r="K985600"/>
      <c r="L985600"/>
      <c r="M985600"/>
      <c r="N985600"/>
      <c r="O985600"/>
      <c r="P985600"/>
      <c r="Q985600"/>
      <c r="R985600"/>
      <c r="S985600"/>
      <c r="T985600"/>
      <c r="U985600"/>
      <c r="V985600"/>
    </row>
    <row r="985601" spans="1:22">
      <c r="A985601"/>
      <c r="B985601"/>
      <c r="C985601"/>
      <c r="D985601"/>
      <c r="E985601"/>
      <c r="F985601"/>
      <c r="G985601"/>
      <c r="H985601"/>
      <c r="I985601"/>
      <c r="J985601"/>
      <c r="K985601"/>
      <c r="L985601"/>
      <c r="M985601"/>
      <c r="N985601"/>
      <c r="O985601"/>
      <c r="P985601"/>
      <c r="Q985601"/>
      <c r="R985601"/>
      <c r="S985601"/>
      <c r="T985601"/>
      <c r="U985601"/>
      <c r="V985601"/>
    </row>
    <row r="985602" spans="1:22">
      <c r="A985602"/>
      <c r="B985602"/>
      <c r="C985602"/>
      <c r="D985602"/>
      <c r="E985602"/>
      <c r="F985602"/>
      <c r="G985602"/>
      <c r="H985602"/>
      <c r="I985602"/>
      <c r="J985602"/>
      <c r="K985602"/>
      <c r="L985602"/>
      <c r="M985602"/>
      <c r="N985602"/>
      <c r="O985602"/>
      <c r="P985602"/>
      <c r="Q985602"/>
      <c r="R985602"/>
      <c r="S985602"/>
      <c r="T985602"/>
      <c r="U985602"/>
      <c r="V985602"/>
    </row>
    <row r="985603" spans="1:22">
      <c r="A985603"/>
      <c r="B985603"/>
      <c r="C985603"/>
      <c r="D985603"/>
      <c r="E985603"/>
      <c r="F985603"/>
      <c r="G985603"/>
      <c r="H985603"/>
      <c r="I985603"/>
      <c r="J985603"/>
      <c r="K985603"/>
      <c r="L985603"/>
      <c r="M985603"/>
      <c r="N985603"/>
      <c r="O985603"/>
      <c r="P985603"/>
      <c r="Q985603"/>
      <c r="R985603"/>
      <c r="S985603"/>
      <c r="T985603"/>
      <c r="U985603"/>
      <c r="V985603"/>
    </row>
    <row r="985604" spans="1:22">
      <c r="A985604"/>
      <c r="B985604"/>
      <c r="C985604"/>
      <c r="D985604"/>
      <c r="E985604"/>
      <c r="F985604"/>
      <c r="G985604"/>
      <c r="H985604"/>
      <c r="I985604"/>
      <c r="J985604"/>
      <c r="K985604"/>
      <c r="L985604"/>
      <c r="M985604"/>
      <c r="N985604"/>
      <c r="O985604"/>
      <c r="P985604"/>
      <c r="Q985604"/>
      <c r="R985604"/>
      <c r="S985604"/>
      <c r="T985604"/>
      <c r="U985604"/>
      <c r="V985604"/>
    </row>
    <row r="985605" spans="1:22">
      <c r="A985605"/>
      <c r="B985605"/>
      <c r="C985605"/>
      <c r="D985605"/>
      <c r="E985605"/>
      <c r="F985605"/>
      <c r="G985605"/>
      <c r="H985605"/>
      <c r="I985605"/>
      <c r="J985605"/>
      <c r="K985605"/>
      <c r="L985605"/>
      <c r="M985605"/>
      <c r="N985605"/>
      <c r="O985605"/>
      <c r="P985605"/>
      <c r="Q985605"/>
      <c r="R985605"/>
      <c r="S985605"/>
      <c r="T985605"/>
      <c r="U985605"/>
      <c r="V985605"/>
    </row>
    <row r="985606" spans="1:22">
      <c r="A985606"/>
      <c r="B985606"/>
      <c r="C985606"/>
      <c r="D985606"/>
      <c r="E985606"/>
      <c r="F985606"/>
      <c r="G985606"/>
      <c r="H985606"/>
      <c r="I985606"/>
      <c r="J985606"/>
      <c r="K985606"/>
      <c r="L985606"/>
      <c r="M985606"/>
      <c r="N985606"/>
      <c r="O985606"/>
      <c r="P985606"/>
      <c r="Q985606"/>
      <c r="R985606"/>
      <c r="S985606"/>
      <c r="T985606"/>
      <c r="U985606"/>
      <c r="V985606"/>
    </row>
    <row r="985607" spans="1:22">
      <c r="A985607"/>
      <c r="B985607"/>
      <c r="C985607"/>
      <c r="D985607"/>
      <c r="E985607"/>
      <c r="F985607"/>
      <c r="G985607"/>
      <c r="H985607"/>
      <c r="I985607"/>
      <c r="J985607"/>
      <c r="K985607"/>
      <c r="L985607"/>
      <c r="M985607"/>
      <c r="N985607"/>
      <c r="O985607"/>
      <c r="P985607"/>
      <c r="Q985607"/>
      <c r="R985607"/>
      <c r="S985607"/>
      <c r="T985607"/>
      <c r="U985607"/>
      <c r="V985607"/>
    </row>
    <row r="985608" spans="1:22">
      <c r="A985608"/>
      <c r="B985608"/>
      <c r="C985608"/>
      <c r="D985608"/>
      <c r="E985608"/>
      <c r="F985608"/>
      <c r="G985608"/>
      <c r="H985608"/>
      <c r="I985608"/>
      <c r="J985608"/>
      <c r="K985608"/>
      <c r="L985608"/>
      <c r="M985608"/>
      <c r="N985608"/>
      <c r="O985608"/>
      <c r="P985608"/>
      <c r="Q985608"/>
      <c r="R985608"/>
      <c r="S985608"/>
      <c r="T985608"/>
      <c r="U985608"/>
      <c r="V985608"/>
    </row>
    <row r="985609" spans="1:22">
      <c r="A985609"/>
      <c r="B985609"/>
      <c r="C985609"/>
      <c r="D985609"/>
      <c r="E985609"/>
      <c r="F985609"/>
      <c r="G985609"/>
      <c r="H985609"/>
      <c r="I985609"/>
      <c r="J985609"/>
      <c r="K985609"/>
      <c r="L985609"/>
      <c r="M985609"/>
      <c r="N985609"/>
      <c r="O985609"/>
      <c r="P985609"/>
      <c r="Q985609"/>
      <c r="R985609"/>
      <c r="S985609"/>
      <c r="T985609"/>
      <c r="U985609"/>
      <c r="V985609"/>
    </row>
    <row r="985610" spans="1:22">
      <c r="A985610"/>
      <c r="B985610"/>
      <c r="C985610"/>
      <c r="D985610"/>
      <c r="E985610"/>
      <c r="F985610"/>
      <c r="G985610"/>
      <c r="H985610"/>
      <c r="I985610"/>
      <c r="J985610"/>
      <c r="K985610"/>
      <c r="L985610"/>
      <c r="M985610"/>
      <c r="N985610"/>
      <c r="O985610"/>
      <c r="P985610"/>
      <c r="Q985610"/>
      <c r="R985610"/>
      <c r="S985610"/>
      <c r="T985610"/>
      <c r="U985610"/>
      <c r="V985610"/>
    </row>
    <row r="985611" spans="1:22">
      <c r="A985611"/>
      <c r="B985611"/>
      <c r="C985611"/>
      <c r="D985611"/>
      <c r="E985611"/>
      <c r="F985611"/>
      <c r="G985611"/>
      <c r="H985611"/>
      <c r="I985611"/>
      <c r="J985611"/>
      <c r="K985611"/>
      <c r="L985611"/>
      <c r="M985611"/>
      <c r="N985611"/>
      <c r="O985611"/>
      <c r="P985611"/>
      <c r="Q985611"/>
      <c r="R985611"/>
      <c r="S985611"/>
      <c r="T985611"/>
      <c r="U985611"/>
      <c r="V985611"/>
    </row>
    <row r="985612" spans="1:22">
      <c r="A985612"/>
      <c r="B985612"/>
      <c r="C985612"/>
      <c r="D985612"/>
      <c r="E985612"/>
      <c r="F985612"/>
      <c r="G985612"/>
      <c r="H985612"/>
      <c r="I985612"/>
      <c r="J985612"/>
      <c r="K985612"/>
      <c r="L985612"/>
      <c r="M985612"/>
      <c r="N985612"/>
      <c r="O985612"/>
      <c r="P985612"/>
      <c r="Q985612"/>
      <c r="R985612"/>
      <c r="S985612"/>
      <c r="T985612"/>
      <c r="U985612"/>
      <c r="V985612"/>
    </row>
    <row r="985613" spans="1:22">
      <c r="A985613"/>
      <c r="B985613"/>
      <c r="C985613"/>
      <c r="D985613"/>
      <c r="E985613"/>
      <c r="F985613"/>
      <c r="G985613"/>
      <c r="H985613"/>
      <c r="I985613"/>
      <c r="J985613"/>
      <c r="K985613"/>
      <c r="L985613"/>
      <c r="M985613"/>
      <c r="N985613"/>
      <c r="O985613"/>
      <c r="P985613"/>
      <c r="Q985613"/>
      <c r="R985613"/>
      <c r="S985613"/>
      <c r="T985613"/>
      <c r="U985613"/>
      <c r="V985613"/>
    </row>
    <row r="985614" spans="1:22">
      <c r="A985614"/>
      <c r="B985614"/>
      <c r="C985614"/>
      <c r="D985614"/>
      <c r="E985614"/>
      <c r="F985614"/>
      <c r="G985614"/>
      <c r="H985614"/>
      <c r="I985614"/>
      <c r="J985614"/>
      <c r="K985614"/>
      <c r="L985614"/>
      <c r="M985614"/>
      <c r="N985614"/>
      <c r="O985614"/>
      <c r="P985614"/>
      <c r="Q985614"/>
      <c r="R985614"/>
      <c r="S985614"/>
      <c r="T985614"/>
      <c r="U985614"/>
      <c r="V985614"/>
    </row>
    <row r="985615" spans="1:22">
      <c r="A985615"/>
      <c r="B985615"/>
      <c r="C985615"/>
      <c r="D985615"/>
      <c r="E985615"/>
      <c r="F985615"/>
      <c r="G985615"/>
      <c r="H985615"/>
      <c r="I985615"/>
      <c r="J985615"/>
      <c r="K985615"/>
      <c r="L985615"/>
      <c r="M985615"/>
      <c r="N985615"/>
      <c r="O985615"/>
      <c r="P985615"/>
      <c r="Q985615"/>
      <c r="R985615"/>
      <c r="S985615"/>
      <c r="T985615"/>
      <c r="U985615"/>
      <c r="V985615"/>
    </row>
    <row r="985616" spans="1:22">
      <c r="A985616"/>
      <c r="B985616"/>
      <c r="C985616"/>
      <c r="D985616"/>
      <c r="E985616"/>
      <c r="F985616"/>
      <c r="G985616"/>
      <c r="H985616"/>
      <c r="I985616"/>
      <c r="J985616"/>
      <c r="K985616"/>
      <c r="L985616"/>
      <c r="M985616"/>
      <c r="N985616"/>
      <c r="O985616"/>
      <c r="P985616"/>
      <c r="Q985616"/>
      <c r="R985616"/>
      <c r="S985616"/>
      <c r="T985616"/>
      <c r="U985616"/>
      <c r="V985616"/>
    </row>
    <row r="985617" spans="1:22">
      <c r="A985617"/>
      <c r="B985617"/>
      <c r="C985617"/>
      <c r="D985617"/>
      <c r="E985617"/>
      <c r="F985617"/>
      <c r="G985617"/>
      <c r="H985617"/>
      <c r="I985617"/>
      <c r="J985617"/>
      <c r="K985617"/>
      <c r="L985617"/>
      <c r="M985617"/>
      <c r="N985617"/>
      <c r="O985617"/>
      <c r="P985617"/>
      <c r="Q985617"/>
      <c r="R985617"/>
      <c r="S985617"/>
      <c r="T985617"/>
      <c r="U985617"/>
      <c r="V985617"/>
    </row>
    <row r="985618" spans="1:22">
      <c r="A985618"/>
      <c r="B985618"/>
      <c r="C985618"/>
      <c r="D985618"/>
      <c r="E985618"/>
      <c r="F985618"/>
      <c r="G985618"/>
      <c r="H985618"/>
      <c r="I985618"/>
      <c r="J985618"/>
      <c r="K985618"/>
      <c r="L985618"/>
      <c r="M985618"/>
      <c r="N985618"/>
      <c r="O985618"/>
      <c r="P985618"/>
      <c r="Q985618"/>
      <c r="R985618"/>
      <c r="S985618"/>
      <c r="T985618"/>
      <c r="U985618"/>
      <c r="V985618"/>
    </row>
    <row r="985619" spans="1:22">
      <c r="A985619"/>
      <c r="B985619"/>
      <c r="C985619"/>
      <c r="D985619"/>
      <c r="E985619"/>
      <c r="F985619"/>
      <c r="G985619"/>
      <c r="H985619"/>
      <c r="I985619"/>
      <c r="J985619"/>
      <c r="K985619"/>
      <c r="L985619"/>
      <c r="M985619"/>
      <c r="N985619"/>
      <c r="O985619"/>
      <c r="P985619"/>
      <c r="Q985619"/>
      <c r="R985619"/>
      <c r="S985619"/>
      <c r="T985619"/>
      <c r="U985619"/>
      <c r="V985619"/>
    </row>
    <row r="985620" spans="1:22">
      <c r="A985620"/>
      <c r="B985620"/>
      <c r="C985620"/>
      <c r="D985620"/>
      <c r="E985620"/>
      <c r="F985620"/>
      <c r="G985620"/>
      <c r="H985620"/>
      <c r="I985620"/>
      <c r="J985620"/>
      <c r="K985620"/>
      <c r="L985620"/>
      <c r="M985620"/>
      <c r="N985620"/>
      <c r="O985620"/>
      <c r="P985620"/>
      <c r="Q985620"/>
      <c r="R985620"/>
      <c r="S985620"/>
      <c r="T985620"/>
      <c r="U985620"/>
      <c r="V985620"/>
    </row>
    <row r="985621" spans="1:22">
      <c r="A985621"/>
      <c r="B985621"/>
      <c r="C985621"/>
      <c r="D985621"/>
      <c r="E985621"/>
      <c r="F985621"/>
      <c r="G985621"/>
      <c r="H985621"/>
      <c r="I985621"/>
      <c r="J985621"/>
      <c r="K985621"/>
      <c r="L985621"/>
      <c r="M985621"/>
      <c r="N985621"/>
      <c r="O985621"/>
      <c r="P985621"/>
      <c r="Q985621"/>
      <c r="R985621"/>
      <c r="S985621"/>
      <c r="T985621"/>
      <c r="U985621"/>
      <c r="V985621"/>
    </row>
    <row r="985622" spans="1:22">
      <c r="A985622"/>
      <c r="B985622"/>
      <c r="C985622"/>
      <c r="D985622"/>
      <c r="E985622"/>
      <c r="F985622"/>
      <c r="G985622"/>
      <c r="H985622"/>
      <c r="I985622"/>
      <c r="J985622"/>
      <c r="K985622"/>
      <c r="L985622"/>
      <c r="M985622"/>
      <c r="N985622"/>
      <c r="O985622"/>
      <c r="P985622"/>
      <c r="Q985622"/>
      <c r="R985622"/>
      <c r="S985622"/>
      <c r="T985622"/>
      <c r="U985622"/>
      <c r="V985622"/>
    </row>
    <row r="985623" spans="1:22">
      <c r="A985623"/>
      <c r="B985623"/>
      <c r="C985623"/>
      <c r="D985623"/>
      <c r="E985623"/>
      <c r="F985623"/>
      <c r="G985623"/>
      <c r="H985623"/>
      <c r="I985623"/>
      <c r="J985623"/>
      <c r="K985623"/>
      <c r="L985623"/>
      <c r="M985623"/>
      <c r="N985623"/>
      <c r="O985623"/>
      <c r="P985623"/>
      <c r="Q985623"/>
      <c r="R985623"/>
      <c r="S985623"/>
      <c r="T985623"/>
      <c r="U985623"/>
      <c r="V985623"/>
    </row>
    <row r="985624" spans="1:22">
      <c r="A985624"/>
      <c r="B985624"/>
      <c r="C985624"/>
      <c r="D985624"/>
      <c r="E985624"/>
      <c r="F985624"/>
      <c r="G985624"/>
      <c r="H985624"/>
      <c r="I985624"/>
      <c r="J985624"/>
      <c r="K985624"/>
      <c r="L985624"/>
      <c r="M985624"/>
      <c r="N985624"/>
      <c r="O985624"/>
      <c r="P985624"/>
      <c r="Q985624"/>
      <c r="R985624"/>
      <c r="S985624"/>
      <c r="T985624"/>
      <c r="U985624"/>
      <c r="V985624"/>
    </row>
    <row r="985625" spans="1:22">
      <c r="A985625"/>
      <c r="B985625"/>
      <c r="C985625"/>
      <c r="D985625"/>
      <c r="E985625"/>
      <c r="F985625"/>
      <c r="G985625"/>
      <c r="H985625"/>
      <c r="I985625"/>
      <c r="J985625"/>
      <c r="K985625"/>
      <c r="L985625"/>
      <c r="M985625"/>
      <c r="N985625"/>
      <c r="O985625"/>
      <c r="P985625"/>
      <c r="Q985625"/>
      <c r="R985625"/>
      <c r="S985625"/>
      <c r="T985625"/>
      <c r="U985625"/>
      <c r="V985625"/>
    </row>
    <row r="985626" spans="1:22">
      <c r="A985626"/>
      <c r="B985626"/>
      <c r="C985626"/>
      <c r="D985626"/>
      <c r="E985626"/>
      <c r="F985626"/>
      <c r="G985626"/>
      <c r="H985626"/>
      <c r="I985626"/>
      <c r="J985626"/>
      <c r="K985626"/>
      <c r="L985626"/>
      <c r="M985626"/>
      <c r="N985626"/>
      <c r="O985626"/>
      <c r="P985626"/>
      <c r="Q985626"/>
      <c r="R985626"/>
      <c r="S985626"/>
      <c r="T985626"/>
      <c r="U985626"/>
      <c r="V985626"/>
    </row>
    <row r="985627" spans="1:22">
      <c r="A985627"/>
      <c r="B985627"/>
      <c r="C985627"/>
      <c r="D985627"/>
      <c r="E985627"/>
      <c r="F985627"/>
      <c r="G985627"/>
      <c r="H985627"/>
      <c r="I985627"/>
      <c r="J985627"/>
      <c r="K985627"/>
      <c r="L985627"/>
      <c r="M985627"/>
      <c r="N985627"/>
      <c r="O985627"/>
      <c r="P985627"/>
      <c r="Q985627"/>
      <c r="R985627"/>
      <c r="S985627"/>
      <c r="T985627"/>
      <c r="U985627"/>
      <c r="V985627"/>
    </row>
    <row r="985628" spans="1:22">
      <c r="A985628"/>
      <c r="B985628"/>
      <c r="C985628"/>
      <c r="D985628"/>
      <c r="E985628"/>
      <c r="F985628"/>
      <c r="G985628"/>
      <c r="H985628"/>
      <c r="I985628"/>
      <c r="J985628"/>
      <c r="K985628"/>
      <c r="L985628"/>
      <c r="M985628"/>
      <c r="N985628"/>
      <c r="O985628"/>
      <c r="P985628"/>
      <c r="Q985628"/>
      <c r="R985628"/>
      <c r="S985628"/>
      <c r="T985628"/>
      <c r="U985628"/>
      <c r="V985628"/>
    </row>
    <row r="985629" spans="1:22">
      <c r="A985629"/>
      <c r="B985629"/>
      <c r="C985629"/>
      <c r="D985629"/>
      <c r="E985629"/>
      <c r="F985629"/>
      <c r="G985629"/>
      <c r="H985629"/>
      <c r="I985629"/>
      <c r="J985629"/>
      <c r="K985629"/>
      <c r="L985629"/>
      <c r="M985629"/>
      <c r="N985629"/>
      <c r="O985629"/>
      <c r="P985629"/>
      <c r="Q985629"/>
      <c r="R985629"/>
      <c r="S985629"/>
      <c r="T985629"/>
      <c r="U985629"/>
      <c r="V985629"/>
    </row>
    <row r="985630" spans="1:22">
      <c r="A985630"/>
      <c r="B985630"/>
      <c r="C985630"/>
      <c r="D985630"/>
      <c r="E985630"/>
      <c r="F985630"/>
      <c r="G985630"/>
      <c r="H985630"/>
      <c r="I985630"/>
      <c r="J985630"/>
      <c r="K985630"/>
      <c r="L985630"/>
      <c r="M985630"/>
      <c r="N985630"/>
      <c r="O985630"/>
      <c r="P985630"/>
      <c r="Q985630"/>
      <c r="R985630"/>
      <c r="S985630"/>
      <c r="T985630"/>
      <c r="U985630"/>
      <c r="V985630"/>
    </row>
    <row r="985631" spans="1:22">
      <c r="A985631"/>
      <c r="B985631"/>
      <c r="C985631"/>
      <c r="D985631"/>
      <c r="E985631"/>
      <c r="F985631"/>
      <c r="G985631"/>
      <c r="H985631"/>
      <c r="I985631"/>
      <c r="J985631"/>
      <c r="K985631"/>
      <c r="L985631"/>
      <c r="M985631"/>
      <c r="N985631"/>
      <c r="O985631"/>
      <c r="P985631"/>
      <c r="Q985631"/>
      <c r="R985631"/>
      <c r="S985631"/>
      <c r="T985631"/>
      <c r="U985631"/>
      <c r="V985631"/>
    </row>
    <row r="985632" spans="1:22">
      <c r="A985632"/>
      <c r="B985632"/>
      <c r="C985632"/>
      <c r="D985632"/>
      <c r="E985632"/>
      <c r="F985632"/>
      <c r="G985632"/>
      <c r="H985632"/>
      <c r="I985632"/>
      <c r="J985632"/>
      <c r="K985632"/>
      <c r="L985632"/>
      <c r="M985632"/>
      <c r="N985632"/>
      <c r="O985632"/>
      <c r="P985632"/>
      <c r="Q985632"/>
      <c r="R985632"/>
      <c r="S985632"/>
      <c r="T985632"/>
      <c r="U985632"/>
      <c r="V985632"/>
    </row>
    <row r="985633" spans="1:22">
      <c r="A985633"/>
      <c r="B985633"/>
      <c r="C985633"/>
      <c r="D985633"/>
      <c r="E985633"/>
      <c r="F985633"/>
      <c r="G985633"/>
      <c r="H985633"/>
      <c r="I985633"/>
      <c r="J985633"/>
      <c r="K985633"/>
      <c r="L985633"/>
      <c r="M985633"/>
      <c r="N985633"/>
      <c r="O985633"/>
      <c r="P985633"/>
      <c r="Q985633"/>
      <c r="R985633"/>
      <c r="S985633"/>
      <c r="T985633"/>
      <c r="U985633"/>
      <c r="V985633"/>
    </row>
    <row r="985634" spans="1:22">
      <c r="A985634"/>
      <c r="B985634"/>
      <c r="C985634"/>
      <c r="D985634"/>
      <c r="E985634"/>
      <c r="F985634"/>
      <c r="G985634"/>
      <c r="H985634"/>
      <c r="I985634"/>
      <c r="J985634"/>
      <c r="K985634"/>
      <c r="L985634"/>
      <c r="M985634"/>
      <c r="N985634"/>
      <c r="O985634"/>
      <c r="P985634"/>
      <c r="Q985634"/>
      <c r="R985634"/>
      <c r="S985634"/>
      <c r="T985634"/>
      <c r="U985634"/>
      <c r="V985634"/>
    </row>
    <row r="985635" spans="1:22">
      <c r="A985635"/>
      <c r="B985635"/>
      <c r="C985635"/>
      <c r="D985635"/>
      <c r="E985635"/>
      <c r="F985635"/>
      <c r="G985635"/>
      <c r="H985635"/>
      <c r="I985635"/>
      <c r="J985635"/>
      <c r="K985635"/>
      <c r="L985635"/>
      <c r="M985635"/>
      <c r="N985635"/>
      <c r="O985635"/>
      <c r="P985635"/>
      <c r="Q985635"/>
      <c r="R985635"/>
      <c r="S985635"/>
      <c r="T985635"/>
      <c r="U985635"/>
      <c r="V985635"/>
    </row>
    <row r="985636" spans="1:22">
      <c r="A985636"/>
      <c r="B985636"/>
      <c r="C985636"/>
      <c r="D985636"/>
      <c r="E985636"/>
      <c r="F985636"/>
      <c r="G985636"/>
      <c r="H985636"/>
      <c r="I985636"/>
      <c r="J985636"/>
      <c r="K985636"/>
      <c r="L985636"/>
      <c r="M985636"/>
      <c r="N985636"/>
      <c r="O985636"/>
      <c r="P985636"/>
      <c r="Q985636"/>
      <c r="R985636"/>
      <c r="S985636"/>
      <c r="T985636"/>
      <c r="U985636"/>
      <c r="V985636"/>
    </row>
    <row r="985637" spans="1:22">
      <c r="A985637"/>
      <c r="B985637"/>
      <c r="C985637"/>
      <c r="D985637"/>
      <c r="E985637"/>
      <c r="F985637"/>
      <c r="G985637"/>
      <c r="H985637"/>
      <c r="I985637"/>
      <c r="J985637"/>
      <c r="K985637"/>
      <c r="L985637"/>
      <c r="M985637"/>
      <c r="N985637"/>
      <c r="O985637"/>
      <c r="P985637"/>
      <c r="Q985637"/>
      <c r="R985637"/>
      <c r="S985637"/>
      <c r="T985637"/>
      <c r="U985637"/>
      <c r="V985637"/>
    </row>
    <row r="985638" spans="1:22">
      <c r="A985638"/>
      <c r="B985638"/>
      <c r="C985638"/>
      <c r="D985638"/>
      <c r="E985638"/>
      <c r="F985638"/>
      <c r="G985638"/>
      <c r="H985638"/>
      <c r="I985638"/>
      <c r="J985638"/>
      <c r="K985638"/>
      <c r="L985638"/>
      <c r="M985638"/>
      <c r="N985638"/>
      <c r="O985638"/>
      <c r="P985638"/>
      <c r="Q985638"/>
      <c r="R985638"/>
      <c r="S985638"/>
      <c r="T985638"/>
      <c r="U985638"/>
      <c r="V985638"/>
    </row>
    <row r="985639" spans="1:22">
      <c r="A985639"/>
      <c r="B985639"/>
      <c r="C985639"/>
      <c r="D985639"/>
      <c r="E985639"/>
      <c r="F985639"/>
      <c r="G985639"/>
      <c r="H985639"/>
      <c r="I985639"/>
      <c r="J985639"/>
      <c r="K985639"/>
      <c r="L985639"/>
      <c r="M985639"/>
      <c r="N985639"/>
      <c r="O985639"/>
      <c r="P985639"/>
      <c r="Q985639"/>
      <c r="R985639"/>
      <c r="S985639"/>
      <c r="T985639"/>
      <c r="U985639"/>
      <c r="V985639"/>
    </row>
    <row r="985640" spans="1:22">
      <c r="A985640"/>
      <c r="B985640"/>
      <c r="C985640"/>
      <c r="D985640"/>
      <c r="E985640"/>
      <c r="F985640"/>
      <c r="G985640"/>
      <c r="H985640"/>
      <c r="I985640"/>
      <c r="J985640"/>
      <c r="K985640"/>
      <c r="L985640"/>
      <c r="M985640"/>
      <c r="N985640"/>
      <c r="O985640"/>
      <c r="P985640"/>
      <c r="Q985640"/>
      <c r="R985640"/>
      <c r="S985640"/>
      <c r="T985640"/>
      <c r="U985640"/>
      <c r="V985640"/>
    </row>
    <row r="985641" spans="1:22">
      <c r="A985641"/>
      <c r="B985641"/>
      <c r="C985641"/>
      <c r="D985641"/>
      <c r="E985641"/>
      <c r="F985641"/>
      <c r="G985641"/>
      <c r="H985641"/>
      <c r="I985641"/>
      <c r="J985641"/>
      <c r="K985641"/>
      <c r="L985641"/>
      <c r="M985641"/>
      <c r="N985641"/>
      <c r="O985641"/>
      <c r="P985641"/>
      <c r="Q985641"/>
      <c r="R985641"/>
      <c r="S985641"/>
      <c r="T985641"/>
      <c r="U985641"/>
      <c r="V985641"/>
    </row>
    <row r="985642" spans="1:22">
      <c r="A985642"/>
      <c r="B985642"/>
      <c r="C985642"/>
      <c r="D985642"/>
      <c r="E985642"/>
      <c r="F985642"/>
      <c r="G985642"/>
      <c r="H985642"/>
      <c r="I985642"/>
      <c r="J985642"/>
      <c r="K985642"/>
      <c r="L985642"/>
      <c r="M985642"/>
      <c r="N985642"/>
      <c r="O985642"/>
      <c r="P985642"/>
      <c r="Q985642"/>
      <c r="R985642"/>
      <c r="S985642"/>
      <c r="T985642"/>
      <c r="U985642"/>
      <c r="V985642"/>
    </row>
    <row r="985643" spans="1:22">
      <c r="A985643"/>
      <c r="B985643"/>
      <c r="C985643"/>
      <c r="D985643"/>
      <c r="E985643"/>
      <c r="F985643"/>
      <c r="G985643"/>
      <c r="H985643"/>
      <c r="I985643"/>
      <c r="J985643"/>
      <c r="K985643"/>
      <c r="L985643"/>
      <c r="M985643"/>
      <c r="N985643"/>
      <c r="O985643"/>
      <c r="P985643"/>
      <c r="Q985643"/>
      <c r="R985643"/>
      <c r="S985643"/>
      <c r="T985643"/>
      <c r="U985643"/>
      <c r="V985643"/>
    </row>
    <row r="985644" spans="1:22">
      <c r="A985644"/>
      <c r="B985644"/>
      <c r="C985644"/>
      <c r="D985644"/>
      <c r="E985644"/>
      <c r="F985644"/>
      <c r="G985644"/>
      <c r="H985644"/>
      <c r="I985644"/>
      <c r="J985644"/>
      <c r="K985644"/>
      <c r="L985644"/>
      <c r="M985644"/>
      <c r="N985644"/>
      <c r="O985644"/>
      <c r="P985644"/>
      <c r="Q985644"/>
      <c r="R985644"/>
      <c r="S985644"/>
      <c r="T985644"/>
      <c r="U985644"/>
      <c r="V985644"/>
    </row>
    <row r="985645" spans="1:22">
      <c r="A985645"/>
      <c r="B985645"/>
      <c r="C985645"/>
      <c r="D985645"/>
      <c r="E985645"/>
      <c r="F985645"/>
      <c r="G985645"/>
      <c r="H985645"/>
      <c r="I985645"/>
      <c r="J985645"/>
      <c r="K985645"/>
      <c r="L985645"/>
      <c r="M985645"/>
      <c r="N985645"/>
      <c r="O985645"/>
      <c r="P985645"/>
      <c r="Q985645"/>
      <c r="R985645"/>
      <c r="S985645"/>
      <c r="T985645"/>
      <c r="U985645"/>
      <c r="V985645"/>
    </row>
    <row r="985646" spans="1:22">
      <c r="A985646"/>
      <c r="B985646"/>
      <c r="C985646"/>
      <c r="D985646"/>
      <c r="E985646"/>
      <c r="F985646"/>
      <c r="G985646"/>
      <c r="H985646"/>
      <c r="I985646"/>
      <c r="J985646"/>
      <c r="K985646"/>
      <c r="L985646"/>
      <c r="M985646"/>
      <c r="N985646"/>
      <c r="O985646"/>
      <c r="P985646"/>
      <c r="Q985646"/>
      <c r="R985646"/>
      <c r="S985646"/>
      <c r="T985646"/>
      <c r="U985646"/>
      <c r="V985646"/>
    </row>
    <row r="985647" spans="1:22">
      <c r="A985647"/>
      <c r="B985647"/>
      <c r="C985647"/>
      <c r="D985647"/>
      <c r="E985647"/>
      <c r="F985647"/>
      <c r="G985647"/>
      <c r="H985647"/>
      <c r="I985647"/>
      <c r="J985647"/>
      <c r="K985647"/>
      <c r="L985647"/>
      <c r="M985647"/>
      <c r="N985647"/>
      <c r="O985647"/>
      <c r="P985647"/>
      <c r="Q985647"/>
      <c r="R985647"/>
      <c r="S985647"/>
      <c r="T985647"/>
      <c r="U985647"/>
      <c r="V985647"/>
    </row>
    <row r="985648" spans="1:22">
      <c r="A985648"/>
      <c r="B985648"/>
      <c r="C985648"/>
      <c r="D985648"/>
      <c r="E985648"/>
      <c r="F985648"/>
      <c r="G985648"/>
      <c r="H985648"/>
      <c r="I985648"/>
      <c r="J985648"/>
      <c r="K985648"/>
      <c r="L985648"/>
      <c r="M985648"/>
      <c r="N985648"/>
      <c r="O985648"/>
      <c r="P985648"/>
      <c r="Q985648"/>
      <c r="R985648"/>
      <c r="S985648"/>
      <c r="T985648"/>
      <c r="U985648"/>
      <c r="V985648"/>
    </row>
    <row r="985649" spans="1:22">
      <c r="A985649"/>
      <c r="B985649"/>
      <c r="C985649"/>
      <c r="D985649"/>
      <c r="E985649"/>
      <c r="F985649"/>
      <c r="G985649"/>
      <c r="H985649"/>
      <c r="I985649"/>
      <c r="J985649"/>
      <c r="K985649"/>
      <c r="L985649"/>
      <c r="M985649"/>
      <c r="N985649"/>
      <c r="O985649"/>
      <c r="P985649"/>
      <c r="Q985649"/>
      <c r="R985649"/>
      <c r="S985649"/>
      <c r="T985649"/>
      <c r="U985649"/>
      <c r="V985649"/>
    </row>
    <row r="985650" spans="1:22">
      <c r="A985650"/>
      <c r="B985650"/>
      <c r="C985650"/>
      <c r="D985650"/>
      <c r="E985650"/>
      <c r="F985650"/>
      <c r="G985650"/>
      <c r="H985650"/>
      <c r="I985650"/>
      <c r="J985650"/>
      <c r="K985650"/>
      <c r="L985650"/>
      <c r="M985650"/>
      <c r="N985650"/>
      <c r="O985650"/>
      <c r="P985650"/>
      <c r="Q985650"/>
      <c r="R985650"/>
      <c r="S985650"/>
      <c r="T985650"/>
      <c r="U985650"/>
      <c r="V985650"/>
    </row>
    <row r="985651" spans="1:22">
      <c r="A985651"/>
      <c r="B985651"/>
      <c r="C985651"/>
      <c r="D985651"/>
      <c r="E985651"/>
      <c r="F985651"/>
      <c r="G985651"/>
      <c r="H985651"/>
      <c r="I985651"/>
      <c r="J985651"/>
      <c r="K985651"/>
      <c r="L985651"/>
      <c r="M985651"/>
      <c r="N985651"/>
      <c r="O985651"/>
      <c r="P985651"/>
      <c r="Q985651"/>
      <c r="R985651"/>
      <c r="S985651"/>
      <c r="T985651"/>
      <c r="U985651"/>
      <c r="V985651"/>
    </row>
    <row r="985652" spans="1:22">
      <c r="A985652"/>
      <c r="B985652"/>
      <c r="C985652"/>
      <c r="D985652"/>
      <c r="E985652"/>
      <c r="F985652"/>
      <c r="G985652"/>
      <c r="H985652"/>
      <c r="I985652"/>
      <c r="J985652"/>
      <c r="K985652"/>
      <c r="L985652"/>
      <c r="M985652"/>
      <c r="N985652"/>
      <c r="O985652"/>
      <c r="P985652"/>
      <c r="Q985652"/>
      <c r="R985652"/>
      <c r="S985652"/>
      <c r="T985652"/>
      <c r="U985652"/>
      <c r="V985652"/>
    </row>
    <row r="985653" spans="1:22">
      <c r="A985653"/>
      <c r="B985653"/>
      <c r="C985653"/>
      <c r="D985653"/>
      <c r="E985653"/>
      <c r="F985653"/>
      <c r="G985653"/>
      <c r="H985653"/>
      <c r="I985653"/>
      <c r="J985653"/>
      <c r="K985653"/>
      <c r="L985653"/>
      <c r="M985653"/>
      <c r="N985653"/>
      <c r="O985653"/>
      <c r="P985653"/>
      <c r="Q985653"/>
      <c r="R985653"/>
      <c r="S985653"/>
      <c r="T985653"/>
      <c r="U985653"/>
      <c r="V985653"/>
    </row>
    <row r="985654" spans="1:22">
      <c r="A985654"/>
      <c r="B985654"/>
      <c r="C985654"/>
      <c r="D985654"/>
      <c r="E985654"/>
      <c r="F985654"/>
      <c r="G985654"/>
      <c r="H985654"/>
      <c r="I985654"/>
      <c r="J985654"/>
      <c r="K985654"/>
      <c r="L985654"/>
      <c r="M985654"/>
      <c r="N985654"/>
      <c r="O985654"/>
      <c r="P985654"/>
      <c r="Q985654"/>
      <c r="R985654"/>
      <c r="S985654"/>
      <c r="T985654"/>
      <c r="U985654"/>
      <c r="V985654"/>
    </row>
    <row r="985655" spans="1:22">
      <c r="A985655"/>
      <c r="B985655"/>
      <c r="C985655"/>
      <c r="D985655"/>
      <c r="E985655"/>
      <c r="F985655"/>
      <c r="G985655"/>
      <c r="H985655"/>
      <c r="I985655"/>
      <c r="J985655"/>
      <c r="K985655"/>
      <c r="L985655"/>
      <c r="M985655"/>
      <c r="N985655"/>
      <c r="O985655"/>
      <c r="P985655"/>
      <c r="Q985655"/>
      <c r="R985655"/>
      <c r="S985655"/>
      <c r="T985655"/>
      <c r="U985655"/>
      <c r="V985655"/>
    </row>
    <row r="985656" spans="1:22">
      <c r="A985656"/>
      <c r="B985656"/>
      <c r="C985656"/>
      <c r="D985656"/>
      <c r="E985656"/>
      <c r="F985656"/>
      <c r="G985656"/>
      <c r="H985656"/>
      <c r="I985656"/>
      <c r="J985656"/>
      <c r="K985656"/>
      <c r="L985656"/>
      <c r="M985656"/>
      <c r="N985656"/>
      <c r="O985656"/>
      <c r="P985656"/>
      <c r="Q985656"/>
      <c r="R985656"/>
      <c r="S985656"/>
      <c r="T985656"/>
      <c r="U985656"/>
      <c r="V985656"/>
    </row>
    <row r="985657" spans="1:22">
      <c r="A985657"/>
      <c r="B985657"/>
      <c r="C985657"/>
      <c r="D985657"/>
      <c r="E985657"/>
      <c r="F985657"/>
      <c r="G985657"/>
      <c r="H985657"/>
      <c r="I985657"/>
      <c r="J985657"/>
      <c r="K985657"/>
      <c r="L985657"/>
      <c r="M985657"/>
      <c r="N985657"/>
      <c r="O985657"/>
      <c r="P985657"/>
      <c r="Q985657"/>
      <c r="R985657"/>
      <c r="S985657"/>
      <c r="T985657"/>
      <c r="U985657"/>
      <c r="V985657"/>
    </row>
    <row r="985658" spans="1:22">
      <c r="A985658"/>
      <c r="B985658"/>
      <c r="C985658"/>
      <c r="D985658"/>
      <c r="E985658"/>
      <c r="F985658"/>
      <c r="G985658"/>
      <c r="H985658"/>
      <c r="I985658"/>
      <c r="J985658"/>
      <c r="K985658"/>
      <c r="L985658"/>
      <c r="M985658"/>
      <c r="N985658"/>
      <c r="O985658"/>
      <c r="P985658"/>
      <c r="Q985658"/>
      <c r="R985658"/>
      <c r="S985658"/>
      <c r="T985658"/>
      <c r="U985658"/>
      <c r="V985658"/>
    </row>
    <row r="985659" spans="1:22">
      <c r="A985659"/>
      <c r="B985659"/>
      <c r="C985659"/>
      <c r="D985659"/>
      <c r="E985659"/>
      <c r="F985659"/>
      <c r="G985659"/>
      <c r="H985659"/>
      <c r="I985659"/>
      <c r="J985659"/>
      <c r="K985659"/>
      <c r="L985659"/>
      <c r="M985659"/>
      <c r="N985659"/>
      <c r="O985659"/>
      <c r="P985659"/>
      <c r="Q985659"/>
      <c r="R985659"/>
      <c r="S985659"/>
      <c r="T985659"/>
      <c r="U985659"/>
      <c r="V985659"/>
    </row>
    <row r="985660" spans="1:22">
      <c r="A985660"/>
      <c r="B985660"/>
      <c r="C985660"/>
      <c r="D985660"/>
      <c r="E985660"/>
      <c r="F985660"/>
      <c r="G985660"/>
      <c r="H985660"/>
      <c r="I985660"/>
      <c r="J985660"/>
      <c r="K985660"/>
      <c r="L985660"/>
      <c r="M985660"/>
      <c r="N985660"/>
      <c r="O985660"/>
      <c r="P985660"/>
      <c r="Q985660"/>
      <c r="R985660"/>
      <c r="S985660"/>
      <c r="T985660"/>
      <c r="U985660"/>
      <c r="V985660"/>
    </row>
    <row r="985661" spans="1:22" customFormat="1"/>
    <row r="985662" spans="1:22" customFormat="1"/>
    <row r="985663" spans="1:22" customFormat="1"/>
    <row r="985664" spans="1:22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customFormat="1"/>
    <row r="1012914" customFormat="1"/>
    <row r="1012915" customFormat="1"/>
    <row r="1012916" customFormat="1"/>
    <row r="1012917" customFormat="1"/>
    <row r="1012918" customFormat="1"/>
    <row r="1012919" customFormat="1"/>
    <row r="1012920" customFormat="1"/>
    <row r="1012921" customFormat="1"/>
    <row r="1012922" customFormat="1"/>
    <row r="1012923" customFormat="1"/>
    <row r="1012924" customFormat="1"/>
    <row r="1012925" customFormat="1"/>
    <row r="1012926" customFormat="1"/>
    <row r="1012927" customFormat="1"/>
    <row r="1012928" customFormat="1"/>
    <row r="1012929" customFormat="1"/>
    <row r="1012930" customFormat="1"/>
    <row r="1012931" customFormat="1"/>
    <row r="1012932" customFormat="1"/>
    <row r="1012933" customFormat="1"/>
    <row r="1012934" customFormat="1"/>
    <row r="1012935" customFormat="1"/>
    <row r="1012936" customFormat="1"/>
    <row r="1012937" customFormat="1"/>
    <row r="1012938" customFormat="1"/>
    <row r="1012939" customFormat="1"/>
    <row r="1012940" customFormat="1"/>
    <row r="1012941" customFormat="1"/>
    <row r="1012942" customFormat="1"/>
    <row r="1012943" customFormat="1"/>
    <row r="1012944" customFormat="1"/>
    <row r="1012945" customFormat="1"/>
    <row r="1012946" customFormat="1"/>
    <row r="1012947" customFormat="1"/>
    <row r="1012948" customFormat="1"/>
    <row r="1012949" customFormat="1"/>
    <row r="1012950" customFormat="1"/>
    <row r="1012951" customFormat="1"/>
    <row r="1012952" customFormat="1"/>
    <row r="1012953" customFormat="1"/>
    <row r="1012954" customFormat="1"/>
    <row r="1012955" customFormat="1"/>
    <row r="1012956" customFormat="1"/>
    <row r="1012957" customFormat="1"/>
    <row r="1012958" customFormat="1"/>
    <row r="1012959" customFormat="1"/>
    <row r="1012960" customFormat="1"/>
    <row r="1012961" customFormat="1"/>
    <row r="1012962" customFormat="1"/>
    <row r="1012963" customFormat="1"/>
    <row r="1012964" customFormat="1"/>
    <row r="1012965" customFormat="1"/>
    <row r="1012966" customFormat="1"/>
    <row r="1012967" customFormat="1"/>
    <row r="1012968" customFormat="1"/>
    <row r="1012969" customFormat="1"/>
    <row r="1012970" customFormat="1"/>
    <row r="1012971" customFormat="1"/>
    <row r="1012972" customFormat="1"/>
    <row r="1012973" customFormat="1"/>
    <row r="1012974" customFormat="1"/>
    <row r="1012975" customFormat="1"/>
    <row r="1012976" customFormat="1"/>
    <row r="1012977" customFormat="1"/>
    <row r="1012978" customFormat="1"/>
    <row r="1012979" customFormat="1"/>
    <row r="1012980" customFormat="1"/>
    <row r="1012981" customFormat="1"/>
    <row r="1012982" customFormat="1"/>
    <row r="1012983" customFormat="1"/>
    <row r="1012984" customFormat="1"/>
    <row r="1012985" customFormat="1"/>
    <row r="1012986" customFormat="1"/>
    <row r="1012987" customFormat="1"/>
    <row r="1012988" customFormat="1"/>
    <row r="1012989" customFormat="1"/>
    <row r="1012990" customFormat="1"/>
    <row r="1012991" customFormat="1"/>
    <row r="1012992" customFormat="1"/>
    <row r="1012993" customFormat="1"/>
    <row r="1012994" customFormat="1"/>
    <row r="1012995" customFormat="1"/>
    <row r="1012996" customFormat="1"/>
    <row r="1012997" customFormat="1"/>
    <row r="1012998" customFormat="1"/>
    <row r="1012999" customFormat="1"/>
    <row r="1013000" customFormat="1"/>
    <row r="1013001" customFormat="1"/>
    <row r="1013002" customFormat="1"/>
    <row r="1013003" customFormat="1"/>
    <row r="1013004" customFormat="1"/>
    <row r="1013005" customFormat="1"/>
    <row r="1013006" customFormat="1"/>
    <row r="1013007" customFormat="1"/>
    <row r="1013008" customFormat="1"/>
    <row r="1013009" customFormat="1"/>
    <row r="1013010" customFormat="1"/>
    <row r="1013011" customFormat="1"/>
    <row r="1013012" customFormat="1"/>
    <row r="1013013" customFormat="1"/>
    <row r="1013014" customFormat="1"/>
    <row r="1013015" customFormat="1"/>
    <row r="1013016" customFormat="1"/>
    <row r="1013017" customFormat="1"/>
    <row r="1013018" customFormat="1"/>
    <row r="1013019" customFormat="1"/>
    <row r="1013020" customFormat="1"/>
    <row r="1013021" customFormat="1"/>
    <row r="1013022" customFormat="1"/>
    <row r="1013023" customFormat="1"/>
    <row r="1013024" customFormat="1"/>
    <row r="1013025" customFormat="1"/>
    <row r="1013026" customFormat="1"/>
    <row r="1013027" customFormat="1"/>
    <row r="1013028" customFormat="1"/>
    <row r="1013029" customFormat="1"/>
    <row r="1013030" customFormat="1"/>
    <row r="1013031" customFormat="1"/>
    <row r="1013032" customFormat="1"/>
    <row r="1013033" customFormat="1"/>
    <row r="1013034" customFormat="1"/>
    <row r="1013035" customFormat="1"/>
    <row r="1013036" customFormat="1"/>
    <row r="1013037" customFormat="1"/>
    <row r="1013038" customFormat="1"/>
    <row r="1013039" customFormat="1"/>
    <row r="1013040" customFormat="1"/>
    <row r="1013041" customFormat="1"/>
    <row r="1013042" customFormat="1"/>
    <row r="1013043" customFormat="1"/>
    <row r="1013044" customFormat="1"/>
    <row r="1013045" customFormat="1"/>
    <row r="1013046" customFormat="1"/>
    <row r="1013047" customFormat="1"/>
    <row r="1013048" customFormat="1"/>
    <row r="1013049" customFormat="1"/>
    <row r="1013050" customFormat="1"/>
    <row r="1013051" customFormat="1"/>
    <row r="1013052" customFormat="1"/>
    <row r="1013053" customFormat="1"/>
    <row r="1013054" customFormat="1"/>
    <row r="1013055" customFormat="1"/>
    <row r="1013056" customFormat="1"/>
    <row r="1013057" customFormat="1"/>
    <row r="1013058" customFormat="1"/>
    <row r="1013059" customFormat="1"/>
    <row r="1013060" customFormat="1"/>
    <row r="1013061" customFormat="1"/>
    <row r="1013062" customFormat="1"/>
    <row r="1013063" customFormat="1"/>
    <row r="1013064" customFormat="1"/>
    <row r="1013065" customFormat="1"/>
    <row r="1013066" customFormat="1"/>
    <row r="1013067" customFormat="1"/>
    <row r="1013068" customFormat="1"/>
    <row r="1013069" customFormat="1"/>
    <row r="1013070" customFormat="1"/>
    <row r="1013071" customFormat="1"/>
    <row r="1013072" customFormat="1"/>
    <row r="1013073" customFormat="1"/>
    <row r="1013074" customFormat="1"/>
    <row r="1013075" customFormat="1"/>
    <row r="1013076" customFormat="1"/>
    <row r="1013077" customFormat="1"/>
    <row r="1013078" customFormat="1"/>
    <row r="1013079" customFormat="1"/>
    <row r="1013080" customFormat="1"/>
    <row r="1013081" customFormat="1"/>
    <row r="1013082" customFormat="1"/>
    <row r="1013083" customFormat="1"/>
    <row r="1013084" customFormat="1"/>
    <row r="1013085" customFormat="1"/>
    <row r="1013086" customFormat="1"/>
    <row r="1013087" customFormat="1"/>
    <row r="1013088" customFormat="1"/>
    <row r="1013089" customFormat="1"/>
    <row r="1013090" customFormat="1"/>
    <row r="1013091" customFormat="1"/>
    <row r="1013092" customFormat="1"/>
    <row r="1013093" customFormat="1"/>
    <row r="1013094" customFormat="1"/>
    <row r="1013095" customFormat="1"/>
    <row r="1013096" customFormat="1"/>
    <row r="1013097" customFormat="1"/>
    <row r="1013098" customFormat="1"/>
    <row r="1013099" customFormat="1"/>
    <row r="1013100" customFormat="1"/>
    <row r="1013101" customFormat="1"/>
    <row r="1013102" customFormat="1"/>
    <row r="1013103" customFormat="1"/>
    <row r="1013104" customFormat="1"/>
    <row r="1013105" customFormat="1"/>
    <row r="1013106" customFormat="1"/>
    <row r="1013107" customFormat="1"/>
    <row r="1013108" customFormat="1"/>
    <row r="1013109" customFormat="1"/>
    <row r="1013110" customFormat="1"/>
    <row r="1013111" customFormat="1"/>
    <row r="1013112" customFormat="1"/>
    <row r="1013113" customFormat="1"/>
    <row r="1013114" customFormat="1"/>
    <row r="1013115" customFormat="1"/>
    <row r="1013116" customFormat="1"/>
    <row r="1013117" customFormat="1"/>
    <row r="1013118" customFormat="1"/>
    <row r="1013119" customFormat="1"/>
    <row r="1013120" customFormat="1"/>
    <row r="1013121" customFormat="1"/>
    <row r="1013122" customFormat="1"/>
    <row r="1013123" customFormat="1"/>
    <row r="1013124" customFormat="1"/>
    <row r="1013125" customFormat="1"/>
    <row r="1013126" customFormat="1"/>
    <row r="1013127" customFormat="1"/>
    <row r="1013128" customFormat="1"/>
    <row r="1013129" customFormat="1"/>
    <row r="1013130" customFormat="1"/>
    <row r="1013131" customFormat="1"/>
    <row r="1013132" customFormat="1"/>
    <row r="1013133" customFormat="1"/>
    <row r="1013134" customFormat="1"/>
    <row r="1013135" customFormat="1"/>
    <row r="1013136" customFormat="1"/>
    <row r="1013137" customFormat="1"/>
    <row r="1013138" customFormat="1"/>
    <row r="1013139" customFormat="1"/>
    <row r="1013140" customFormat="1"/>
    <row r="1013141" customFormat="1"/>
    <row r="1013142" customFormat="1"/>
    <row r="1013143" customFormat="1"/>
    <row r="1013144" customFormat="1"/>
    <row r="1013145" customFormat="1"/>
    <row r="1013146" customFormat="1"/>
    <row r="1013147" customFormat="1"/>
    <row r="1013148" customFormat="1"/>
    <row r="1013149" customFormat="1"/>
    <row r="1013150" customFormat="1"/>
    <row r="1013151" customFormat="1"/>
    <row r="1013152" customFormat="1"/>
    <row r="1013153" customFormat="1"/>
    <row r="1013154" customFormat="1"/>
    <row r="1013155" customFormat="1"/>
    <row r="1013156" customFormat="1"/>
    <row r="1013157" customFormat="1"/>
    <row r="1013158" customFormat="1"/>
    <row r="1013159" customFormat="1"/>
    <row r="1013160" customFormat="1"/>
    <row r="1013161" customFormat="1"/>
    <row r="1013162" customFormat="1"/>
    <row r="1013163" customFormat="1"/>
    <row r="1013164" customFormat="1"/>
    <row r="1013165" customFormat="1"/>
    <row r="1013166" customFormat="1"/>
    <row r="1013167" customFormat="1"/>
    <row r="1013168" customFormat="1"/>
    <row r="1013169" customFormat="1"/>
    <row r="1013170" customFormat="1"/>
    <row r="1013171" customFormat="1"/>
    <row r="1013172" customFormat="1"/>
    <row r="1013173" customFormat="1"/>
    <row r="1013174" customFormat="1"/>
    <row r="1013175" customFormat="1"/>
    <row r="1013176" customFormat="1"/>
    <row r="1013177" customFormat="1"/>
    <row r="1013178" customFormat="1"/>
    <row r="1013179" customFormat="1"/>
    <row r="1013180" customFormat="1"/>
    <row r="1013181" customFormat="1"/>
    <row r="1013182" customFormat="1"/>
    <row r="1013183" customFormat="1"/>
    <row r="1013184" customFormat="1"/>
    <row r="1013185" customFormat="1"/>
    <row r="1013186" customFormat="1"/>
    <row r="1013187" customFormat="1"/>
    <row r="1013188" customFormat="1"/>
    <row r="1013189" customFormat="1"/>
    <row r="1013190" customFormat="1"/>
    <row r="1013191" customFormat="1"/>
    <row r="1013192" customFormat="1"/>
    <row r="1013193" customFormat="1"/>
    <row r="1013194" customFormat="1"/>
    <row r="1013195" customFormat="1"/>
    <row r="1013196" customFormat="1"/>
    <row r="1013197" customFormat="1"/>
    <row r="1013198" customFormat="1"/>
    <row r="1013199" customFormat="1"/>
    <row r="1013200" customFormat="1"/>
    <row r="1013201" customFormat="1"/>
    <row r="1013202" customFormat="1"/>
    <row r="1013203" customFormat="1"/>
    <row r="1013204" customFormat="1"/>
    <row r="1013205" customFormat="1"/>
    <row r="1013206" customFormat="1"/>
    <row r="1013207" customFormat="1"/>
    <row r="1013208" customFormat="1"/>
    <row r="1013209" customFormat="1"/>
    <row r="1013210" customFormat="1"/>
    <row r="1013211" customFormat="1"/>
    <row r="1013212" customFormat="1"/>
    <row r="1013213" customFormat="1"/>
    <row r="1013214" customFormat="1"/>
    <row r="1013215" customFormat="1"/>
    <row r="1013216" customFormat="1"/>
    <row r="1013217" customFormat="1"/>
    <row r="1013218" customFormat="1"/>
    <row r="1013219" customFormat="1"/>
    <row r="1013220" customFormat="1"/>
    <row r="1013221" customFormat="1"/>
    <row r="1013222" customFormat="1"/>
    <row r="1013223" customFormat="1"/>
    <row r="1013224" customFormat="1"/>
    <row r="1013225" customFormat="1"/>
    <row r="1013226" customFormat="1"/>
    <row r="1013227" customFormat="1"/>
    <row r="1013228" customFormat="1"/>
    <row r="1013229" customFormat="1"/>
    <row r="1013230" customFormat="1"/>
    <row r="1013231" customFormat="1"/>
    <row r="1013232" customFormat="1"/>
    <row r="1013233" customFormat="1"/>
    <row r="1013234" customFormat="1"/>
    <row r="1013235" customFormat="1"/>
    <row r="1013236" customFormat="1"/>
    <row r="1013237" customFormat="1"/>
    <row r="1013238" customFormat="1"/>
    <row r="1013239" customFormat="1"/>
    <row r="1013240" customFormat="1"/>
    <row r="1013241" customFormat="1"/>
    <row r="1013242" customFormat="1"/>
    <row r="1013243" customFormat="1"/>
    <row r="1013244" customFormat="1"/>
    <row r="1013245" customFormat="1"/>
    <row r="1013246" customFormat="1"/>
    <row r="1013247" customFormat="1"/>
    <row r="1013248" customFormat="1"/>
    <row r="1013249" customFormat="1"/>
    <row r="1013250" customFormat="1"/>
    <row r="1013251" customFormat="1"/>
    <row r="1013252" customFormat="1"/>
    <row r="1013253" customFormat="1"/>
    <row r="1013254" customFormat="1"/>
    <row r="1013255" customFormat="1"/>
    <row r="1013256" customFormat="1"/>
    <row r="1013257" customFormat="1"/>
    <row r="1013258" customFormat="1"/>
    <row r="1013259" customFormat="1"/>
    <row r="1013260" customFormat="1"/>
    <row r="1013261" customFormat="1"/>
    <row r="1013262" customFormat="1"/>
    <row r="1013263" customFormat="1"/>
    <row r="1013264" customFormat="1"/>
    <row r="1013265" customFormat="1"/>
    <row r="1013266" customFormat="1"/>
    <row r="1013267" customFormat="1"/>
    <row r="1013268" customFormat="1"/>
    <row r="1013269" customFormat="1"/>
    <row r="1013270" customFormat="1"/>
    <row r="1013271" customFormat="1"/>
    <row r="1013272" customFormat="1"/>
    <row r="1013273" customFormat="1"/>
    <row r="1013274" customFormat="1"/>
    <row r="1013275" customFormat="1"/>
    <row r="1013276" customFormat="1"/>
    <row r="1013277" customFormat="1"/>
    <row r="1013278" customFormat="1"/>
    <row r="1013279" customFormat="1"/>
    <row r="1013280" customFormat="1"/>
    <row r="1013281" customFormat="1"/>
    <row r="1013282" customFormat="1"/>
    <row r="1013283" customFormat="1"/>
    <row r="1013284" customFormat="1"/>
    <row r="1013285" customFormat="1"/>
    <row r="1013286" customFormat="1"/>
    <row r="1013287" customFormat="1"/>
    <row r="1013288" customFormat="1"/>
    <row r="1013289" customFormat="1"/>
    <row r="1013290" customFormat="1"/>
    <row r="1013291" customFormat="1"/>
    <row r="1013292" customFormat="1"/>
    <row r="1013293" customFormat="1"/>
    <row r="1013294" customFormat="1"/>
    <row r="1013295" customFormat="1"/>
    <row r="1013296" customFormat="1"/>
    <row r="1013297" customFormat="1"/>
    <row r="1013298" customFormat="1"/>
    <row r="1013299" customFormat="1"/>
    <row r="1013300" customFormat="1"/>
    <row r="1013301" customFormat="1"/>
    <row r="1013302" customFormat="1"/>
    <row r="1013303" customFormat="1"/>
    <row r="1013304" customFormat="1"/>
    <row r="1013305" customFormat="1"/>
    <row r="1013306" customFormat="1"/>
    <row r="1013307" customFormat="1"/>
    <row r="1013308" customFormat="1"/>
    <row r="1013309" customFormat="1"/>
    <row r="1013310" customFormat="1"/>
    <row r="1013311" customFormat="1"/>
    <row r="1013312" customFormat="1"/>
    <row r="1013313" customFormat="1"/>
    <row r="1013314" customFormat="1"/>
    <row r="1013315" customFormat="1"/>
    <row r="1013316" customFormat="1"/>
    <row r="1013317" customFormat="1"/>
    <row r="1013318" customFormat="1"/>
    <row r="1013319" customFormat="1"/>
    <row r="1013320" customFormat="1"/>
    <row r="1013321" customFormat="1"/>
    <row r="1013322" customFormat="1"/>
    <row r="1013323" customFormat="1"/>
    <row r="1013324" customFormat="1"/>
    <row r="1013325" customFormat="1"/>
    <row r="1013326" customFormat="1"/>
    <row r="1013327" customFormat="1"/>
    <row r="1013328" customFormat="1"/>
    <row r="1013329" customFormat="1"/>
    <row r="1013330" customFormat="1"/>
    <row r="1013331" customFormat="1"/>
    <row r="1013332" customFormat="1"/>
    <row r="1013333" customFormat="1"/>
    <row r="1013334" customFormat="1"/>
    <row r="1013335" customFormat="1"/>
    <row r="1013336" customFormat="1"/>
    <row r="1013337" customFormat="1"/>
    <row r="1013338" customFormat="1"/>
    <row r="1013339" customFormat="1"/>
    <row r="1013340" customFormat="1"/>
    <row r="1013341" customFormat="1"/>
    <row r="1013342" customFormat="1"/>
    <row r="1013343" customFormat="1"/>
    <row r="1013344" customFormat="1"/>
    <row r="1013345" customFormat="1"/>
    <row r="1013346" customFormat="1"/>
    <row r="1013347" customFormat="1"/>
    <row r="1013348" customFormat="1"/>
    <row r="1013349" customFormat="1"/>
    <row r="1013350" customFormat="1"/>
    <row r="1013351" customFormat="1"/>
    <row r="1013352" customFormat="1"/>
    <row r="1013353" customFormat="1"/>
    <row r="1013354" customFormat="1"/>
    <row r="1013355" customFormat="1"/>
    <row r="1013356" customFormat="1"/>
    <row r="1013357" customFormat="1"/>
    <row r="1013358" customFormat="1"/>
    <row r="1013359" customFormat="1"/>
    <row r="1013360" customFormat="1"/>
    <row r="1013361" customFormat="1"/>
    <row r="1013362" customFormat="1"/>
    <row r="1013363" customFormat="1"/>
    <row r="1013364" customFormat="1"/>
    <row r="1013365" customFormat="1"/>
    <row r="1013366" customFormat="1"/>
    <row r="1013367" customFormat="1"/>
    <row r="1013368" customFormat="1"/>
    <row r="1013369" customFormat="1"/>
    <row r="1013370" customFormat="1"/>
    <row r="1013371" customFormat="1"/>
    <row r="1013372" customFormat="1"/>
    <row r="1013373" customFormat="1"/>
    <row r="1013374" customFormat="1"/>
    <row r="1013375" customFormat="1"/>
    <row r="1013376" customFormat="1"/>
    <row r="1013377" customFormat="1"/>
    <row r="1013378" customFormat="1"/>
    <row r="1013379" customFormat="1"/>
    <row r="1013380" customFormat="1"/>
    <row r="1013381" customFormat="1"/>
    <row r="1013382" customFormat="1"/>
    <row r="1013383" customFormat="1"/>
    <row r="1013384" customFormat="1"/>
    <row r="1013385" customFormat="1"/>
    <row r="1013386" customFormat="1"/>
    <row r="1013387" customFormat="1"/>
    <row r="1013388" customFormat="1"/>
    <row r="1013389" customFormat="1"/>
    <row r="1013390" customFormat="1"/>
    <row r="1013391" customFormat="1"/>
    <row r="1013392" customFormat="1"/>
    <row r="1013393" customFormat="1"/>
    <row r="1013394" customFormat="1"/>
    <row r="1013395" customFormat="1"/>
    <row r="1013396" customFormat="1"/>
    <row r="1013397" customFormat="1"/>
    <row r="1013398" customFormat="1"/>
    <row r="1013399" customFormat="1"/>
    <row r="1013400" customFormat="1"/>
    <row r="1013401" customFormat="1"/>
    <row r="1013402" customFormat="1"/>
    <row r="1013403" customFormat="1"/>
    <row r="1013404" customFormat="1"/>
    <row r="1013405" customFormat="1"/>
    <row r="1013406" customFormat="1"/>
    <row r="1013407" customFormat="1"/>
    <row r="1013408" customFormat="1"/>
    <row r="1013409" customFormat="1"/>
    <row r="1013410" customFormat="1"/>
    <row r="1013411" customFormat="1"/>
    <row r="1013412" customFormat="1"/>
    <row r="1013413" customFormat="1"/>
    <row r="1013414" customFormat="1"/>
    <row r="1013415" customFormat="1"/>
    <row r="1013416" customFormat="1"/>
    <row r="1013417" customFormat="1"/>
    <row r="1013418" customFormat="1"/>
    <row r="1013419" customFormat="1"/>
    <row r="1013420" customFormat="1"/>
    <row r="1013421" customFormat="1"/>
    <row r="1013422" customFormat="1"/>
    <row r="1013423" customFormat="1"/>
    <row r="1013424" customFormat="1"/>
    <row r="1013425" customFormat="1"/>
    <row r="1013426" customFormat="1"/>
    <row r="1013427" customFormat="1"/>
    <row r="1013428" customFormat="1"/>
    <row r="1013429" customFormat="1"/>
    <row r="1013430" customFormat="1"/>
    <row r="1013431" customFormat="1"/>
    <row r="1013432" customFormat="1"/>
    <row r="1013433" customFormat="1"/>
    <row r="1013434" customFormat="1"/>
    <row r="1013435" customFormat="1"/>
    <row r="1013436" customFormat="1"/>
    <row r="1013437" customFormat="1"/>
    <row r="1013438" customFormat="1"/>
    <row r="1013439" customFormat="1"/>
    <row r="1013440" customFormat="1"/>
    <row r="1013441" customFormat="1"/>
    <row r="1013442" customFormat="1"/>
    <row r="1013443" customFormat="1"/>
    <row r="1013444" customFormat="1"/>
    <row r="1013445" customFormat="1"/>
    <row r="1013446" customFormat="1"/>
    <row r="1013447" customFormat="1"/>
    <row r="1013448" customFormat="1"/>
    <row r="1013449" customFormat="1"/>
    <row r="1013450" customFormat="1"/>
    <row r="1013451" customFormat="1"/>
    <row r="1013452" customFormat="1"/>
    <row r="1013453" customFormat="1"/>
    <row r="1013454" customFormat="1"/>
    <row r="1013455" customFormat="1"/>
    <row r="1013456" customFormat="1"/>
    <row r="1013457" customFormat="1"/>
    <row r="1013458" customFormat="1"/>
    <row r="1013459" customFormat="1"/>
    <row r="1013460" customFormat="1"/>
    <row r="1013461" customFormat="1"/>
    <row r="1013462" customFormat="1"/>
    <row r="1013463" customFormat="1"/>
    <row r="1013464" customFormat="1"/>
    <row r="1013465" customFormat="1"/>
    <row r="1013466" customFormat="1"/>
    <row r="1013467" customFormat="1"/>
    <row r="1013468" customFormat="1"/>
    <row r="1013469" customFormat="1"/>
    <row r="1013470" customFormat="1"/>
    <row r="1013471" customFormat="1"/>
    <row r="1013472" customFormat="1"/>
    <row r="1013473" customFormat="1"/>
    <row r="1013474" customFormat="1"/>
    <row r="1013475" customFormat="1"/>
    <row r="1013476" customFormat="1"/>
    <row r="1013477" customFormat="1"/>
    <row r="1013478" customFormat="1"/>
    <row r="1013479" customFormat="1"/>
    <row r="1013480" customFormat="1"/>
    <row r="1013481" customFormat="1"/>
    <row r="1013482" customFormat="1"/>
    <row r="1013483" customFormat="1"/>
    <row r="1013484" customFormat="1"/>
    <row r="1013485" customFormat="1"/>
    <row r="1013486" customFormat="1"/>
    <row r="1013487" customFormat="1"/>
    <row r="1013488" customFormat="1"/>
    <row r="1013489" customFormat="1"/>
    <row r="1013490" customFormat="1"/>
    <row r="1013491" customFormat="1"/>
    <row r="1013492" customFormat="1"/>
    <row r="1013493" customFormat="1"/>
    <row r="1013494" customFormat="1"/>
    <row r="1013495" customFormat="1"/>
    <row r="1013496" customFormat="1"/>
    <row r="1013497" customFormat="1"/>
    <row r="1013498" customFormat="1"/>
    <row r="1013499" customFormat="1"/>
    <row r="1013500" customFormat="1"/>
    <row r="1013501" customFormat="1"/>
    <row r="1013502" customFormat="1"/>
    <row r="1013503" customFormat="1"/>
    <row r="1013504" customFormat="1"/>
    <row r="1013505" customFormat="1"/>
    <row r="1013506" customFormat="1"/>
    <row r="1013507" customFormat="1"/>
    <row r="1013508" customFormat="1"/>
    <row r="1013509" customFormat="1"/>
    <row r="1013510" customFormat="1"/>
    <row r="1013511" customFormat="1"/>
    <row r="1013512" customFormat="1"/>
    <row r="1013513" customFormat="1"/>
    <row r="1013514" customFormat="1"/>
    <row r="1013515" customFormat="1"/>
    <row r="1013516" customFormat="1"/>
    <row r="1013517" customFormat="1"/>
    <row r="1013518" customFormat="1"/>
    <row r="1013519" customFormat="1"/>
    <row r="1013520" customFormat="1"/>
    <row r="1013521" customFormat="1"/>
    <row r="1013522" customFormat="1"/>
    <row r="1013523" customFormat="1"/>
    <row r="1013524" customFormat="1"/>
    <row r="1013525" customFormat="1"/>
    <row r="1013526" customFormat="1"/>
    <row r="1013527" customFormat="1"/>
    <row r="1013528" customFormat="1"/>
    <row r="1013529" customFormat="1"/>
    <row r="1013530" customFormat="1"/>
    <row r="1013531" customFormat="1"/>
    <row r="1013532" customFormat="1"/>
    <row r="1013533" customFormat="1"/>
    <row r="1013534" customFormat="1"/>
    <row r="1013535" customFormat="1"/>
    <row r="1013536" customFormat="1"/>
    <row r="1013537" customFormat="1"/>
    <row r="1013538" customFormat="1"/>
    <row r="1013539" customFormat="1"/>
    <row r="1013540" customFormat="1"/>
    <row r="1013541" customFormat="1"/>
    <row r="1013542" customFormat="1"/>
    <row r="1013543" customFormat="1"/>
    <row r="1013544" customFormat="1"/>
    <row r="1013545" customFormat="1"/>
    <row r="1013546" customFormat="1"/>
    <row r="1013547" customFormat="1"/>
    <row r="1013548" customFormat="1"/>
    <row r="1013549" customFormat="1"/>
    <row r="1013550" customFormat="1"/>
    <row r="1013551" customFormat="1"/>
    <row r="1013552" customFormat="1"/>
    <row r="1013553" customFormat="1"/>
    <row r="1013554" customFormat="1"/>
    <row r="1013555" customFormat="1"/>
    <row r="1013556" customFormat="1"/>
    <row r="1013557" customFormat="1"/>
    <row r="1013558" customFormat="1"/>
    <row r="1013559" customFormat="1"/>
    <row r="1013560" customFormat="1"/>
    <row r="1013561" customFormat="1"/>
    <row r="1013562" customFormat="1"/>
    <row r="1013563" customFormat="1"/>
    <row r="1013564" customFormat="1"/>
    <row r="1013565" customFormat="1"/>
    <row r="1013566" customFormat="1"/>
    <row r="1013567" customFormat="1"/>
    <row r="1013568" customFormat="1"/>
    <row r="1013569" customFormat="1"/>
    <row r="1013570" customFormat="1"/>
    <row r="1013571" customFormat="1"/>
    <row r="1013572" customFormat="1"/>
    <row r="1013573" customFormat="1"/>
    <row r="1013574" customFormat="1"/>
    <row r="1013575" customFormat="1"/>
    <row r="1013576" customFormat="1"/>
    <row r="1013577" customFormat="1"/>
    <row r="1013578" customFormat="1"/>
    <row r="1013579" customFormat="1"/>
    <row r="1013580" customFormat="1"/>
    <row r="1013581" customFormat="1"/>
    <row r="1013582" customFormat="1"/>
    <row r="1013583" customFormat="1"/>
    <row r="1013584" customFormat="1"/>
    <row r="1013585" customFormat="1"/>
    <row r="1013586" customFormat="1"/>
    <row r="1013587" customFormat="1"/>
    <row r="1013588" customFormat="1"/>
    <row r="1013589" customFormat="1"/>
    <row r="1013590" customFormat="1"/>
    <row r="1013591" customFormat="1"/>
    <row r="1013592" customFormat="1"/>
    <row r="1013593" customFormat="1"/>
    <row r="1013594" customFormat="1"/>
    <row r="1013595" customFormat="1"/>
    <row r="1013596" customFormat="1"/>
    <row r="1013597" customFormat="1"/>
    <row r="1013598" customFormat="1"/>
    <row r="1013599" customFormat="1"/>
    <row r="1013600" customFormat="1"/>
    <row r="1013601" customFormat="1"/>
    <row r="1013602" customFormat="1"/>
    <row r="1013603" customFormat="1"/>
    <row r="1013604" customFormat="1"/>
    <row r="1013605" customFormat="1"/>
    <row r="1013606" customFormat="1"/>
    <row r="1013607" customFormat="1"/>
    <row r="1013608" customFormat="1"/>
    <row r="1013609" customFormat="1"/>
    <row r="1013610" customFormat="1"/>
    <row r="1013611" customFormat="1"/>
    <row r="1013612" customFormat="1"/>
    <row r="1013613" customFormat="1"/>
    <row r="1013614" customFormat="1"/>
    <row r="1013615" customFormat="1"/>
    <row r="1013616" customFormat="1"/>
    <row r="1013617" customFormat="1"/>
    <row r="1013618" customFormat="1"/>
    <row r="1013619" customFormat="1"/>
    <row r="1013620" customFormat="1"/>
    <row r="1013621" customFormat="1"/>
    <row r="1013622" customFormat="1"/>
    <row r="1013623" customFormat="1"/>
    <row r="1013624" customFormat="1"/>
    <row r="1013625" customFormat="1"/>
    <row r="1013626" customFormat="1"/>
    <row r="1013627" customFormat="1"/>
    <row r="1013628" customFormat="1"/>
    <row r="1013629" customFormat="1"/>
    <row r="1013630" customFormat="1"/>
    <row r="1013631" customFormat="1"/>
    <row r="1013632" customFormat="1"/>
    <row r="1013633" customFormat="1"/>
    <row r="1013634" customFormat="1"/>
    <row r="1013635" customFormat="1"/>
    <row r="1013636" customFormat="1"/>
    <row r="1013637" customFormat="1"/>
    <row r="1013638" customFormat="1"/>
    <row r="1013639" customFormat="1"/>
    <row r="1013640" customFormat="1"/>
    <row r="1013641" customFormat="1"/>
    <row r="1013642" customFormat="1"/>
    <row r="1013643" customFormat="1"/>
    <row r="1013644" customFormat="1"/>
    <row r="1013645" customFormat="1"/>
    <row r="1013646" customFormat="1"/>
    <row r="1013647" customFormat="1"/>
    <row r="1013648" customFormat="1"/>
    <row r="1013649" customFormat="1"/>
    <row r="1013650" customFormat="1"/>
    <row r="1013651" customFormat="1"/>
    <row r="1013652" customFormat="1"/>
    <row r="1013653" customFormat="1"/>
    <row r="1013654" customFormat="1"/>
    <row r="1013655" customFormat="1"/>
    <row r="1013656" customFormat="1"/>
    <row r="1013657" customFormat="1"/>
    <row r="1013658" customFormat="1"/>
    <row r="1013659" customFormat="1"/>
    <row r="1013660" customFormat="1"/>
    <row r="1013661" customFormat="1"/>
    <row r="1013662" customFormat="1"/>
    <row r="1013663" customFormat="1"/>
    <row r="1013664" customFormat="1"/>
    <row r="1013665" customFormat="1"/>
    <row r="1013666" customFormat="1"/>
    <row r="1013667" customFormat="1"/>
    <row r="1013668" customFormat="1"/>
    <row r="1013669" customFormat="1"/>
    <row r="1013670" customFormat="1"/>
    <row r="1013671" customFormat="1"/>
    <row r="1013672" customFormat="1"/>
    <row r="1013673" customFormat="1"/>
    <row r="1013674" customFormat="1"/>
    <row r="1013675" customFormat="1"/>
    <row r="1013676" customFormat="1"/>
    <row r="1013677" customFormat="1"/>
    <row r="1013678" customFormat="1"/>
    <row r="1013679" customFormat="1"/>
    <row r="1013680" customFormat="1"/>
    <row r="1013681" customFormat="1"/>
    <row r="1013682" customFormat="1"/>
    <row r="1013683" customFormat="1"/>
    <row r="1013684" customFormat="1"/>
    <row r="1013685" customFormat="1"/>
    <row r="1013686" customFormat="1"/>
    <row r="1013687" customFormat="1"/>
    <row r="1013688" customFormat="1"/>
    <row r="1013689" customFormat="1"/>
    <row r="1013690" customFormat="1"/>
    <row r="1013691" customFormat="1"/>
    <row r="1013692" customFormat="1"/>
    <row r="1013693" customFormat="1"/>
    <row r="1013694" customFormat="1"/>
    <row r="1013695" customFormat="1"/>
    <row r="1013696" customFormat="1"/>
    <row r="1013697" customFormat="1"/>
    <row r="1013698" customFormat="1"/>
    <row r="1013699" customFormat="1"/>
    <row r="1013700" customFormat="1"/>
    <row r="1013701" customFormat="1"/>
    <row r="1013702" customFormat="1"/>
    <row r="1013703" customFormat="1"/>
    <row r="1013704" customFormat="1"/>
    <row r="1013705" customFormat="1"/>
    <row r="1013706" customFormat="1"/>
    <row r="1013707" customFormat="1"/>
    <row r="1013708" customFormat="1"/>
    <row r="1013709" customFormat="1"/>
    <row r="1013710" customFormat="1"/>
    <row r="1013711" customFormat="1"/>
    <row r="1013712" customFormat="1"/>
    <row r="1013713" customFormat="1"/>
    <row r="1013714" customFormat="1"/>
    <row r="1013715" customFormat="1"/>
    <row r="1013716" customFormat="1"/>
    <row r="1013717" customFormat="1"/>
    <row r="1013718" customFormat="1"/>
    <row r="1013719" customFormat="1"/>
    <row r="1013720" customFormat="1"/>
    <row r="1013721" customFormat="1"/>
    <row r="1013722" customFormat="1"/>
    <row r="1013723" customFormat="1"/>
    <row r="1013724" customFormat="1"/>
    <row r="1013725" customFormat="1"/>
    <row r="1013726" customFormat="1"/>
    <row r="1013727" customFormat="1"/>
    <row r="1013728" customFormat="1"/>
    <row r="1013729" customFormat="1"/>
    <row r="1013730" customFormat="1"/>
    <row r="1013731" customFormat="1"/>
    <row r="1013732" customFormat="1"/>
    <row r="1013733" customFormat="1"/>
    <row r="1013734" customFormat="1"/>
    <row r="1013735" customFormat="1"/>
    <row r="1013736" customFormat="1"/>
    <row r="1013737" customFormat="1"/>
    <row r="1013738" customFormat="1"/>
    <row r="1013739" customFormat="1"/>
    <row r="1013740" customFormat="1"/>
    <row r="1013741" customFormat="1"/>
    <row r="1013742" customFormat="1"/>
    <row r="1013743" customFormat="1"/>
    <row r="1013744" customFormat="1"/>
    <row r="1013745" customFormat="1"/>
    <row r="1013746" customFormat="1"/>
    <row r="1013747" customFormat="1"/>
    <row r="1013748" customFormat="1"/>
    <row r="1013749" customFormat="1"/>
    <row r="1013750" customFormat="1"/>
    <row r="1013751" customFormat="1"/>
    <row r="1013752" customFormat="1"/>
    <row r="1013753" customFormat="1"/>
    <row r="1013754" customFormat="1"/>
    <row r="1013755" customFormat="1"/>
    <row r="1013756" customFormat="1"/>
    <row r="1013757" customFormat="1"/>
    <row r="1013758" customFormat="1"/>
    <row r="1013759" customFormat="1"/>
    <row r="1013760" customFormat="1"/>
    <row r="1013761" customFormat="1"/>
    <row r="1013762" customFormat="1"/>
    <row r="1013763" customFormat="1"/>
    <row r="1013764" customFormat="1"/>
    <row r="1013765" customFormat="1"/>
    <row r="1013766" customFormat="1"/>
    <row r="1013767" customFormat="1"/>
    <row r="1013768" customFormat="1"/>
    <row r="1013769" customFormat="1"/>
    <row r="1013770" customFormat="1"/>
    <row r="1013771" customFormat="1"/>
    <row r="1013772" customFormat="1"/>
    <row r="1013773" customFormat="1"/>
    <row r="1013774" customFormat="1"/>
    <row r="1013775" customFormat="1"/>
    <row r="1013776" customFormat="1"/>
    <row r="1013777" customFormat="1"/>
    <row r="1013778" customFormat="1"/>
    <row r="1013779" customFormat="1"/>
    <row r="1013780" customFormat="1"/>
    <row r="1013781" customFormat="1"/>
    <row r="1013782" customFormat="1"/>
    <row r="1013783" customFormat="1"/>
    <row r="1013784" customFormat="1"/>
    <row r="1013785" customFormat="1"/>
    <row r="1013786" customFormat="1"/>
    <row r="1013787" customFormat="1"/>
    <row r="1013788" customFormat="1"/>
    <row r="1013789" customFormat="1"/>
    <row r="1013790" customFormat="1"/>
    <row r="1013791" customFormat="1"/>
    <row r="1013792" customFormat="1"/>
    <row r="1013793" customFormat="1"/>
    <row r="1013794" customFormat="1"/>
    <row r="1013795" customFormat="1"/>
    <row r="1013796" customFormat="1"/>
    <row r="1013797" customFormat="1"/>
    <row r="1013798" customFormat="1"/>
    <row r="1013799" customFormat="1"/>
    <row r="1013800" customFormat="1"/>
    <row r="1013801" customFormat="1"/>
    <row r="1013802" customFormat="1"/>
    <row r="1013803" customFormat="1"/>
    <row r="1013804" customFormat="1"/>
    <row r="1013805" customFormat="1"/>
    <row r="1013806" customFormat="1"/>
    <row r="1013807" customFormat="1"/>
    <row r="1013808" customFormat="1"/>
    <row r="1013809" customFormat="1"/>
    <row r="1013810" customFormat="1"/>
    <row r="1013811" customFormat="1"/>
    <row r="1013812" customFormat="1"/>
    <row r="1013813" customFormat="1"/>
    <row r="1013814" customFormat="1"/>
    <row r="1013815" customFormat="1"/>
    <row r="1013816" customFormat="1"/>
    <row r="1013817" customFormat="1"/>
    <row r="1013818" customFormat="1"/>
    <row r="1013819" customFormat="1"/>
    <row r="1013820" customFormat="1"/>
    <row r="1013821" customFormat="1"/>
    <row r="1013822" customFormat="1"/>
    <row r="1013823" customFormat="1"/>
    <row r="1013824" customFormat="1"/>
    <row r="1013825" customFormat="1"/>
    <row r="1013826" customFormat="1"/>
    <row r="1013827" customFormat="1"/>
    <row r="1013828" customFormat="1"/>
    <row r="1013829" customFormat="1"/>
    <row r="1013830" customFormat="1"/>
    <row r="1013831" customFormat="1"/>
    <row r="1013832" customFormat="1"/>
    <row r="1013833" customFormat="1"/>
    <row r="1013834" customFormat="1"/>
    <row r="1013835" customFormat="1"/>
    <row r="1013836" customFormat="1"/>
    <row r="1013837" customFormat="1"/>
    <row r="1013838" customFormat="1"/>
    <row r="1013839" customFormat="1"/>
    <row r="1013840" customFormat="1"/>
    <row r="1013841" customFormat="1"/>
    <row r="1013842" customFormat="1"/>
    <row r="1013843" customFormat="1"/>
    <row r="1013844" customFormat="1"/>
    <row r="1013845" customFormat="1"/>
    <row r="1013846" customFormat="1"/>
    <row r="1013847" customFormat="1"/>
    <row r="1013848" customFormat="1"/>
    <row r="1013849" customFormat="1"/>
    <row r="1013850" customFormat="1"/>
    <row r="1013851" customFormat="1"/>
    <row r="1013852" customFormat="1"/>
    <row r="1013853" customFormat="1"/>
    <row r="1013854" customFormat="1"/>
    <row r="1013855" customFormat="1"/>
    <row r="1013856" customFormat="1"/>
    <row r="1013857" customFormat="1"/>
    <row r="1013858" customFormat="1"/>
    <row r="1013859" customFormat="1"/>
    <row r="1013860" customFormat="1"/>
    <row r="1013861" customFormat="1"/>
    <row r="1013862" customFormat="1"/>
    <row r="1013863" customFormat="1"/>
    <row r="1013864" customFormat="1"/>
    <row r="1013865" customFormat="1"/>
    <row r="1013866" customFormat="1"/>
    <row r="1013867" customFormat="1"/>
    <row r="1013868" customFormat="1"/>
    <row r="1013869" customFormat="1"/>
    <row r="1013870" customFormat="1"/>
    <row r="1013871" customFormat="1"/>
    <row r="1013872" customFormat="1"/>
    <row r="1013873" customFormat="1"/>
    <row r="1013874" customFormat="1"/>
    <row r="1013875" customFormat="1"/>
    <row r="1013876" customFormat="1"/>
    <row r="1013877" customFormat="1"/>
    <row r="1013878" customFormat="1"/>
    <row r="1013879" customFormat="1"/>
    <row r="1013880" customFormat="1"/>
    <row r="1013881" customFormat="1"/>
    <row r="1013882" customFormat="1"/>
    <row r="1013883" customFormat="1"/>
    <row r="1013884" customFormat="1"/>
    <row r="1013885" customFormat="1"/>
    <row r="1013886" customFormat="1"/>
    <row r="1013887" customFormat="1"/>
    <row r="1013888" customFormat="1"/>
    <row r="1013889" customFormat="1"/>
    <row r="1013890" customFormat="1"/>
    <row r="1013891" customFormat="1"/>
    <row r="1013892" customFormat="1"/>
    <row r="1013893" customFormat="1"/>
    <row r="1013894" customFormat="1"/>
    <row r="1013895" customFormat="1"/>
    <row r="1013896" customFormat="1"/>
    <row r="1013897" customFormat="1"/>
    <row r="1013898" customFormat="1"/>
    <row r="1013899" customFormat="1"/>
    <row r="1013900" customFormat="1"/>
    <row r="1013901" customFormat="1"/>
    <row r="1013902" customFormat="1"/>
    <row r="1013903" customFormat="1"/>
    <row r="1013904" customFormat="1"/>
    <row r="1013905" customFormat="1"/>
    <row r="1013906" customFormat="1"/>
    <row r="1013907" customFormat="1"/>
    <row r="1013908" customFormat="1"/>
    <row r="1013909" customFormat="1"/>
    <row r="1013910" customFormat="1"/>
    <row r="1013911" customFormat="1"/>
    <row r="1013912" customFormat="1"/>
    <row r="1013913" customFormat="1"/>
    <row r="1013914" customFormat="1"/>
    <row r="1013915" customFormat="1"/>
    <row r="1013916" customFormat="1"/>
    <row r="1013917" customFormat="1"/>
    <row r="1013918" customFormat="1"/>
    <row r="1013919" customFormat="1"/>
    <row r="1013920" customFormat="1"/>
    <row r="1013921" customFormat="1"/>
    <row r="1013922" customFormat="1"/>
    <row r="1013923" customFormat="1"/>
    <row r="1013924" customFormat="1"/>
    <row r="1013925" customFormat="1"/>
    <row r="1013926" customFormat="1"/>
    <row r="1013927" customFormat="1"/>
    <row r="1013928" customFormat="1"/>
    <row r="1013929" customFormat="1"/>
    <row r="1013930" customFormat="1"/>
    <row r="1013931" customFormat="1"/>
    <row r="1013932" customFormat="1"/>
    <row r="1013933" customFormat="1"/>
    <row r="1013934" customFormat="1"/>
    <row r="1013935" customFormat="1"/>
    <row r="1013936" customFormat="1"/>
    <row r="1013937" customFormat="1"/>
    <row r="1013938" customFormat="1"/>
    <row r="1013939" customFormat="1"/>
    <row r="1013940" customFormat="1"/>
    <row r="1013941" customFormat="1"/>
    <row r="1013942" customFormat="1"/>
    <row r="1013943" customFormat="1"/>
    <row r="1013944" customFormat="1"/>
    <row r="1013945" customFormat="1"/>
    <row r="1013946" customFormat="1"/>
    <row r="1013947" customFormat="1"/>
    <row r="1013948" customFormat="1"/>
    <row r="1013949" customFormat="1"/>
    <row r="1013950" customFormat="1"/>
    <row r="1013951" customFormat="1"/>
    <row r="1013952" customFormat="1"/>
    <row r="1013953" customFormat="1"/>
    <row r="1013954" customFormat="1"/>
    <row r="1013955" customFormat="1"/>
    <row r="1013956" customFormat="1"/>
    <row r="1013957" customFormat="1"/>
    <row r="1013958" customFormat="1"/>
    <row r="1013959" customFormat="1"/>
    <row r="1013960" customFormat="1"/>
    <row r="1013961" customFormat="1"/>
    <row r="1013962" customFormat="1"/>
    <row r="1013963" customFormat="1"/>
    <row r="1013964" customFormat="1"/>
    <row r="1013965" customFormat="1"/>
    <row r="1013966" customFormat="1"/>
    <row r="1013967" customFormat="1"/>
    <row r="1013968" customFormat="1"/>
    <row r="1013969" customFormat="1"/>
    <row r="1013970" customFormat="1"/>
    <row r="1013971" customFormat="1"/>
    <row r="1013972" customFormat="1"/>
    <row r="1013973" customFormat="1"/>
    <row r="1013974" customFormat="1"/>
    <row r="1013975" customFormat="1"/>
    <row r="1013976" customFormat="1"/>
    <row r="1013977" customFormat="1"/>
    <row r="1013978" customFormat="1"/>
    <row r="1013979" customFormat="1"/>
    <row r="1013980" customFormat="1"/>
    <row r="1013981" customFormat="1"/>
    <row r="1013982" customFormat="1"/>
    <row r="1013983" customFormat="1"/>
    <row r="1013984" customFormat="1"/>
    <row r="1013985" customFormat="1"/>
    <row r="1013986" customFormat="1"/>
    <row r="1013987" customFormat="1"/>
    <row r="1013988" customFormat="1"/>
    <row r="1013989" customFormat="1"/>
    <row r="1013990" customFormat="1"/>
    <row r="1013991" customFormat="1"/>
    <row r="1013992" customFormat="1"/>
    <row r="1013993" customFormat="1"/>
    <row r="1013994" customFormat="1"/>
    <row r="1013995" customFormat="1"/>
    <row r="1013996" customFormat="1"/>
    <row r="1013997" customFormat="1"/>
    <row r="1013998" customFormat="1"/>
    <row r="1013999" customFormat="1"/>
    <row r="1014000" customFormat="1"/>
    <row r="1014001" customFormat="1"/>
    <row r="1014002" customFormat="1"/>
    <row r="1014003" customFormat="1"/>
    <row r="1014004" customFormat="1"/>
    <row r="1014005" customFormat="1"/>
    <row r="1014006" customFormat="1"/>
    <row r="1014007" customFormat="1"/>
    <row r="1014008" customFormat="1"/>
    <row r="1014009" customFormat="1"/>
    <row r="1014010" customFormat="1"/>
    <row r="1014011" customFormat="1"/>
    <row r="1014012" customFormat="1"/>
    <row r="1014013" customFormat="1"/>
    <row r="1014014" customFormat="1"/>
    <row r="1014015" customFormat="1"/>
    <row r="1014016" customFormat="1"/>
    <row r="1014017" customFormat="1"/>
    <row r="1014018" customFormat="1"/>
    <row r="1014019" customFormat="1"/>
    <row r="1014020" customFormat="1"/>
    <row r="1014021" customFormat="1"/>
    <row r="1014022" customFormat="1"/>
    <row r="1014023" customFormat="1"/>
    <row r="1014024" customFormat="1"/>
    <row r="1014025" customFormat="1"/>
    <row r="1014026" customFormat="1"/>
    <row r="1014027" customFormat="1"/>
    <row r="1014028" customFormat="1"/>
    <row r="1014029" customFormat="1"/>
    <row r="1014030" customFormat="1"/>
    <row r="1014031" customFormat="1"/>
    <row r="1014032" customFormat="1"/>
    <row r="1014033" customFormat="1"/>
    <row r="1014034" customFormat="1"/>
    <row r="1014035" customFormat="1"/>
    <row r="1014036" customFormat="1"/>
    <row r="1014037" customFormat="1"/>
    <row r="1014038" customFormat="1"/>
    <row r="1014039" customFormat="1"/>
    <row r="1014040" customFormat="1"/>
    <row r="1014041" customFormat="1"/>
    <row r="1014042" customFormat="1"/>
    <row r="1014043" customFormat="1"/>
    <row r="1014044" customFormat="1"/>
    <row r="1014045" customFormat="1"/>
    <row r="1014046" customFormat="1"/>
    <row r="1014047" customFormat="1"/>
    <row r="1014048" customFormat="1"/>
    <row r="1014049" customFormat="1"/>
    <row r="1014050" customFormat="1"/>
    <row r="1014051" customFormat="1"/>
    <row r="1014052" customFormat="1"/>
    <row r="1014053" customFormat="1"/>
    <row r="1014054" customFormat="1"/>
    <row r="1014055" customFormat="1"/>
    <row r="1014056" customFormat="1"/>
    <row r="1014057" customFormat="1"/>
    <row r="1014058" customFormat="1"/>
    <row r="1014059" customFormat="1"/>
    <row r="1014060" customFormat="1"/>
    <row r="1014061" customFormat="1"/>
    <row r="1014062" customFormat="1"/>
    <row r="1014063" customFormat="1"/>
    <row r="1014064" customFormat="1"/>
    <row r="1014065" customFormat="1"/>
    <row r="1014066" customFormat="1"/>
    <row r="1014067" customFormat="1"/>
    <row r="1014068" customFormat="1"/>
    <row r="1014069" customFormat="1"/>
    <row r="1014070" customFormat="1"/>
    <row r="1014071" customFormat="1"/>
    <row r="1014072" customFormat="1"/>
    <row r="1014073" customFormat="1"/>
    <row r="1014074" customFormat="1"/>
    <row r="1014075" customFormat="1"/>
    <row r="1014076" customFormat="1"/>
    <row r="1014077" customFormat="1"/>
    <row r="1014078" customFormat="1"/>
    <row r="1014079" customFormat="1"/>
    <row r="1014080" customFormat="1"/>
    <row r="1014081" customFormat="1"/>
    <row r="1014082" customFormat="1"/>
    <row r="1014083" customFormat="1"/>
    <row r="1014084" customFormat="1"/>
    <row r="1014085" customFormat="1"/>
    <row r="1014086" customFormat="1"/>
    <row r="1014087" customFormat="1"/>
    <row r="1014088" customFormat="1"/>
    <row r="1014089" customFormat="1"/>
    <row r="1014090" customFormat="1"/>
    <row r="1014091" customFormat="1"/>
    <row r="1014092" customFormat="1"/>
    <row r="1014093" customFormat="1"/>
    <row r="1014094" customFormat="1"/>
    <row r="1014095" customFormat="1"/>
    <row r="1014096" customFormat="1"/>
    <row r="1014097" customFormat="1"/>
    <row r="1014098" customFormat="1"/>
    <row r="1014099" customFormat="1"/>
    <row r="1014100" customFormat="1"/>
    <row r="1014101" customFormat="1"/>
    <row r="1014102" customFormat="1"/>
    <row r="1014103" customFormat="1"/>
    <row r="1014104" customFormat="1"/>
    <row r="1014105" customFormat="1"/>
    <row r="1014106" customFormat="1"/>
    <row r="1014107" customFormat="1"/>
    <row r="1014108" customFormat="1"/>
    <row r="1014109" customFormat="1"/>
    <row r="1014110" customFormat="1"/>
    <row r="1014111" customFormat="1"/>
    <row r="1014112" customFormat="1"/>
    <row r="1014113" customFormat="1"/>
    <row r="1014114" customFormat="1"/>
    <row r="1014115" customFormat="1"/>
    <row r="1014116" customFormat="1"/>
    <row r="1014117" customFormat="1"/>
    <row r="1014118" customFormat="1"/>
    <row r="1014119" customFormat="1"/>
    <row r="1014120" customFormat="1"/>
    <row r="1014121" customFormat="1"/>
    <row r="1014122" customFormat="1"/>
    <row r="1014123" customFormat="1"/>
    <row r="1014124" customFormat="1"/>
    <row r="1014125" customFormat="1"/>
    <row r="1014126" customFormat="1"/>
    <row r="1014127" customFormat="1"/>
    <row r="1014128" customFormat="1"/>
    <row r="1014129" customFormat="1"/>
    <row r="1014130" customFormat="1"/>
    <row r="1014131" customFormat="1"/>
    <row r="1014132" customFormat="1"/>
    <row r="1014133" customFormat="1"/>
    <row r="1014134" customFormat="1"/>
    <row r="1014135" customFormat="1"/>
    <row r="1014136" customFormat="1"/>
    <row r="1014137" customFormat="1"/>
    <row r="1014138" customFormat="1"/>
    <row r="1014139" customFormat="1"/>
    <row r="1014140" customFormat="1"/>
    <row r="1014141" customFormat="1"/>
    <row r="1014142" customFormat="1"/>
    <row r="1014143" customFormat="1"/>
    <row r="1014144" customFormat="1"/>
    <row r="1014145" customFormat="1"/>
    <row r="1014146" customFormat="1"/>
    <row r="1014147" customFormat="1"/>
    <row r="1014148" customFormat="1"/>
    <row r="1014149" customFormat="1"/>
    <row r="1014150" customFormat="1"/>
    <row r="1014151" customFormat="1"/>
    <row r="1014152" customFormat="1"/>
    <row r="1014153" customFormat="1"/>
    <row r="1014154" customFormat="1"/>
    <row r="1014155" customFormat="1"/>
    <row r="1014156" customFormat="1"/>
    <row r="1014157" customFormat="1"/>
    <row r="1014158" customFormat="1"/>
    <row r="1014159" customFormat="1"/>
    <row r="1014160" customFormat="1"/>
    <row r="1014161" customFormat="1"/>
    <row r="1014162" customFormat="1"/>
    <row r="1014163" customFormat="1"/>
    <row r="1014164" customFormat="1"/>
    <row r="1014165" customFormat="1"/>
    <row r="1014166" customFormat="1"/>
    <row r="1014167" customFormat="1"/>
    <row r="1014168" customFormat="1"/>
    <row r="1014169" customFormat="1"/>
    <row r="1014170" customFormat="1"/>
    <row r="1014171" customFormat="1"/>
    <row r="1014172" customFormat="1"/>
    <row r="1014173" customFormat="1"/>
    <row r="1014174" customFormat="1"/>
    <row r="1014175" customFormat="1"/>
    <row r="1014176" customFormat="1"/>
    <row r="1014177" customFormat="1"/>
    <row r="1014178" customFormat="1"/>
    <row r="1014179" customFormat="1"/>
    <row r="1014180" customFormat="1"/>
    <row r="1014181" customFormat="1"/>
    <row r="1014182" customFormat="1"/>
    <row r="1014183" customFormat="1"/>
    <row r="1014184" customFormat="1"/>
    <row r="1014185" customFormat="1"/>
    <row r="1014186" customFormat="1"/>
    <row r="1014187" customFormat="1"/>
    <row r="1014188" customFormat="1"/>
    <row r="1014189" customFormat="1"/>
    <row r="1014190" customFormat="1"/>
    <row r="1014191" customFormat="1"/>
    <row r="1014192" customFormat="1"/>
    <row r="1014193" customFormat="1"/>
    <row r="1014194" customFormat="1"/>
    <row r="1014195" customFormat="1"/>
    <row r="1014196" customFormat="1"/>
    <row r="1014197" customFormat="1"/>
    <row r="1014198" customFormat="1"/>
    <row r="1014199" customFormat="1"/>
    <row r="1014200" customFormat="1"/>
    <row r="1014201" customFormat="1"/>
    <row r="1014202" customFormat="1"/>
    <row r="1014203" customFormat="1"/>
    <row r="1014204" customFormat="1"/>
    <row r="1014205" customFormat="1"/>
    <row r="1014206" customFormat="1"/>
    <row r="1014207" customFormat="1"/>
    <row r="1014208" customFormat="1"/>
    <row r="1014209" customFormat="1"/>
    <row r="1014210" customFormat="1"/>
    <row r="1014211" customFormat="1"/>
    <row r="1014212" customFormat="1"/>
    <row r="1014213" customFormat="1"/>
    <row r="1014214" customFormat="1"/>
    <row r="1014215" customFormat="1"/>
    <row r="1014216" customFormat="1"/>
    <row r="1014217" customFormat="1"/>
    <row r="1014218" customFormat="1"/>
    <row r="1014219" customFormat="1"/>
    <row r="1014220" customFormat="1"/>
    <row r="1014221" customFormat="1"/>
    <row r="1014222" customFormat="1"/>
    <row r="1014223" customFormat="1"/>
    <row r="1014224" customFormat="1"/>
    <row r="1014225" customFormat="1"/>
    <row r="1014226" customFormat="1"/>
    <row r="1014227" customFormat="1"/>
    <row r="1014228" customFormat="1"/>
    <row r="1014229" customFormat="1"/>
    <row r="1014230" customFormat="1"/>
    <row r="1014231" customFormat="1"/>
    <row r="1014232" customFormat="1"/>
    <row r="1014233" customFormat="1"/>
    <row r="1014234" customFormat="1"/>
    <row r="1014235" customFormat="1"/>
    <row r="1014236" customFormat="1"/>
    <row r="1014237" customFormat="1"/>
    <row r="1014238" customFormat="1"/>
    <row r="1014239" customFormat="1"/>
    <row r="1014240" customFormat="1"/>
    <row r="1014241" customFormat="1"/>
    <row r="1014242" customFormat="1"/>
    <row r="1014243" customFormat="1"/>
    <row r="1014244" customFormat="1"/>
    <row r="1014245" customFormat="1"/>
    <row r="1014246" customFormat="1"/>
    <row r="1014247" customFormat="1"/>
    <row r="1014248" customFormat="1"/>
    <row r="1014249" customFormat="1"/>
    <row r="1014250" customFormat="1"/>
    <row r="1014251" customFormat="1"/>
    <row r="1014252" customFormat="1"/>
    <row r="1014253" customFormat="1"/>
    <row r="1014254" customFormat="1"/>
    <row r="1014255" customFormat="1"/>
    <row r="1014256" customFormat="1"/>
    <row r="1014257" customFormat="1"/>
    <row r="1014258" customFormat="1"/>
    <row r="1014259" customFormat="1"/>
    <row r="1014260" customFormat="1"/>
    <row r="1014261" customFormat="1"/>
    <row r="1014262" customFormat="1"/>
    <row r="1014263" customFormat="1"/>
    <row r="1014264" customFormat="1"/>
    <row r="1014265" customFormat="1"/>
    <row r="1014266" customFormat="1"/>
    <row r="1014267" customFormat="1"/>
    <row r="1014268" customFormat="1"/>
    <row r="1014269" customFormat="1"/>
    <row r="1014270" customFormat="1"/>
    <row r="1014271" customFormat="1"/>
    <row r="1014272" customFormat="1"/>
    <row r="1014273" customFormat="1"/>
    <row r="1014274" customFormat="1"/>
    <row r="1014275" customFormat="1"/>
    <row r="1014276" customFormat="1"/>
    <row r="1014277" customFormat="1"/>
    <row r="1014278" customFormat="1"/>
    <row r="1014279" customFormat="1"/>
    <row r="1014280" customFormat="1"/>
    <row r="1014281" customFormat="1"/>
    <row r="1014282" customFormat="1"/>
    <row r="1014283" customFormat="1"/>
    <row r="1014284" customFormat="1"/>
    <row r="1014285" customFormat="1"/>
    <row r="1014286" customFormat="1"/>
    <row r="1014287" customFormat="1"/>
    <row r="1014288" customFormat="1"/>
    <row r="1014289" customFormat="1"/>
    <row r="1014290" customFormat="1"/>
    <row r="1014291" customFormat="1"/>
    <row r="1014292" customFormat="1"/>
    <row r="1014293" customFormat="1"/>
    <row r="1014294" customFormat="1"/>
    <row r="1014295" customFormat="1"/>
    <row r="1014296" customFormat="1"/>
    <row r="1014297" customFormat="1"/>
    <row r="1014298" customFormat="1"/>
    <row r="1014299" customFormat="1"/>
    <row r="1014300" customFormat="1"/>
    <row r="1014301" customFormat="1"/>
    <row r="1014302" customFormat="1"/>
    <row r="1014303" customFormat="1"/>
    <row r="1014304" customFormat="1"/>
    <row r="1014305" customFormat="1"/>
    <row r="1014306" customFormat="1"/>
    <row r="1014307" customFormat="1"/>
    <row r="1014308" customFormat="1"/>
    <row r="1014309" customFormat="1"/>
    <row r="1014310" customFormat="1"/>
    <row r="1014311" customFormat="1"/>
    <row r="1014312" customFormat="1"/>
    <row r="1014313" customFormat="1"/>
    <row r="1014314" customFormat="1"/>
    <row r="1014315" customFormat="1"/>
    <row r="1014316" customFormat="1"/>
    <row r="1014317" customFormat="1"/>
    <row r="1014318" customFormat="1"/>
    <row r="1014319" customFormat="1"/>
    <row r="1014320" customFormat="1"/>
    <row r="1014321" customFormat="1"/>
    <row r="1014322" customFormat="1"/>
    <row r="1014323" customFormat="1"/>
    <row r="1014324" customFormat="1"/>
    <row r="1014325" customFormat="1"/>
    <row r="1014326" customFormat="1"/>
    <row r="1014327" customFormat="1"/>
    <row r="1014328" customFormat="1"/>
    <row r="1014329" customFormat="1"/>
    <row r="1014330" customFormat="1"/>
    <row r="1014331" customFormat="1"/>
    <row r="1014332" customFormat="1"/>
    <row r="1014333" customFormat="1"/>
    <row r="1014334" customFormat="1"/>
    <row r="1014335" customFormat="1"/>
    <row r="1014336" customFormat="1"/>
    <row r="1014337" customFormat="1"/>
    <row r="1014338" customFormat="1"/>
    <row r="1014339" customFormat="1"/>
    <row r="1014340" customFormat="1"/>
    <row r="1014341" customFormat="1"/>
    <row r="1014342" customFormat="1"/>
    <row r="1014343" customFormat="1"/>
    <row r="1014344" customFormat="1"/>
    <row r="1014345" customFormat="1"/>
    <row r="1014346" customFormat="1"/>
    <row r="1014347" customFormat="1"/>
    <row r="1014348" customFormat="1"/>
    <row r="1014349" customFormat="1"/>
    <row r="1014350" customFormat="1"/>
    <row r="1014351" customFormat="1"/>
    <row r="1014352" customFormat="1"/>
    <row r="1014353" customFormat="1"/>
    <row r="1014354" customFormat="1"/>
    <row r="1014355" customFormat="1"/>
    <row r="1014356" customFormat="1"/>
    <row r="1014357" customFormat="1"/>
    <row r="1014358" customFormat="1"/>
    <row r="1014359" customFormat="1"/>
    <row r="1014360" customFormat="1"/>
    <row r="1014361" customFormat="1"/>
    <row r="1014362" customFormat="1"/>
    <row r="1014363" customFormat="1"/>
    <row r="1014364" customFormat="1"/>
    <row r="1014365" customFormat="1"/>
    <row r="1014366" customFormat="1"/>
    <row r="1014367" customFormat="1"/>
    <row r="1014368" customFormat="1"/>
    <row r="1014369" customFormat="1"/>
    <row r="1014370" customFormat="1"/>
    <row r="1014371" customFormat="1"/>
    <row r="1014372" customFormat="1"/>
    <row r="1014373" customFormat="1"/>
    <row r="1014374" customFormat="1"/>
    <row r="1014375" customFormat="1"/>
    <row r="1014376" customFormat="1"/>
    <row r="1014377" customFormat="1"/>
    <row r="1014378" customFormat="1"/>
    <row r="1014379" customFormat="1"/>
    <row r="1014380" customFormat="1"/>
    <row r="1014381" customFormat="1"/>
    <row r="1014382" customFormat="1"/>
    <row r="1014383" customFormat="1"/>
    <row r="1014384" customFormat="1"/>
    <row r="1014385" customFormat="1"/>
    <row r="1014386" customFormat="1"/>
    <row r="1014387" customFormat="1"/>
    <row r="1014388" customFormat="1"/>
    <row r="1014389" customFormat="1"/>
    <row r="1014390" customFormat="1"/>
    <row r="1014391" customFormat="1"/>
    <row r="1014392" customFormat="1"/>
    <row r="1014393" customFormat="1"/>
    <row r="1014394" customFormat="1"/>
    <row r="1014395" customFormat="1"/>
    <row r="1014396" customFormat="1"/>
    <row r="1014397" customFormat="1"/>
    <row r="1014398" customFormat="1"/>
    <row r="1014399" customFormat="1"/>
    <row r="1014400" customFormat="1"/>
    <row r="1014401" customFormat="1"/>
    <row r="1014402" customFormat="1"/>
    <row r="1014403" customFormat="1"/>
    <row r="1014404" customFormat="1"/>
    <row r="1014405" customFormat="1"/>
    <row r="1014406" customFormat="1"/>
    <row r="1014407" customFormat="1"/>
    <row r="1014408" customFormat="1"/>
    <row r="1014409" customFormat="1"/>
    <row r="1014410" customFormat="1"/>
    <row r="1014411" customFormat="1"/>
    <row r="1014412" customFormat="1"/>
    <row r="1014413" customFormat="1"/>
    <row r="1014414" customFormat="1"/>
    <row r="1014415" customFormat="1"/>
    <row r="1014416" customFormat="1"/>
    <row r="1014417" customFormat="1"/>
    <row r="1014418" customFormat="1"/>
    <row r="1014419" customFormat="1"/>
    <row r="1014420" customFormat="1"/>
    <row r="1014421" customFormat="1"/>
    <row r="1014422" customFormat="1"/>
    <row r="1014423" customFormat="1"/>
    <row r="1014424" customFormat="1"/>
    <row r="1014425" customFormat="1"/>
    <row r="1014426" customFormat="1"/>
    <row r="1014427" customFormat="1"/>
    <row r="1014428" customFormat="1"/>
    <row r="1014429" customFormat="1"/>
    <row r="1014430" customFormat="1"/>
    <row r="1014431" customFormat="1"/>
    <row r="1014432" customFormat="1"/>
    <row r="1014433" customFormat="1"/>
    <row r="1014434" customFormat="1"/>
    <row r="1014435" customFormat="1"/>
    <row r="1014436" customFormat="1"/>
    <row r="1014437" customFormat="1"/>
    <row r="1014438" customFormat="1"/>
    <row r="1014439" customFormat="1"/>
    <row r="1014440" customFormat="1"/>
    <row r="1014441" customFormat="1"/>
    <row r="1014442" customFormat="1"/>
    <row r="1014443" customFormat="1"/>
    <row r="1014444" customFormat="1"/>
    <row r="1014445" customFormat="1"/>
    <row r="1014446" customFormat="1"/>
    <row r="1014447" customFormat="1"/>
    <row r="1014448" customFormat="1"/>
    <row r="1014449" customFormat="1"/>
    <row r="1014450" customFormat="1"/>
    <row r="1014451" customFormat="1"/>
    <row r="1014452" customFormat="1"/>
    <row r="1014453" customFormat="1"/>
    <row r="1014454" customFormat="1"/>
    <row r="1014455" customFormat="1"/>
    <row r="1014456" customFormat="1"/>
    <row r="1014457" customFormat="1"/>
    <row r="1014458" customFormat="1"/>
    <row r="1014459" customFormat="1"/>
    <row r="1014460" customFormat="1"/>
    <row r="1014461" customFormat="1"/>
    <row r="1014462" customFormat="1"/>
    <row r="1014463" customFormat="1"/>
    <row r="1014464" customFormat="1"/>
    <row r="1014465" customFormat="1"/>
    <row r="1014466" customFormat="1"/>
    <row r="1014467" customFormat="1"/>
    <row r="1014468" customFormat="1"/>
    <row r="1014469" customFormat="1"/>
    <row r="1014470" customFormat="1"/>
    <row r="1014471" customFormat="1"/>
    <row r="1014472" customFormat="1"/>
    <row r="1014473" customFormat="1"/>
    <row r="1014474" customFormat="1"/>
    <row r="1014475" customFormat="1"/>
    <row r="1014476" customFormat="1"/>
    <row r="1014477" customFormat="1"/>
    <row r="1014478" customFormat="1"/>
    <row r="1014479" customFormat="1"/>
    <row r="1014480" customFormat="1"/>
    <row r="1014481" customFormat="1"/>
    <row r="1014482" customFormat="1"/>
    <row r="1014483" customFormat="1"/>
    <row r="1014484" customFormat="1"/>
    <row r="1014485" customFormat="1"/>
    <row r="1014486" customFormat="1"/>
    <row r="1014487" customFormat="1"/>
    <row r="1014488" customFormat="1"/>
    <row r="1014489" customFormat="1"/>
    <row r="1014490" customFormat="1"/>
    <row r="1014491" customFormat="1"/>
    <row r="1014492" customFormat="1"/>
    <row r="1014493" customFormat="1"/>
    <row r="1014494" customFormat="1"/>
    <row r="1014495" customFormat="1"/>
    <row r="1014496" customFormat="1"/>
    <row r="1014497" customFormat="1"/>
    <row r="1014498" customFormat="1"/>
    <row r="1014499" customFormat="1"/>
    <row r="1014500" customFormat="1"/>
    <row r="1014501" customFormat="1"/>
    <row r="1014502" customFormat="1"/>
    <row r="1014503" customFormat="1"/>
    <row r="1014504" customFormat="1"/>
    <row r="1014505" customFormat="1"/>
    <row r="1014506" customFormat="1"/>
    <row r="1014507" customFormat="1"/>
    <row r="1014508" customFormat="1"/>
    <row r="1014509" customFormat="1"/>
    <row r="1014510" customFormat="1"/>
    <row r="1014511" customFormat="1"/>
    <row r="1014512" customFormat="1"/>
    <row r="1014513" customFormat="1"/>
    <row r="1014514" customFormat="1"/>
    <row r="1014515" customFormat="1"/>
    <row r="1014516" customFormat="1"/>
    <row r="1014517" customFormat="1"/>
    <row r="1014518" customFormat="1"/>
    <row r="1014519" customFormat="1"/>
    <row r="1014520" customFormat="1"/>
    <row r="1014521" customFormat="1"/>
    <row r="1014522" customFormat="1"/>
    <row r="1014523" customFormat="1"/>
    <row r="1014524" customFormat="1"/>
    <row r="1014525" customFormat="1"/>
    <row r="1014526" customFormat="1"/>
    <row r="1014527" customFormat="1"/>
    <row r="1014528" customFormat="1"/>
    <row r="1014529" customFormat="1"/>
    <row r="1014530" customFormat="1"/>
    <row r="1014531" customFormat="1"/>
    <row r="1014532" customFormat="1"/>
    <row r="1014533" customFormat="1"/>
    <row r="1014534" customFormat="1"/>
    <row r="1014535" customFormat="1"/>
    <row r="1014536" customFormat="1"/>
    <row r="1014537" customFormat="1"/>
    <row r="1014538" customFormat="1"/>
    <row r="1014539" customFormat="1"/>
    <row r="1014540" customFormat="1"/>
    <row r="1014541" customFormat="1"/>
    <row r="1014542" customFormat="1"/>
    <row r="1014543" customFormat="1"/>
    <row r="1014544" customFormat="1"/>
    <row r="1014545" customFormat="1"/>
    <row r="1014546" customFormat="1"/>
    <row r="1014547" customFormat="1"/>
    <row r="1014548" customFormat="1"/>
    <row r="1014549" customFormat="1"/>
    <row r="1014550" customFormat="1"/>
    <row r="1014551" customFormat="1"/>
    <row r="1014552" customFormat="1"/>
    <row r="1014553" customFormat="1"/>
    <row r="1014554" customFormat="1"/>
    <row r="1014555" customFormat="1"/>
    <row r="1014556" customFormat="1"/>
    <row r="1014557" customFormat="1"/>
    <row r="1014558" customFormat="1"/>
    <row r="1014559" customFormat="1"/>
    <row r="1014560" customFormat="1"/>
    <row r="1014561" customFormat="1"/>
    <row r="1014562" customFormat="1"/>
    <row r="1014563" customFormat="1"/>
    <row r="1014564" customFormat="1"/>
    <row r="1014565" customFormat="1"/>
    <row r="1014566" customFormat="1"/>
    <row r="1014567" customFormat="1"/>
    <row r="1014568" customFormat="1"/>
    <row r="1014569" customFormat="1"/>
    <row r="1014570" customFormat="1"/>
    <row r="1014571" customFormat="1"/>
    <row r="1014572" customFormat="1"/>
    <row r="1014573" customFormat="1"/>
    <row r="1014574" customFormat="1"/>
    <row r="1014575" customFormat="1"/>
    <row r="1014576" customFormat="1"/>
    <row r="1014577" customFormat="1"/>
    <row r="1014578" customFormat="1"/>
    <row r="1014579" customFormat="1"/>
    <row r="1014580" customFormat="1"/>
    <row r="1014581" customFormat="1"/>
    <row r="1014582" customFormat="1"/>
    <row r="1014583" customFormat="1"/>
    <row r="1014584" customFormat="1"/>
    <row r="1014585" customFormat="1"/>
    <row r="1014586" customFormat="1"/>
    <row r="1014587" customFormat="1"/>
    <row r="1014588" customFormat="1"/>
    <row r="1014589" customFormat="1"/>
    <row r="1014590" customFormat="1"/>
    <row r="1014591" customFormat="1"/>
    <row r="1014592" customFormat="1"/>
    <row r="1014593" customFormat="1"/>
    <row r="1014594" customFormat="1"/>
    <row r="1014595" customFormat="1"/>
    <row r="1014596" customFormat="1"/>
    <row r="1014597" customFormat="1"/>
    <row r="1014598" customFormat="1"/>
    <row r="1014599" customFormat="1"/>
    <row r="1014600" customFormat="1"/>
    <row r="1014601" customFormat="1"/>
    <row r="1014602" customFormat="1"/>
    <row r="1014603" customFormat="1"/>
    <row r="1014604" customFormat="1"/>
    <row r="1014605" customFormat="1"/>
    <row r="1014606" customFormat="1"/>
    <row r="1014607" customFormat="1"/>
    <row r="1014608" customFormat="1"/>
    <row r="1014609" customFormat="1"/>
    <row r="1014610" customFormat="1"/>
    <row r="1014611" customFormat="1"/>
    <row r="1014612" customFormat="1"/>
    <row r="1014613" customFormat="1"/>
    <row r="1014614" customFormat="1"/>
    <row r="1014615" customFormat="1"/>
    <row r="1014616" customFormat="1"/>
    <row r="1014617" customFormat="1"/>
    <row r="1014618" customFormat="1"/>
    <row r="1014619" customFormat="1"/>
    <row r="1014620" customFormat="1"/>
    <row r="1014621" customFormat="1"/>
    <row r="1014622" customFormat="1"/>
    <row r="1014623" customFormat="1"/>
    <row r="1014624" customFormat="1"/>
    <row r="1014625" customFormat="1"/>
    <row r="1014626" customFormat="1"/>
    <row r="1014627" customFormat="1"/>
    <row r="1014628" customFormat="1"/>
    <row r="1014629" customFormat="1"/>
    <row r="1014630" customFormat="1"/>
    <row r="1014631" customFormat="1"/>
    <row r="1014632" customFormat="1"/>
    <row r="1014633" customFormat="1"/>
    <row r="1014634" customFormat="1"/>
    <row r="1014635" customFormat="1"/>
    <row r="1014636" customFormat="1"/>
    <row r="1014637" customFormat="1"/>
    <row r="1014638" customFormat="1"/>
    <row r="1014639" customFormat="1"/>
    <row r="1014640" customFormat="1"/>
    <row r="1014641" customFormat="1"/>
    <row r="1014642" customFormat="1"/>
    <row r="1014643" customFormat="1"/>
    <row r="1014644" customFormat="1"/>
    <row r="1014645" customFormat="1"/>
    <row r="1014646" customFormat="1"/>
    <row r="1014647" customFormat="1"/>
    <row r="1014648" customFormat="1"/>
    <row r="1014649" customFormat="1"/>
    <row r="1014650" customFormat="1"/>
    <row r="1014651" customFormat="1"/>
    <row r="1014652" customFormat="1"/>
    <row r="1014653" customFormat="1"/>
    <row r="1014654" customFormat="1"/>
    <row r="1014655" customFormat="1"/>
    <row r="1014656" customFormat="1"/>
    <row r="1014657" customFormat="1"/>
    <row r="1014658" customFormat="1"/>
    <row r="1014659" customFormat="1"/>
    <row r="1014660" customFormat="1"/>
    <row r="1014661" customFormat="1"/>
    <row r="1014662" customFormat="1"/>
    <row r="1014663" customFormat="1"/>
    <row r="1014664" customFormat="1"/>
    <row r="1014665" customFormat="1"/>
    <row r="1014666" customFormat="1"/>
    <row r="1014667" customFormat="1"/>
    <row r="1014668" customFormat="1"/>
    <row r="1014669" customFormat="1"/>
    <row r="1014670" customFormat="1"/>
    <row r="1014671" customFormat="1"/>
    <row r="1014672" customFormat="1"/>
    <row r="1014673" customFormat="1"/>
    <row r="1014674" customFormat="1"/>
    <row r="1014675" customFormat="1"/>
    <row r="1014676" customFormat="1"/>
    <row r="1014677" customFormat="1"/>
    <row r="1014678" customFormat="1"/>
    <row r="1014679" customFormat="1"/>
    <row r="1014680" customFormat="1"/>
    <row r="1014681" customFormat="1"/>
    <row r="1014682" customFormat="1"/>
    <row r="1014683" customFormat="1"/>
    <row r="1014684" customFormat="1"/>
    <row r="1014685" customFormat="1"/>
    <row r="1014686" customFormat="1"/>
    <row r="1014687" customFormat="1"/>
    <row r="1014688" customFormat="1"/>
    <row r="1014689" customFormat="1"/>
    <row r="1014690" customFormat="1"/>
    <row r="1014691" customFormat="1"/>
    <row r="1014692" customFormat="1"/>
    <row r="1014693" customFormat="1"/>
    <row r="1014694" customFormat="1"/>
    <row r="1014695" customFormat="1"/>
    <row r="1014696" customFormat="1"/>
    <row r="1014697" customFormat="1"/>
    <row r="1014698" customFormat="1"/>
    <row r="1014699" customFormat="1"/>
    <row r="1014700" customFormat="1"/>
    <row r="1014701" customFormat="1"/>
    <row r="1014702" customFormat="1"/>
    <row r="1014703" customFormat="1"/>
    <row r="1014704" customFormat="1"/>
    <row r="1014705" customFormat="1"/>
    <row r="1014706" customFormat="1"/>
    <row r="1014707" customFormat="1"/>
    <row r="1014708" customFormat="1"/>
    <row r="1014709" customFormat="1"/>
    <row r="1014710" customFormat="1"/>
    <row r="1014711" customFormat="1"/>
    <row r="1014712" customFormat="1"/>
    <row r="1014713" customFormat="1"/>
    <row r="1014714" customFormat="1"/>
    <row r="1014715" customFormat="1"/>
    <row r="1014716" customFormat="1"/>
    <row r="1014717" customFormat="1"/>
    <row r="1014718" customFormat="1"/>
    <row r="1014719" customFormat="1"/>
    <row r="1014720" customFormat="1"/>
    <row r="1014721" customFormat="1"/>
    <row r="1014722" customFormat="1"/>
    <row r="1014723" customFormat="1"/>
    <row r="1014724" customFormat="1"/>
    <row r="1014725" customFormat="1"/>
    <row r="1014726" customFormat="1"/>
    <row r="1014727" customFormat="1"/>
    <row r="1014728" customFormat="1"/>
    <row r="1014729" customFormat="1"/>
    <row r="1014730" customFormat="1"/>
    <row r="1014731" customFormat="1"/>
    <row r="1014732" customFormat="1"/>
    <row r="1014733" customFormat="1"/>
    <row r="1014734" customFormat="1"/>
    <row r="1014735" customFormat="1"/>
    <row r="1014736" customFormat="1"/>
    <row r="1014737" customFormat="1"/>
    <row r="1014738" customFormat="1"/>
    <row r="1014739" customFormat="1"/>
    <row r="1014740" customFormat="1"/>
    <row r="1014741" customFormat="1"/>
    <row r="1014742" customFormat="1"/>
    <row r="1014743" customFormat="1"/>
    <row r="1014744" customFormat="1"/>
    <row r="1014745" customFormat="1"/>
    <row r="1014746" customFormat="1"/>
    <row r="1014747" customFormat="1"/>
    <row r="1014748" customFormat="1"/>
    <row r="1014749" customFormat="1"/>
    <row r="1014750" customFormat="1"/>
    <row r="1014751" customFormat="1"/>
    <row r="1014752" customFormat="1"/>
    <row r="1014753" customFormat="1"/>
    <row r="1014754" customFormat="1"/>
    <row r="1014755" customFormat="1"/>
    <row r="1014756" customFormat="1"/>
    <row r="1014757" customFormat="1"/>
    <row r="1014758" customFormat="1"/>
    <row r="1014759" customFormat="1"/>
    <row r="1014760" customFormat="1"/>
    <row r="1014761" customFormat="1"/>
    <row r="1014762" customFormat="1"/>
    <row r="1014763" customFormat="1"/>
    <row r="1014764" customFormat="1"/>
    <row r="1014765" customFormat="1"/>
    <row r="1014766" customFormat="1"/>
    <row r="1014767" customFormat="1"/>
    <row r="1014768" customFormat="1"/>
    <row r="1014769" customFormat="1"/>
    <row r="1014770" customFormat="1"/>
    <row r="1014771" customFormat="1"/>
    <row r="1014772" customFormat="1"/>
    <row r="1014773" customFormat="1"/>
    <row r="1014774" customFormat="1"/>
    <row r="1014775" customFormat="1"/>
    <row r="1014776" customFormat="1"/>
    <row r="1014777" customFormat="1"/>
    <row r="1014778" customFormat="1"/>
    <row r="1014779" customFormat="1"/>
    <row r="1014780" customFormat="1"/>
    <row r="1014781" customFormat="1"/>
    <row r="1014782" customFormat="1"/>
    <row r="1014783" customFormat="1"/>
    <row r="1014784" customFormat="1"/>
    <row r="1014785" customFormat="1"/>
    <row r="1014786" customFormat="1"/>
    <row r="1014787" customFormat="1"/>
    <row r="1014788" customFormat="1"/>
    <row r="1014789" customFormat="1"/>
    <row r="1014790" customFormat="1"/>
    <row r="1014791" customFormat="1"/>
    <row r="1014792" customFormat="1"/>
    <row r="1014793" customFormat="1"/>
    <row r="1014794" customFormat="1"/>
    <row r="1014795" customFormat="1"/>
    <row r="1014796" customFormat="1"/>
    <row r="1014797" customFormat="1"/>
    <row r="1014798" customFormat="1"/>
    <row r="1014799" customFormat="1"/>
    <row r="1014800" customFormat="1"/>
    <row r="1014801" customFormat="1"/>
    <row r="1014802" customFormat="1"/>
    <row r="1014803" customFormat="1"/>
    <row r="1014804" customFormat="1"/>
    <row r="1014805" customFormat="1"/>
    <row r="1014806" customFormat="1"/>
    <row r="1014807" customFormat="1"/>
    <row r="1014808" customFormat="1"/>
    <row r="1014809" customFormat="1"/>
    <row r="1014810" customFormat="1"/>
    <row r="1014811" customFormat="1"/>
    <row r="1014812" customFormat="1"/>
    <row r="1014813" customFormat="1"/>
    <row r="1014814" customFormat="1"/>
    <row r="1014815" customFormat="1"/>
    <row r="1014816" customFormat="1"/>
    <row r="1014817" customFormat="1"/>
    <row r="1014818" customFormat="1"/>
    <row r="1014819" customFormat="1"/>
    <row r="1014820" customFormat="1"/>
    <row r="1014821" customFormat="1"/>
    <row r="1014822" customFormat="1"/>
    <row r="1014823" customFormat="1"/>
    <row r="1014824" customFormat="1"/>
    <row r="1014825" customFormat="1"/>
    <row r="1014826" customFormat="1"/>
    <row r="1014827" customFormat="1"/>
    <row r="1014828" customFormat="1"/>
    <row r="1014829" customFormat="1"/>
    <row r="1014830" customFormat="1"/>
    <row r="1014831" customFormat="1"/>
    <row r="1014832" customFormat="1"/>
    <row r="1014833" customFormat="1"/>
    <row r="1014834" customFormat="1"/>
    <row r="1014835" customFormat="1"/>
    <row r="1014836" customFormat="1"/>
    <row r="1014837" customFormat="1"/>
    <row r="1014838" customFormat="1"/>
    <row r="1014839" customFormat="1"/>
    <row r="1014840" customFormat="1"/>
    <row r="1014841" customFormat="1"/>
    <row r="1014842" customFormat="1"/>
    <row r="1014843" customFormat="1"/>
    <row r="1014844" customFormat="1"/>
    <row r="1014845" customFormat="1"/>
    <row r="1014846" customFormat="1"/>
    <row r="1014847" customFormat="1"/>
    <row r="1014848" customFormat="1"/>
    <row r="1014849" customFormat="1"/>
    <row r="1014850" customFormat="1"/>
    <row r="1014851" customFormat="1"/>
    <row r="1014852" customFormat="1"/>
    <row r="1014853" customFormat="1"/>
    <row r="1014854" customFormat="1"/>
    <row r="1014855" customFormat="1"/>
    <row r="1014856" customFormat="1"/>
    <row r="1014857" customFormat="1"/>
    <row r="1014858" customFormat="1"/>
    <row r="1014859" customFormat="1"/>
    <row r="1014860" customFormat="1"/>
    <row r="1014861" customFormat="1"/>
    <row r="1014862" customFormat="1"/>
    <row r="1014863" customFormat="1"/>
    <row r="1014864" customFormat="1"/>
    <row r="1014865" customFormat="1"/>
    <row r="1014866" customFormat="1"/>
    <row r="1014867" customFormat="1"/>
    <row r="1014868" customFormat="1"/>
    <row r="1014869" customFormat="1"/>
    <row r="1014870" customFormat="1"/>
    <row r="1014871" customFormat="1"/>
    <row r="1014872" customFormat="1"/>
    <row r="1014873" customFormat="1"/>
    <row r="1014874" customFormat="1"/>
    <row r="1014875" customFormat="1"/>
    <row r="1014876" customFormat="1"/>
    <row r="1014877" customFormat="1"/>
    <row r="1014878" customFormat="1"/>
    <row r="1014879" customFormat="1"/>
    <row r="1014880" customFormat="1"/>
    <row r="1014881" customFormat="1"/>
    <row r="1014882" customFormat="1"/>
    <row r="1014883" customFormat="1"/>
    <row r="1014884" customFormat="1"/>
    <row r="1014885" customFormat="1"/>
    <row r="1014886" customFormat="1"/>
    <row r="1014887" customFormat="1"/>
    <row r="1014888" customFormat="1"/>
    <row r="1014889" customFormat="1"/>
    <row r="1014890" customFormat="1"/>
    <row r="1014891" customFormat="1"/>
    <row r="1014892" customFormat="1"/>
    <row r="1014893" customFormat="1"/>
    <row r="1014894" customFormat="1"/>
    <row r="1014895" customFormat="1"/>
    <row r="1014896" customFormat="1"/>
    <row r="1014897" customFormat="1"/>
    <row r="1014898" customFormat="1"/>
    <row r="1014899" customFormat="1"/>
    <row r="1014900" customFormat="1"/>
    <row r="1014901" customFormat="1"/>
    <row r="1014902" customFormat="1"/>
    <row r="1014903" customFormat="1"/>
    <row r="1014904" customFormat="1"/>
    <row r="1014905" customFormat="1"/>
    <row r="1014906" customFormat="1"/>
    <row r="1014907" customFormat="1"/>
    <row r="1014908" customFormat="1"/>
    <row r="1014909" customFormat="1"/>
    <row r="1014910" customFormat="1"/>
    <row r="1014911" customFormat="1"/>
    <row r="1014912" customFormat="1"/>
    <row r="1014913" customFormat="1"/>
    <row r="1014914" customFormat="1"/>
    <row r="1014915" customFormat="1"/>
    <row r="1014916" customFormat="1"/>
    <row r="1014917" customFormat="1"/>
    <row r="1014918" customFormat="1"/>
    <row r="1014919" customFormat="1"/>
    <row r="1014920" customFormat="1"/>
    <row r="1014921" customFormat="1"/>
    <row r="1014922" customFormat="1"/>
    <row r="1014923" customFormat="1"/>
    <row r="1014924" customFormat="1"/>
    <row r="1014925" customFormat="1"/>
    <row r="1014926" customFormat="1"/>
    <row r="1014927" customFormat="1"/>
    <row r="1014928" customFormat="1"/>
    <row r="1014929" customFormat="1"/>
    <row r="1014930" customFormat="1"/>
    <row r="1014931" customFormat="1"/>
    <row r="1014932" customFormat="1"/>
    <row r="1014933" customFormat="1"/>
    <row r="1014934" customFormat="1"/>
    <row r="1014935" customFormat="1"/>
    <row r="1014936" customFormat="1"/>
    <row r="1014937" customFormat="1"/>
    <row r="1014938" customFormat="1"/>
    <row r="1014939" customFormat="1"/>
    <row r="1014940" customFormat="1"/>
    <row r="1014941" customFormat="1"/>
    <row r="1014942" customFormat="1"/>
    <row r="1014943" customFormat="1"/>
    <row r="1014944" customFormat="1"/>
    <row r="1014945" customFormat="1"/>
    <row r="1014946" customFormat="1"/>
    <row r="1014947" customFormat="1"/>
    <row r="1014948" customFormat="1"/>
    <row r="1014949" customFormat="1"/>
    <row r="1014950" customFormat="1"/>
    <row r="1014951" customFormat="1"/>
    <row r="1014952" customFormat="1"/>
    <row r="1014953" customFormat="1"/>
    <row r="1014954" customFormat="1"/>
    <row r="1014955" customFormat="1"/>
    <row r="1014956" customFormat="1"/>
    <row r="1014957" customFormat="1"/>
    <row r="1014958" customFormat="1"/>
    <row r="1014959" customFormat="1"/>
    <row r="1014960" customFormat="1"/>
    <row r="1014961" customFormat="1"/>
    <row r="1014962" customFormat="1"/>
    <row r="1014963" customFormat="1"/>
    <row r="1014964" customFormat="1"/>
    <row r="1014965" customFormat="1"/>
    <row r="1014966" customFormat="1"/>
    <row r="1014967" customFormat="1"/>
    <row r="1014968" customFormat="1"/>
    <row r="1014969" customFormat="1"/>
    <row r="1014970" customFormat="1"/>
    <row r="1014971" customFormat="1"/>
    <row r="1014972" customFormat="1"/>
    <row r="1014973" customFormat="1"/>
    <row r="1014974" customFormat="1"/>
    <row r="1014975" customFormat="1"/>
    <row r="1014976" customFormat="1"/>
    <row r="1014977" customFormat="1"/>
    <row r="1014978" customFormat="1"/>
    <row r="1014979" customFormat="1"/>
    <row r="1014980" customFormat="1"/>
    <row r="1014981" customFormat="1"/>
    <row r="1014982" customFormat="1"/>
    <row r="1014983" customFormat="1"/>
    <row r="1014984" customFormat="1"/>
    <row r="1014985" customFormat="1"/>
    <row r="1014986" customFormat="1"/>
    <row r="1014987" customFormat="1"/>
    <row r="1014988" customFormat="1"/>
    <row r="1014989" customFormat="1"/>
    <row r="1014990" customFormat="1"/>
    <row r="1014991" customFormat="1"/>
    <row r="1014992" customFormat="1"/>
    <row r="1014993" customFormat="1"/>
    <row r="1014994" customFormat="1"/>
    <row r="1014995" customFormat="1"/>
    <row r="1014996" customFormat="1"/>
    <row r="1014997" customFormat="1"/>
    <row r="1014998" customFormat="1"/>
    <row r="1014999" customFormat="1"/>
    <row r="1015000" customFormat="1"/>
    <row r="1015001" customFormat="1"/>
    <row r="1015002" customFormat="1"/>
    <row r="1015003" customFormat="1"/>
    <row r="1015004" customFormat="1"/>
    <row r="1015005" customFormat="1"/>
    <row r="1015006" customFormat="1"/>
    <row r="1015007" customFormat="1"/>
    <row r="1015008" customFormat="1"/>
    <row r="1015009" customFormat="1"/>
    <row r="1015010" customFormat="1"/>
    <row r="1015011" customFormat="1"/>
    <row r="1015012" customFormat="1"/>
    <row r="1015013" customFormat="1"/>
    <row r="1015014" customFormat="1"/>
    <row r="1015015" customFormat="1"/>
    <row r="1015016" customFormat="1"/>
    <row r="1015017" customFormat="1"/>
    <row r="1015018" customFormat="1"/>
    <row r="1015019" customFormat="1"/>
    <row r="1015020" customFormat="1"/>
    <row r="1015021" customFormat="1"/>
    <row r="1015022" customFormat="1"/>
    <row r="1015023" customFormat="1"/>
    <row r="1015024" customFormat="1"/>
    <row r="1015025" customFormat="1"/>
    <row r="1015026" customFormat="1"/>
    <row r="1015027" customFormat="1"/>
    <row r="1015028" customFormat="1"/>
    <row r="1015029" customFormat="1"/>
    <row r="1015030" customFormat="1"/>
    <row r="1015031" customFormat="1"/>
    <row r="1015032" customFormat="1"/>
    <row r="1015033" customFormat="1"/>
    <row r="1015034" customFormat="1"/>
    <row r="1015035" customFormat="1"/>
    <row r="1015036" customFormat="1"/>
    <row r="1015037" customFormat="1"/>
    <row r="1015038" customFormat="1"/>
    <row r="1015039" customFormat="1"/>
    <row r="1015040" customFormat="1"/>
    <row r="1015041" customFormat="1"/>
    <row r="1015042" customFormat="1"/>
    <row r="1015043" customFormat="1"/>
    <row r="1015044" customFormat="1"/>
    <row r="1015045" customFormat="1"/>
    <row r="1015046" customFormat="1"/>
    <row r="1015047" customFormat="1"/>
    <row r="1015048" customFormat="1"/>
    <row r="1015049" customFormat="1"/>
    <row r="1015050" customFormat="1"/>
    <row r="1015051" customFormat="1"/>
    <row r="1015052" customFormat="1"/>
    <row r="1015053" customFormat="1"/>
    <row r="1015054" customFormat="1"/>
    <row r="1015055" customFormat="1"/>
    <row r="1015056" customFormat="1"/>
    <row r="1015057" customFormat="1"/>
    <row r="1015058" customFormat="1"/>
    <row r="1015059" customFormat="1"/>
    <row r="1015060" customFormat="1"/>
    <row r="1015061" customFormat="1"/>
    <row r="1015062" customFormat="1"/>
    <row r="1015063" customFormat="1"/>
    <row r="1015064" customFormat="1"/>
    <row r="1015065" customFormat="1"/>
    <row r="1015066" customFormat="1"/>
    <row r="1015067" customFormat="1"/>
    <row r="1015068" customFormat="1"/>
    <row r="1015069" customFormat="1"/>
    <row r="1015070" customFormat="1"/>
    <row r="1015071" customFormat="1"/>
    <row r="1015072" customFormat="1"/>
    <row r="1015073" customFormat="1"/>
    <row r="1015074" customFormat="1"/>
    <row r="1015075" customFormat="1"/>
    <row r="1015076" customFormat="1"/>
    <row r="1015077" customFormat="1"/>
    <row r="1015078" customFormat="1"/>
    <row r="1015079" customFormat="1"/>
    <row r="1015080" customFormat="1"/>
    <row r="1015081" customFormat="1"/>
    <row r="1015082" customFormat="1"/>
    <row r="1015083" customFormat="1"/>
    <row r="1015084" customFormat="1"/>
    <row r="1015085" customFormat="1"/>
    <row r="1015086" customFormat="1"/>
    <row r="1015087" customFormat="1"/>
    <row r="1015088" customFormat="1"/>
    <row r="1015089" customFormat="1"/>
    <row r="1015090" customFormat="1"/>
    <row r="1015091" customFormat="1"/>
    <row r="1015092" customFormat="1"/>
    <row r="1015093" customFormat="1"/>
    <row r="1015094" customFormat="1"/>
    <row r="1015095" customFormat="1"/>
    <row r="1015096" customFormat="1"/>
    <row r="1015097" customFormat="1"/>
    <row r="1015098" customFormat="1"/>
    <row r="1015099" customFormat="1"/>
    <row r="1015100" customFormat="1"/>
    <row r="1015101" customFormat="1"/>
    <row r="1015102" customFormat="1"/>
    <row r="1015103" customFormat="1"/>
    <row r="1015104" customFormat="1"/>
    <row r="1015105" customFormat="1"/>
    <row r="1015106" customFormat="1"/>
    <row r="1015107" customFormat="1"/>
    <row r="1015108" customFormat="1"/>
    <row r="1015109" customFormat="1"/>
    <row r="1015110" customFormat="1"/>
    <row r="1015111" customFormat="1"/>
    <row r="1015112" customFormat="1"/>
    <row r="1015113" customFormat="1"/>
    <row r="1015114" customFormat="1"/>
    <row r="1015115" customFormat="1"/>
    <row r="1015116" customFormat="1"/>
    <row r="1015117" customFormat="1"/>
    <row r="1015118" customFormat="1"/>
    <row r="1015119" customFormat="1"/>
    <row r="1015120" customFormat="1"/>
    <row r="1015121" customFormat="1"/>
    <row r="1015122" customFormat="1"/>
    <row r="1015123" customFormat="1"/>
    <row r="1015124" customFormat="1"/>
    <row r="1015125" customFormat="1"/>
    <row r="1015126" customFormat="1"/>
    <row r="1015127" customFormat="1"/>
    <row r="1015128" customFormat="1"/>
    <row r="1015129" customFormat="1"/>
    <row r="1015130" customFormat="1"/>
    <row r="1015131" customFormat="1"/>
    <row r="1015132" customFormat="1"/>
    <row r="1015133" customFormat="1"/>
    <row r="1015134" customFormat="1"/>
    <row r="1015135" customFormat="1"/>
    <row r="1015136" customFormat="1"/>
    <row r="1015137" customFormat="1"/>
    <row r="1015138" customFormat="1"/>
    <row r="1015139" customFormat="1"/>
    <row r="1015140" customFormat="1"/>
    <row r="1015141" customFormat="1"/>
    <row r="1015142" customFormat="1"/>
    <row r="1015143" customFormat="1"/>
    <row r="1015144" customFormat="1"/>
    <row r="1015145" customFormat="1"/>
    <row r="1015146" customFormat="1"/>
    <row r="1015147" customFormat="1"/>
    <row r="1015148" customFormat="1"/>
    <row r="1015149" customFormat="1"/>
    <row r="1015150" customFormat="1"/>
    <row r="1015151" customFormat="1"/>
    <row r="1015152" customFormat="1"/>
    <row r="1015153" customFormat="1"/>
    <row r="1015154" customFormat="1"/>
    <row r="1015155" customFormat="1"/>
    <row r="1015156" customFormat="1"/>
    <row r="1015157" customFormat="1"/>
    <row r="1015158" customFormat="1"/>
    <row r="1015159" customFormat="1"/>
    <row r="1015160" customFormat="1"/>
    <row r="1015161" customFormat="1"/>
    <row r="1015162" customFormat="1"/>
    <row r="1015163" customFormat="1"/>
    <row r="1015164" customFormat="1"/>
    <row r="1015165" customFormat="1"/>
    <row r="1015166" customFormat="1"/>
    <row r="1015167" customFormat="1"/>
    <row r="1015168" customFormat="1"/>
    <row r="1015169" customFormat="1"/>
    <row r="1015170" customFormat="1"/>
    <row r="1015171" customFormat="1"/>
    <row r="1015172" customFormat="1"/>
    <row r="1015173" customFormat="1"/>
    <row r="1015174" customFormat="1"/>
    <row r="1015175" customFormat="1"/>
    <row r="1015176" customFormat="1"/>
    <row r="1015177" customFormat="1"/>
    <row r="1015178" customFormat="1"/>
    <row r="1015179" customFormat="1"/>
    <row r="1015180" customFormat="1"/>
    <row r="1015181" customFormat="1"/>
    <row r="1015182" customFormat="1"/>
    <row r="1015183" customFormat="1"/>
    <row r="1015184" customFormat="1"/>
    <row r="1015185" customFormat="1"/>
    <row r="1015186" customFormat="1"/>
    <row r="1015187" customFormat="1"/>
    <row r="1015188" customFormat="1"/>
    <row r="1015189" customFormat="1"/>
    <row r="1015190" customFormat="1"/>
    <row r="1015191" customFormat="1"/>
    <row r="1015192" customFormat="1"/>
    <row r="1015193" customFormat="1"/>
    <row r="1015194" customFormat="1"/>
    <row r="1015195" customFormat="1"/>
    <row r="1015196" customFormat="1"/>
    <row r="1015197" customFormat="1"/>
    <row r="1015198" customFormat="1"/>
    <row r="1015199" customFormat="1"/>
    <row r="1015200" customFormat="1"/>
    <row r="1015201" customFormat="1"/>
    <row r="1015202" customFormat="1"/>
    <row r="1015203" customFormat="1"/>
    <row r="1015204" customFormat="1"/>
    <row r="1015205" customFormat="1"/>
    <row r="1015206" customFormat="1"/>
    <row r="1015207" customFormat="1"/>
    <row r="1015208" customFormat="1"/>
    <row r="1015209" customFormat="1"/>
    <row r="1015210" customFormat="1"/>
    <row r="1015211" customFormat="1"/>
    <row r="1015212" customFormat="1"/>
    <row r="1015213" customFormat="1"/>
    <row r="1015214" customFormat="1"/>
    <row r="1015215" customFormat="1"/>
    <row r="1015216" customFormat="1"/>
    <row r="1015217" customFormat="1"/>
    <row r="1015218" customFormat="1"/>
    <row r="1015219" customFormat="1"/>
    <row r="1015220" customFormat="1"/>
    <row r="1015221" customFormat="1"/>
    <row r="1015222" customFormat="1"/>
    <row r="1015223" customFormat="1"/>
    <row r="1015224" customFormat="1"/>
    <row r="1015225" customFormat="1"/>
    <row r="1015226" customFormat="1"/>
    <row r="1015227" customFormat="1"/>
    <row r="1015228" customFormat="1"/>
    <row r="1015229" customFormat="1"/>
    <row r="1015230" customFormat="1"/>
    <row r="1015231" customFormat="1"/>
    <row r="1015232" customFormat="1"/>
    <row r="1015233" customFormat="1"/>
    <row r="1015234" customFormat="1"/>
    <row r="1015235" customFormat="1"/>
    <row r="1015236" customFormat="1"/>
    <row r="1015237" customFormat="1"/>
    <row r="1015238" customFormat="1"/>
    <row r="1015239" customFormat="1"/>
    <row r="1015240" customFormat="1"/>
    <row r="1015241" customFormat="1"/>
    <row r="1015242" customFormat="1"/>
    <row r="1015243" customFormat="1"/>
    <row r="1015244" customFormat="1"/>
    <row r="1015245" customFormat="1"/>
    <row r="1015246" customFormat="1"/>
    <row r="1015247" customFormat="1"/>
    <row r="1015248" customFormat="1"/>
    <row r="1015249" customFormat="1"/>
    <row r="1015250" customFormat="1"/>
    <row r="1015251" customFormat="1"/>
    <row r="1015252" customFormat="1"/>
    <row r="1015253" customFormat="1"/>
    <row r="1015254" customFormat="1"/>
    <row r="1015255" customFormat="1"/>
    <row r="1015256" customFormat="1"/>
    <row r="1015257" customFormat="1"/>
    <row r="1015258" customFormat="1"/>
    <row r="1015259" customFormat="1"/>
    <row r="1015260" customFormat="1"/>
    <row r="1015261" customFormat="1"/>
    <row r="1015262" customFormat="1"/>
    <row r="1015263" customFormat="1"/>
    <row r="1015264" customFormat="1"/>
    <row r="1015265" customFormat="1"/>
    <row r="1015266" customFormat="1"/>
    <row r="1015267" customFormat="1"/>
    <row r="1015268" customFormat="1"/>
    <row r="1015269" customFormat="1"/>
    <row r="1015270" customFormat="1"/>
    <row r="1015271" customFormat="1"/>
    <row r="1015272" customFormat="1"/>
    <row r="1015273" customFormat="1"/>
    <row r="1015274" customFormat="1"/>
    <row r="1015275" customFormat="1"/>
    <row r="1015276" customFormat="1"/>
    <row r="1015277" customFormat="1"/>
    <row r="1015278" customFormat="1"/>
    <row r="1015279" customFormat="1"/>
    <row r="1015280" customFormat="1"/>
    <row r="1015281" customFormat="1"/>
    <row r="1015282" customFormat="1"/>
    <row r="1015283" customFormat="1"/>
    <row r="1015284" customFormat="1"/>
    <row r="1015285" customFormat="1"/>
    <row r="1015286" customFormat="1"/>
    <row r="1015287" customFormat="1"/>
    <row r="1015288" customFormat="1"/>
    <row r="1015289" customFormat="1"/>
    <row r="1015290" customFormat="1"/>
    <row r="1015291" customFormat="1"/>
    <row r="1015292" customFormat="1"/>
    <row r="1015293" customFormat="1"/>
    <row r="1015294" customFormat="1"/>
    <row r="1015295" customFormat="1"/>
    <row r="1015296" customFormat="1"/>
    <row r="1015297" customFormat="1"/>
    <row r="1015298" customFormat="1"/>
    <row r="1015299" customFormat="1"/>
    <row r="1015300" customFormat="1"/>
    <row r="1015301" customFormat="1"/>
    <row r="1015302" customFormat="1"/>
    <row r="1015303" customFormat="1"/>
    <row r="1015304" customFormat="1"/>
    <row r="1015305" customFormat="1"/>
    <row r="1015306" customFormat="1"/>
    <row r="1015307" customFormat="1"/>
    <row r="1015308" customFormat="1"/>
    <row r="1015309" customFormat="1"/>
    <row r="1015310" customFormat="1"/>
    <row r="1015311" customFormat="1"/>
    <row r="1015312" customFormat="1"/>
    <row r="1015313" customFormat="1"/>
    <row r="1015314" customFormat="1"/>
    <row r="1015315" customFormat="1"/>
    <row r="1015316" customFormat="1"/>
    <row r="1015317" customFormat="1"/>
    <row r="1015318" customFormat="1"/>
    <row r="1015319" customFormat="1"/>
    <row r="1015320" customFormat="1"/>
    <row r="1015321" customFormat="1"/>
    <row r="1015322" customFormat="1"/>
    <row r="1015323" customFormat="1"/>
    <row r="1015324" customFormat="1"/>
    <row r="1015325" customFormat="1"/>
    <row r="1015326" customFormat="1"/>
    <row r="1015327" customFormat="1"/>
    <row r="1015328" customFormat="1"/>
    <row r="1015329" customFormat="1"/>
    <row r="1015330" customFormat="1"/>
    <row r="1015331" customFormat="1"/>
    <row r="1015332" customFormat="1"/>
    <row r="1015333" customFormat="1"/>
    <row r="1015334" customFormat="1"/>
    <row r="1015335" customFormat="1"/>
    <row r="1015336" customFormat="1"/>
    <row r="1015337" customFormat="1"/>
    <row r="1015338" customFormat="1"/>
    <row r="1015339" customFormat="1"/>
    <row r="1015340" customFormat="1"/>
    <row r="1015341" customFormat="1"/>
    <row r="1015342" customFormat="1"/>
    <row r="1015343" customFormat="1"/>
    <row r="1015344" customFormat="1"/>
    <row r="1015345" customFormat="1"/>
    <row r="1015346" customFormat="1"/>
    <row r="1015347" customFormat="1"/>
    <row r="1015348" customFormat="1"/>
    <row r="1015349" customFormat="1"/>
    <row r="1015350" customFormat="1"/>
    <row r="1015351" customFormat="1"/>
    <row r="1015352" customFormat="1"/>
    <row r="1015353" customFormat="1"/>
    <row r="1015354" customFormat="1"/>
    <row r="1015355" customFormat="1"/>
    <row r="1015356" customFormat="1"/>
    <row r="1015357" customFormat="1"/>
    <row r="1015358" customFormat="1"/>
    <row r="1015359" customFormat="1"/>
    <row r="1015360" customFormat="1"/>
    <row r="1015361" customFormat="1"/>
    <row r="1015362" customFormat="1"/>
    <row r="1015363" customFormat="1"/>
    <row r="1015364" customFormat="1"/>
    <row r="1015365" customFormat="1"/>
    <row r="1015366" customFormat="1"/>
    <row r="1015367" customFormat="1"/>
    <row r="1015368" customFormat="1"/>
    <row r="1015369" customFormat="1"/>
    <row r="1015370" customFormat="1"/>
    <row r="1015371" customFormat="1"/>
    <row r="1015372" customFormat="1"/>
    <row r="1015373" customFormat="1"/>
    <row r="1015374" customFormat="1"/>
    <row r="1015375" customFormat="1"/>
    <row r="1015376" customFormat="1"/>
    <row r="1015377" customFormat="1"/>
    <row r="1015378" customFormat="1"/>
    <row r="1015379" customFormat="1"/>
    <row r="1015380" customFormat="1"/>
    <row r="1015381" customFormat="1"/>
    <row r="1015382" customFormat="1"/>
    <row r="1015383" customFormat="1"/>
    <row r="1015384" customFormat="1"/>
    <row r="1015385" customFormat="1"/>
    <row r="1015386" customFormat="1"/>
    <row r="1015387" customFormat="1"/>
    <row r="1015388" customFormat="1"/>
    <row r="1015389" customFormat="1"/>
    <row r="1015390" customFormat="1"/>
    <row r="1015391" customFormat="1"/>
    <row r="1015392" customFormat="1"/>
    <row r="1015393" customFormat="1"/>
    <row r="1015394" customFormat="1"/>
    <row r="1015395" customFormat="1"/>
    <row r="1015396" customFormat="1"/>
    <row r="1015397" customFormat="1"/>
    <row r="1015398" customFormat="1"/>
    <row r="1015399" customFormat="1"/>
    <row r="1015400" customFormat="1"/>
    <row r="1015401" customFormat="1"/>
    <row r="1015402" customFormat="1"/>
    <row r="1015403" customFormat="1"/>
    <row r="1015404" customFormat="1"/>
    <row r="1015405" customFormat="1"/>
    <row r="1015406" customFormat="1"/>
    <row r="1015407" customFormat="1"/>
    <row r="1015408" customFormat="1"/>
    <row r="1015409" customFormat="1"/>
    <row r="1015410" customFormat="1"/>
    <row r="1015411" customFormat="1"/>
    <row r="1015412" customFormat="1"/>
    <row r="1015413" customFormat="1"/>
    <row r="1015414" customFormat="1"/>
    <row r="1015415" customFormat="1"/>
    <row r="1015416" customFormat="1"/>
    <row r="1015417" customFormat="1"/>
    <row r="1015418" customFormat="1"/>
    <row r="1015419" customFormat="1"/>
    <row r="1015420" customFormat="1"/>
    <row r="1015421" customFormat="1"/>
    <row r="1015422" customFormat="1"/>
    <row r="1015423" customFormat="1"/>
    <row r="1015424" customFormat="1"/>
    <row r="1015425" customFormat="1"/>
    <row r="1015426" customFormat="1"/>
    <row r="1015427" customFormat="1"/>
    <row r="1015428" customFormat="1"/>
    <row r="1015429" customFormat="1"/>
    <row r="1015430" customFormat="1"/>
    <row r="1015431" customFormat="1"/>
    <row r="1015432" customFormat="1"/>
    <row r="1015433" customFormat="1"/>
    <row r="1015434" customFormat="1"/>
    <row r="1015435" customFormat="1"/>
    <row r="1015436" customFormat="1"/>
    <row r="1015437" customFormat="1"/>
    <row r="1015438" customFormat="1"/>
    <row r="1015439" customFormat="1"/>
    <row r="1015440" customFormat="1"/>
    <row r="1015441" customFormat="1"/>
    <row r="1015442" customFormat="1"/>
    <row r="1015443" customFormat="1"/>
    <row r="1015444" customFormat="1"/>
    <row r="1015445" customFormat="1"/>
    <row r="1015446" customFormat="1"/>
    <row r="1015447" customFormat="1"/>
    <row r="1015448" customFormat="1"/>
    <row r="1015449" customFormat="1"/>
    <row r="1015450" customFormat="1"/>
    <row r="1015451" customFormat="1"/>
    <row r="1015452" customFormat="1"/>
    <row r="1015453" customFormat="1"/>
    <row r="1015454" customFormat="1"/>
    <row r="1015455" customFormat="1"/>
    <row r="1015456" customFormat="1"/>
    <row r="1015457" customFormat="1"/>
    <row r="1015458" customFormat="1"/>
    <row r="1015459" customFormat="1"/>
    <row r="1015460" customFormat="1"/>
    <row r="1015461" customFormat="1"/>
    <row r="1015462" customFormat="1"/>
    <row r="1015463" customFormat="1"/>
    <row r="1015464" customFormat="1"/>
    <row r="1015465" customFormat="1"/>
    <row r="1015466" customFormat="1"/>
    <row r="1015467" customFormat="1"/>
    <row r="1015468" customFormat="1"/>
    <row r="1015469" customFormat="1"/>
    <row r="1015470" customFormat="1"/>
    <row r="1015471" customFormat="1"/>
    <row r="1015472" customFormat="1"/>
    <row r="1015473" customFormat="1"/>
    <row r="1015474" customFormat="1"/>
    <row r="1015475" customFormat="1"/>
    <row r="1015476" customFormat="1"/>
    <row r="1015477" customFormat="1"/>
    <row r="1015478" customFormat="1"/>
    <row r="1015479" customFormat="1"/>
    <row r="1015480" customFormat="1"/>
    <row r="1015481" customFormat="1"/>
    <row r="1015482" customFormat="1"/>
    <row r="1015483" customFormat="1"/>
    <row r="1015484" customFormat="1"/>
    <row r="1015485" customFormat="1"/>
    <row r="1015486" customFormat="1"/>
    <row r="1015487" customFormat="1"/>
    <row r="1015488" customFormat="1"/>
    <row r="1015489" customFormat="1"/>
    <row r="1015490" customFormat="1"/>
    <row r="1015491" customFormat="1"/>
    <row r="1015492" customFormat="1"/>
    <row r="1015493" customFormat="1"/>
    <row r="1015494" customFormat="1"/>
    <row r="1015495" customFormat="1"/>
    <row r="1015496" customFormat="1"/>
    <row r="1015497" customFormat="1"/>
    <row r="1015498" customFormat="1"/>
    <row r="1015499" customFormat="1"/>
    <row r="1015500" customFormat="1"/>
    <row r="1015501" customFormat="1"/>
    <row r="1015502" customFormat="1"/>
    <row r="1015503" customFormat="1"/>
    <row r="1015504" customFormat="1"/>
    <row r="1015505" customFormat="1"/>
    <row r="1015506" customFormat="1"/>
    <row r="1015507" customFormat="1"/>
    <row r="1015508" customFormat="1"/>
    <row r="1015509" customFormat="1"/>
    <row r="1015510" customFormat="1"/>
    <row r="1015511" customFormat="1"/>
    <row r="1015512" customFormat="1"/>
    <row r="1015513" customFormat="1"/>
    <row r="1015514" customFormat="1"/>
    <row r="1015515" customFormat="1"/>
    <row r="1015516" customFormat="1"/>
    <row r="1015517" customFormat="1"/>
    <row r="1015518" customFormat="1"/>
    <row r="1015519" customFormat="1"/>
    <row r="1015520" customFormat="1"/>
    <row r="1015521" customFormat="1"/>
    <row r="1015522" customFormat="1"/>
    <row r="1015523" customFormat="1"/>
    <row r="1015524" customFormat="1"/>
    <row r="1015525" customFormat="1"/>
    <row r="1015526" customFormat="1"/>
    <row r="1015527" customFormat="1"/>
    <row r="1015528" customFormat="1"/>
    <row r="1015529" customFormat="1"/>
    <row r="1015530" customFormat="1"/>
    <row r="1015531" customFormat="1"/>
    <row r="1015532" customFormat="1"/>
    <row r="1015533" customFormat="1"/>
    <row r="1015534" customFormat="1"/>
    <row r="1015535" customFormat="1"/>
    <row r="1015536" customFormat="1"/>
    <row r="1015537" customFormat="1"/>
    <row r="1015538" customFormat="1"/>
    <row r="1015539" customFormat="1"/>
    <row r="1015540" customFormat="1"/>
    <row r="1015541" customFormat="1"/>
    <row r="1015542" customFormat="1"/>
    <row r="1015543" customFormat="1"/>
    <row r="1015544" customFormat="1"/>
    <row r="1015545" customFormat="1"/>
    <row r="1015546" customFormat="1"/>
    <row r="1015547" customFormat="1"/>
    <row r="1015548" customFormat="1"/>
    <row r="1015549" customFormat="1"/>
    <row r="1015550" customFormat="1"/>
    <row r="1015551" customFormat="1"/>
    <row r="1015552" customFormat="1"/>
    <row r="1015553" customFormat="1"/>
    <row r="1015554" customFormat="1"/>
    <row r="1015555" customFormat="1"/>
    <row r="1015556" customFormat="1"/>
    <row r="1015557" customFormat="1"/>
    <row r="1015558" customFormat="1"/>
    <row r="1015559" customFormat="1"/>
    <row r="1015560" customFormat="1"/>
    <row r="1015561" customFormat="1"/>
    <row r="1015562" customFormat="1"/>
    <row r="1015563" customFormat="1"/>
    <row r="1015564" customFormat="1"/>
    <row r="1015565" customFormat="1"/>
    <row r="1015566" customFormat="1"/>
    <row r="1015567" customFormat="1"/>
    <row r="1015568" customFormat="1"/>
    <row r="1015569" customFormat="1"/>
    <row r="1015570" customFormat="1"/>
    <row r="1015571" customFormat="1"/>
    <row r="1015572" customFormat="1"/>
    <row r="1015573" customFormat="1"/>
    <row r="1015574" customFormat="1"/>
    <row r="1015575" customFormat="1"/>
    <row r="1015576" customFormat="1"/>
    <row r="1015577" customFormat="1"/>
    <row r="1015578" customFormat="1"/>
    <row r="1015579" customFormat="1"/>
    <row r="1015580" customFormat="1"/>
    <row r="1015581" customFormat="1"/>
    <row r="1015582" customFormat="1"/>
    <row r="1015583" customFormat="1"/>
    <row r="1015584" customFormat="1"/>
    <row r="1015585" customFormat="1"/>
    <row r="1015586" customFormat="1"/>
    <row r="1015587" customFormat="1"/>
    <row r="1015588" customFormat="1"/>
    <row r="1015589" customFormat="1"/>
    <row r="1015590" customFormat="1"/>
    <row r="1015591" customFormat="1"/>
    <row r="1015592" customFormat="1"/>
    <row r="1015593" customFormat="1"/>
    <row r="1015594" customFormat="1"/>
    <row r="1015595" customFormat="1"/>
    <row r="1015596" customFormat="1"/>
    <row r="1015597" customFormat="1"/>
    <row r="1015598" customFormat="1"/>
    <row r="1015599" customFormat="1"/>
    <row r="1015600" customFormat="1"/>
    <row r="1015601" customFormat="1"/>
    <row r="1015602" customFormat="1"/>
    <row r="1015603" customFormat="1"/>
    <row r="1015604" customFormat="1"/>
    <row r="1015605" customFormat="1"/>
    <row r="1015606" customFormat="1"/>
    <row r="1015607" customFormat="1"/>
    <row r="1015608" customFormat="1"/>
    <row r="1015609" customFormat="1"/>
    <row r="1015610" customFormat="1"/>
    <row r="1015611" customFormat="1"/>
    <row r="1015612" customFormat="1"/>
    <row r="1015613" customFormat="1"/>
    <row r="1015614" customFormat="1"/>
    <row r="1015615" customFormat="1"/>
    <row r="1015616" customFormat="1"/>
    <row r="1015617" customFormat="1"/>
    <row r="1015618" customFormat="1"/>
    <row r="1015619" customFormat="1"/>
    <row r="1015620" customFormat="1"/>
    <row r="1015621" customFormat="1"/>
    <row r="1015622" customFormat="1"/>
    <row r="1015623" customFormat="1"/>
    <row r="1015624" customFormat="1"/>
    <row r="1015625" customFormat="1"/>
    <row r="1015626" customFormat="1"/>
    <row r="1015627" customFormat="1"/>
    <row r="1015628" customFormat="1"/>
    <row r="1015629" customFormat="1"/>
    <row r="1015630" customFormat="1"/>
    <row r="1015631" customFormat="1"/>
    <row r="1015632" customFormat="1"/>
    <row r="1015633" customFormat="1"/>
    <row r="1015634" customFormat="1"/>
    <row r="1015635" customFormat="1"/>
    <row r="1015636" customFormat="1"/>
    <row r="1015637" customFormat="1"/>
    <row r="1015638" customFormat="1"/>
    <row r="1015639" customFormat="1"/>
    <row r="1015640" customFormat="1"/>
    <row r="1015641" customFormat="1"/>
    <row r="1015642" customFormat="1"/>
    <row r="1015643" customFormat="1"/>
    <row r="1015644" customFormat="1"/>
    <row r="1015645" customFormat="1"/>
    <row r="1015646" customFormat="1"/>
    <row r="1015647" customFormat="1"/>
    <row r="1015648" customFormat="1"/>
    <row r="1015649" customFormat="1"/>
    <row r="1015650" customFormat="1"/>
    <row r="1015651" customFormat="1"/>
    <row r="1015652" customFormat="1"/>
    <row r="1015653" customFormat="1"/>
    <row r="1015654" customFormat="1"/>
    <row r="1015655" customFormat="1"/>
    <row r="1015656" customFormat="1"/>
    <row r="1015657" customFormat="1"/>
    <row r="1015658" customFormat="1"/>
    <row r="1015659" customFormat="1"/>
    <row r="1015660" customFormat="1"/>
    <row r="1015661" customFormat="1"/>
    <row r="1015662" customFormat="1"/>
    <row r="1015663" customFormat="1"/>
    <row r="1015664" customFormat="1"/>
    <row r="1015665" customFormat="1"/>
    <row r="1015666" customFormat="1"/>
    <row r="1015667" customFormat="1"/>
    <row r="1015668" customFormat="1"/>
    <row r="1015669" customFormat="1"/>
    <row r="1015670" customFormat="1"/>
    <row r="1015671" customFormat="1"/>
    <row r="1015672" customFormat="1"/>
    <row r="1015673" customFormat="1"/>
    <row r="1015674" customFormat="1"/>
    <row r="1015675" customFormat="1"/>
    <row r="1015676" customFormat="1"/>
    <row r="1015677" customFormat="1"/>
    <row r="1015678" customFormat="1"/>
    <row r="1015679" customFormat="1"/>
    <row r="1015680" customFormat="1"/>
    <row r="1015681" customFormat="1"/>
    <row r="1015682" customFormat="1"/>
    <row r="1015683" customFormat="1"/>
    <row r="1015684" customFormat="1"/>
    <row r="1015685" customFormat="1"/>
    <row r="1015686" customFormat="1"/>
    <row r="1015687" customFormat="1"/>
    <row r="1015688" customFormat="1"/>
    <row r="1015689" customFormat="1"/>
    <row r="1015690" customFormat="1"/>
    <row r="1015691" customFormat="1"/>
    <row r="1015692" customFormat="1"/>
    <row r="1015693" customFormat="1"/>
    <row r="1015694" customFormat="1"/>
    <row r="1015695" customFormat="1"/>
    <row r="1015696" customFormat="1"/>
    <row r="1015697" customFormat="1"/>
    <row r="1015698" customFormat="1"/>
    <row r="1015699" customFormat="1"/>
    <row r="1015700" customFormat="1"/>
    <row r="1015701" customFormat="1"/>
    <row r="1015702" customFormat="1"/>
    <row r="1015703" customFormat="1"/>
    <row r="1015704" customFormat="1"/>
    <row r="1015705" customFormat="1"/>
    <row r="1015706" customFormat="1"/>
    <row r="1015707" customFormat="1"/>
    <row r="1015708" customFormat="1"/>
    <row r="1015709" customFormat="1"/>
    <row r="1015710" customFormat="1"/>
    <row r="1015711" customFormat="1"/>
    <row r="1015712" customFormat="1"/>
    <row r="1015713" customFormat="1"/>
    <row r="1015714" customFormat="1"/>
    <row r="1015715" customFormat="1"/>
    <row r="1015716" customFormat="1"/>
    <row r="1015717" customFormat="1"/>
    <row r="1015718" customFormat="1"/>
    <row r="1015719" customFormat="1"/>
    <row r="1015720" customFormat="1"/>
    <row r="1015721" customFormat="1"/>
    <row r="1015722" customFormat="1"/>
    <row r="1015723" customFormat="1"/>
    <row r="1015724" customFormat="1"/>
    <row r="1015725" customFormat="1"/>
    <row r="1015726" customFormat="1"/>
    <row r="1015727" customFormat="1"/>
    <row r="1015728" customFormat="1"/>
    <row r="1015729" customFormat="1"/>
    <row r="1015730" customFormat="1"/>
    <row r="1015731" customFormat="1"/>
    <row r="1015732" customFormat="1"/>
    <row r="1015733" customFormat="1"/>
    <row r="1015734" customFormat="1"/>
    <row r="1015735" customFormat="1"/>
    <row r="1015736" customFormat="1"/>
    <row r="1015737" customFormat="1"/>
    <row r="1015738" customFormat="1"/>
    <row r="1015739" customFormat="1"/>
    <row r="1015740" customFormat="1"/>
    <row r="1015741" customFormat="1"/>
    <row r="1015742" customFormat="1"/>
    <row r="1015743" customFormat="1"/>
    <row r="1015744" customFormat="1"/>
    <row r="1015745" customFormat="1"/>
    <row r="1015746" customFormat="1"/>
    <row r="1015747" customFormat="1"/>
    <row r="1015748" customFormat="1"/>
    <row r="1015749" customFormat="1"/>
    <row r="1015750" customFormat="1"/>
    <row r="1015751" customFormat="1"/>
    <row r="1015752" customFormat="1"/>
    <row r="1015753" customFormat="1"/>
    <row r="1015754" customFormat="1"/>
    <row r="1015755" customFormat="1"/>
    <row r="1015756" customFormat="1"/>
    <row r="1015757" customFormat="1"/>
    <row r="1015758" customFormat="1"/>
    <row r="1015759" customFormat="1"/>
    <row r="1015760" customFormat="1"/>
    <row r="1015761" customFormat="1"/>
    <row r="1015762" customFormat="1"/>
    <row r="1015763" customFormat="1"/>
    <row r="1015764" customFormat="1"/>
    <row r="1015765" customFormat="1"/>
    <row r="1015766" customFormat="1"/>
    <row r="1015767" customFormat="1"/>
    <row r="1015768" customFormat="1"/>
    <row r="1015769" customFormat="1"/>
    <row r="1015770" customFormat="1"/>
    <row r="1015771" customFormat="1"/>
    <row r="1015772" customFormat="1"/>
    <row r="1015773" customFormat="1"/>
    <row r="1015774" customFormat="1"/>
    <row r="1015775" customFormat="1"/>
    <row r="1015776" customFormat="1"/>
    <row r="1015777" customFormat="1"/>
    <row r="1015778" customFormat="1"/>
    <row r="1015779" customFormat="1"/>
    <row r="1015780" customFormat="1"/>
    <row r="1015781" customFormat="1"/>
    <row r="1015782" customFormat="1"/>
    <row r="1015783" customFormat="1"/>
    <row r="1015784" customFormat="1"/>
    <row r="1015785" customFormat="1"/>
    <row r="1015786" customFormat="1"/>
    <row r="1015787" customFormat="1"/>
    <row r="1015788" customFormat="1"/>
    <row r="1015789" customFormat="1"/>
    <row r="1015790" customFormat="1"/>
    <row r="1015791" customFormat="1"/>
    <row r="1015792" customFormat="1"/>
    <row r="1015793" customFormat="1"/>
    <row r="1015794" customFormat="1"/>
    <row r="1015795" customFormat="1"/>
    <row r="1015796" customFormat="1"/>
    <row r="1015797" customFormat="1"/>
    <row r="1015798" customFormat="1"/>
    <row r="1015799" customFormat="1"/>
    <row r="1015800" customFormat="1"/>
    <row r="1015801" customFormat="1"/>
    <row r="1015802" customFormat="1"/>
    <row r="1015803" customFormat="1"/>
    <row r="1015804" customFormat="1"/>
    <row r="1015805" customFormat="1"/>
    <row r="1015806" customFormat="1"/>
    <row r="1015807" customFormat="1"/>
    <row r="1015808" customFormat="1"/>
    <row r="1015809" customFormat="1"/>
    <row r="1015810" customFormat="1"/>
    <row r="1015811" customFormat="1"/>
    <row r="1015812" customFormat="1"/>
    <row r="1015813" customFormat="1"/>
    <row r="1015814" customFormat="1"/>
    <row r="1015815" customFormat="1"/>
    <row r="1015816" customFormat="1"/>
    <row r="1015817" customFormat="1"/>
    <row r="1015818" customFormat="1"/>
    <row r="1015819" customFormat="1"/>
    <row r="1015820" customFormat="1"/>
    <row r="1015821" customFormat="1"/>
    <row r="1015822" customFormat="1"/>
    <row r="1015823" customFormat="1"/>
    <row r="1015824" customFormat="1"/>
    <row r="1015825" customFormat="1"/>
    <row r="1015826" customFormat="1"/>
    <row r="1015827" customFormat="1"/>
    <row r="1015828" customFormat="1"/>
    <row r="1015829" customFormat="1"/>
    <row r="1015830" customFormat="1"/>
    <row r="1015831" customFormat="1"/>
    <row r="1015832" customFormat="1"/>
    <row r="1015833" customFormat="1"/>
    <row r="1015834" customFormat="1"/>
    <row r="1015835" customFormat="1"/>
    <row r="1015836" customFormat="1"/>
    <row r="1015837" customFormat="1"/>
    <row r="1015838" customFormat="1"/>
    <row r="1015839" customFormat="1"/>
    <row r="1015840" customFormat="1"/>
    <row r="1015841" customFormat="1"/>
    <row r="1015842" customFormat="1"/>
    <row r="1015843" customFormat="1"/>
    <row r="1015844" customFormat="1"/>
    <row r="1015845" customFormat="1"/>
    <row r="1015846" customFormat="1"/>
    <row r="1015847" customFormat="1"/>
    <row r="1015848" customFormat="1"/>
    <row r="1015849" customFormat="1"/>
    <row r="1015850" customFormat="1"/>
    <row r="1015851" customFormat="1"/>
    <row r="1015852" customFormat="1"/>
    <row r="1015853" customFormat="1"/>
    <row r="1015854" customFormat="1"/>
    <row r="1015855" customFormat="1"/>
    <row r="1015856" customFormat="1"/>
    <row r="1015857" customFormat="1"/>
    <row r="1015858" customFormat="1"/>
    <row r="1015859" customFormat="1"/>
    <row r="1015860" customFormat="1"/>
    <row r="1015861" customFormat="1"/>
    <row r="1015862" customFormat="1"/>
    <row r="1015863" customFormat="1"/>
    <row r="1015864" customFormat="1"/>
    <row r="1015865" customFormat="1"/>
    <row r="1015866" customFormat="1"/>
    <row r="1015867" customFormat="1"/>
    <row r="1015868" customFormat="1"/>
    <row r="1015869" customFormat="1"/>
    <row r="1015870" customFormat="1"/>
    <row r="1015871" customFormat="1"/>
    <row r="1015872" customFormat="1"/>
    <row r="1015873" customFormat="1"/>
    <row r="1015874" customFormat="1"/>
    <row r="1015875" customFormat="1"/>
    <row r="1015876" customFormat="1"/>
    <row r="1015877" customFormat="1"/>
    <row r="1015878" customFormat="1"/>
    <row r="1015879" customFormat="1"/>
    <row r="1015880" customFormat="1"/>
    <row r="1015881" customFormat="1"/>
    <row r="1015882" customFormat="1"/>
    <row r="1015883" customFormat="1"/>
    <row r="1015884" customFormat="1"/>
    <row r="1015885" customFormat="1"/>
    <row r="1015886" customFormat="1"/>
    <row r="1015887" customFormat="1"/>
    <row r="1015888" customFormat="1"/>
    <row r="1015889" customFormat="1"/>
    <row r="1015890" customFormat="1"/>
    <row r="1015891" customFormat="1"/>
    <row r="1015892" customFormat="1"/>
    <row r="1015893" customFormat="1"/>
    <row r="1015894" customFormat="1"/>
    <row r="1015895" customFormat="1"/>
    <row r="1015896" customFormat="1"/>
    <row r="1015897" customFormat="1"/>
    <row r="1015898" customFormat="1"/>
    <row r="1015899" customFormat="1"/>
    <row r="1015900" customFormat="1"/>
    <row r="1015901" customFormat="1"/>
    <row r="1015902" customFormat="1"/>
    <row r="1015903" customFormat="1"/>
    <row r="1015904" customFormat="1"/>
    <row r="1015905" customFormat="1"/>
    <row r="1015906" customFormat="1"/>
    <row r="1015907" customFormat="1"/>
    <row r="1015908" customFormat="1"/>
    <row r="1015909" customFormat="1"/>
    <row r="1015910" customFormat="1"/>
    <row r="1015911" customFormat="1"/>
    <row r="1015912" customFormat="1"/>
    <row r="1015913" customFormat="1"/>
    <row r="1015914" customFormat="1"/>
    <row r="1015915" customFormat="1"/>
    <row r="1015916" customFormat="1"/>
    <row r="1015917" customFormat="1"/>
    <row r="1015918" customFormat="1"/>
    <row r="1015919" customFormat="1"/>
    <row r="1015920" customFormat="1"/>
    <row r="1015921" customFormat="1"/>
    <row r="1015922" customFormat="1"/>
    <row r="1015923" customFormat="1"/>
    <row r="1015924" customFormat="1"/>
    <row r="1015925" customFormat="1"/>
    <row r="1015926" customFormat="1"/>
    <row r="1015927" customFormat="1"/>
    <row r="1015928" customFormat="1"/>
    <row r="1015929" customFormat="1"/>
    <row r="1015930" customFormat="1"/>
    <row r="1015931" customFormat="1"/>
    <row r="1015932" customFormat="1"/>
    <row r="1015933" customFormat="1"/>
    <row r="1015934" customFormat="1"/>
    <row r="1015935" customFormat="1"/>
    <row r="1015936" customFormat="1"/>
    <row r="1015937" customFormat="1"/>
    <row r="1015938" customFormat="1"/>
    <row r="1015939" customFormat="1"/>
    <row r="1015940" customFormat="1"/>
    <row r="1015941" customFormat="1"/>
    <row r="1015942" customFormat="1"/>
    <row r="1015943" customFormat="1"/>
    <row r="1015944" customFormat="1"/>
    <row r="1015945" customFormat="1"/>
    <row r="1015946" customFormat="1"/>
    <row r="1015947" customFormat="1"/>
    <row r="1015948" customFormat="1"/>
    <row r="1015949" customFormat="1"/>
    <row r="1015950" customFormat="1"/>
    <row r="1015951" customFormat="1"/>
    <row r="1015952" customFormat="1"/>
    <row r="1015953" customFormat="1"/>
    <row r="1015954" customFormat="1"/>
    <row r="1015955" customFormat="1"/>
    <row r="1015956" customFormat="1"/>
    <row r="1015957" customFormat="1"/>
    <row r="1015958" customFormat="1"/>
    <row r="1015959" customFormat="1"/>
    <row r="1015960" customFormat="1"/>
    <row r="1015961" customFormat="1"/>
    <row r="1015962" customFormat="1"/>
    <row r="1015963" customFormat="1"/>
    <row r="1015964" customFormat="1"/>
    <row r="1015965" customFormat="1"/>
    <row r="1015966" customFormat="1"/>
    <row r="1015967" customFormat="1"/>
    <row r="1015968" customFormat="1"/>
    <row r="1015969" customFormat="1"/>
    <row r="1015970" customFormat="1"/>
    <row r="1015971" customFormat="1"/>
    <row r="1015972" customFormat="1"/>
    <row r="1015973" customFormat="1"/>
    <row r="1015974" customFormat="1"/>
    <row r="1015975" customFormat="1"/>
    <row r="1015976" customFormat="1"/>
    <row r="1015977" customFormat="1"/>
    <row r="1015978" customFormat="1"/>
    <row r="1015979" customFormat="1"/>
    <row r="1015980" customFormat="1"/>
    <row r="1015981" customFormat="1"/>
    <row r="1015982" customFormat="1"/>
    <row r="1015983" customFormat="1"/>
    <row r="1015984" customFormat="1"/>
    <row r="1015985" customFormat="1"/>
    <row r="1015986" customFormat="1"/>
    <row r="1015987" customFormat="1"/>
    <row r="1015988" customFormat="1"/>
    <row r="1015989" customFormat="1"/>
    <row r="1015990" customFormat="1"/>
    <row r="1015991" customFormat="1"/>
    <row r="1015992" customFormat="1"/>
    <row r="1015993" customFormat="1"/>
    <row r="1015994" customFormat="1"/>
    <row r="1015995" customFormat="1"/>
    <row r="1015996" customFormat="1"/>
    <row r="1015997" customFormat="1"/>
    <row r="1015998" customFormat="1"/>
    <row r="1015999" customFormat="1"/>
    <row r="1016000" customFormat="1"/>
    <row r="1016001" customFormat="1"/>
    <row r="1016002" customFormat="1"/>
    <row r="1016003" customFormat="1"/>
    <row r="1016004" customFormat="1"/>
    <row r="1016005" customFormat="1"/>
    <row r="1016006" customFormat="1"/>
    <row r="1016007" customFormat="1"/>
    <row r="1016008" customFormat="1"/>
    <row r="1016009" customFormat="1"/>
    <row r="1016010" customFormat="1"/>
    <row r="1016011" customFormat="1"/>
    <row r="1016012" customFormat="1"/>
    <row r="1016013" customFormat="1"/>
    <row r="1016014" customFormat="1"/>
    <row r="1016015" customFormat="1"/>
    <row r="1016016" customFormat="1"/>
    <row r="1016017" customFormat="1"/>
    <row r="1016018" customFormat="1"/>
    <row r="1016019" customFormat="1"/>
    <row r="1016020" customFormat="1"/>
    <row r="1016021" customFormat="1"/>
    <row r="1016022" customFormat="1"/>
    <row r="1016023" customFormat="1"/>
    <row r="1016024" customFormat="1"/>
    <row r="1016025" customFormat="1"/>
    <row r="1016026" customFormat="1"/>
    <row r="1016027" customFormat="1"/>
    <row r="1016028" customFormat="1"/>
    <row r="1016029" customFormat="1"/>
    <row r="1016030" customFormat="1"/>
    <row r="1016031" customFormat="1"/>
    <row r="1016032" customFormat="1"/>
    <row r="1016033" customFormat="1"/>
    <row r="1016034" customFormat="1"/>
    <row r="1016035" customFormat="1"/>
    <row r="1016036" customFormat="1"/>
    <row r="1016037" customFormat="1"/>
    <row r="1016038" customFormat="1"/>
    <row r="1016039" customFormat="1"/>
    <row r="1016040" customFormat="1"/>
    <row r="1016041" customFormat="1"/>
    <row r="1016042" customFormat="1"/>
    <row r="1016043" customFormat="1"/>
    <row r="1016044" customFormat="1"/>
    <row r="1016045" customFormat="1"/>
    <row r="1016046" customFormat="1"/>
    <row r="1016047" customFormat="1"/>
    <row r="1016048" customFormat="1"/>
    <row r="1016049" customFormat="1"/>
    <row r="1016050" customFormat="1"/>
    <row r="1016051" customFormat="1"/>
    <row r="1016052" customFormat="1"/>
    <row r="1016053" customFormat="1"/>
    <row r="1016054" customFormat="1"/>
    <row r="1016055" customFormat="1"/>
    <row r="1016056" customFormat="1"/>
    <row r="1016057" customFormat="1"/>
    <row r="1016058" customFormat="1"/>
    <row r="1016059" customFormat="1"/>
    <row r="1016060" customFormat="1"/>
    <row r="1016061" customFormat="1"/>
    <row r="1016062" customFormat="1"/>
    <row r="1016063" customFormat="1"/>
    <row r="1016064" customFormat="1"/>
    <row r="1016065" customFormat="1"/>
    <row r="1016066" customFormat="1"/>
    <row r="1016067" customFormat="1"/>
    <row r="1016068" customFormat="1"/>
    <row r="1016069" customFormat="1"/>
    <row r="1016070" customFormat="1"/>
    <row r="1016071" customFormat="1"/>
    <row r="1016072" customFormat="1"/>
    <row r="1016073" customFormat="1"/>
    <row r="1016074" customFormat="1"/>
    <row r="1016075" customFormat="1"/>
    <row r="1016076" customFormat="1"/>
    <row r="1016077" customFormat="1"/>
    <row r="1016078" customFormat="1"/>
    <row r="1016079" customFormat="1"/>
    <row r="1016080" customFormat="1"/>
    <row r="1016081" customFormat="1"/>
    <row r="1016082" customFormat="1"/>
    <row r="1016083" customFormat="1"/>
    <row r="1016084" customFormat="1"/>
    <row r="1016085" customFormat="1"/>
    <row r="1016086" customFormat="1"/>
    <row r="1016087" customFormat="1"/>
    <row r="1016088" customFormat="1"/>
    <row r="1016089" customFormat="1"/>
    <row r="1016090" customFormat="1"/>
    <row r="1016091" customFormat="1"/>
    <row r="1016092" customFormat="1"/>
    <row r="1016093" customFormat="1"/>
    <row r="1016094" customFormat="1"/>
    <row r="1016095" customFormat="1"/>
    <row r="1016096" customFormat="1"/>
    <row r="1016097" customFormat="1"/>
    <row r="1016098" customFormat="1"/>
    <row r="1016099" customFormat="1"/>
    <row r="1016100" customFormat="1"/>
    <row r="1016101" customFormat="1"/>
    <row r="1016102" customFormat="1"/>
    <row r="1016103" customFormat="1"/>
    <row r="1016104" customFormat="1"/>
    <row r="1016105" customFormat="1"/>
    <row r="1016106" customFormat="1"/>
    <row r="1016107" customFormat="1"/>
    <row r="1016108" customFormat="1"/>
    <row r="1016109" customFormat="1"/>
    <row r="1016110" customFormat="1"/>
    <row r="1016111" customFormat="1"/>
    <row r="1016112" customFormat="1"/>
    <row r="1016113" customFormat="1"/>
    <row r="1016114" customFormat="1"/>
    <row r="1016115" customFormat="1"/>
    <row r="1016116" customFormat="1"/>
    <row r="1016117" customFormat="1"/>
    <row r="1016118" customFormat="1"/>
    <row r="1016119" customFormat="1"/>
    <row r="1016120" customFormat="1"/>
    <row r="1016121" customFormat="1"/>
    <row r="1016122" customFormat="1"/>
    <row r="1016123" customFormat="1"/>
    <row r="1016124" customFormat="1"/>
    <row r="1016125" customFormat="1"/>
    <row r="1016126" customFormat="1"/>
    <row r="1016127" customFormat="1"/>
    <row r="1016128" customFormat="1"/>
    <row r="1016129" customFormat="1"/>
    <row r="1016130" customFormat="1"/>
    <row r="1016131" customFormat="1"/>
    <row r="1016132" customFormat="1"/>
    <row r="1016133" customFormat="1"/>
    <row r="1016134" customFormat="1"/>
    <row r="1016135" customFormat="1"/>
    <row r="1016136" customFormat="1"/>
    <row r="1016137" customFormat="1"/>
    <row r="1016138" customFormat="1"/>
    <row r="1016139" customFormat="1"/>
    <row r="1016140" customFormat="1"/>
    <row r="1016141" customFormat="1"/>
    <row r="1016142" customFormat="1"/>
    <row r="1016143" customFormat="1"/>
    <row r="1016144" customFormat="1"/>
    <row r="1016145" customFormat="1"/>
    <row r="1016146" customFormat="1"/>
    <row r="1016147" customFormat="1"/>
    <row r="1016148" customFormat="1"/>
    <row r="1016149" customFormat="1"/>
    <row r="1016150" customFormat="1"/>
    <row r="1016151" customFormat="1"/>
    <row r="1016152" customFormat="1"/>
    <row r="1016153" customFormat="1"/>
    <row r="1016154" customFormat="1"/>
    <row r="1016155" customFormat="1"/>
    <row r="1016156" customFormat="1"/>
    <row r="1016157" customFormat="1"/>
    <row r="1016158" customFormat="1"/>
    <row r="1016159" customFormat="1"/>
    <row r="1016160" customFormat="1"/>
    <row r="1016161" customFormat="1"/>
    <row r="1016162" customFormat="1"/>
    <row r="1016163" customFormat="1"/>
    <row r="1016164" customFormat="1"/>
    <row r="1016165" customFormat="1"/>
    <row r="1016166" customFormat="1"/>
    <row r="1016167" customFormat="1"/>
    <row r="1016168" customFormat="1"/>
    <row r="1016169" customFormat="1"/>
    <row r="1016170" customFormat="1"/>
    <row r="1016171" customFormat="1"/>
    <row r="1016172" customFormat="1"/>
    <row r="1016173" customFormat="1"/>
    <row r="1016174" customFormat="1"/>
    <row r="1016175" customFormat="1"/>
    <row r="1016176" customFormat="1"/>
    <row r="1016177" customFormat="1"/>
    <row r="1016178" customFormat="1"/>
    <row r="1016179" customFormat="1"/>
    <row r="1016180" customFormat="1"/>
    <row r="1016181" customFormat="1"/>
    <row r="1016182" customFormat="1"/>
    <row r="1016183" customFormat="1"/>
    <row r="1016184" customFormat="1"/>
    <row r="1016185" customFormat="1"/>
    <row r="1016186" customFormat="1"/>
    <row r="1016187" customFormat="1"/>
    <row r="1016188" customFormat="1"/>
    <row r="1016189" customFormat="1"/>
    <row r="1016190" customFormat="1"/>
    <row r="1016191" customFormat="1"/>
    <row r="1016192" customFormat="1"/>
    <row r="1016193" customFormat="1"/>
    <row r="1016194" customFormat="1"/>
    <row r="1016195" customFormat="1"/>
    <row r="1016196" customFormat="1"/>
    <row r="1016197" customFormat="1"/>
    <row r="1016198" customFormat="1"/>
    <row r="1016199" customFormat="1"/>
    <row r="1016200" customFormat="1"/>
    <row r="1016201" customFormat="1"/>
    <row r="1016202" customFormat="1"/>
    <row r="1016203" customFormat="1"/>
    <row r="1016204" customFormat="1"/>
    <row r="1016205" customFormat="1"/>
    <row r="1016206" customFormat="1"/>
    <row r="1016207" customFormat="1"/>
    <row r="1016208" customFormat="1"/>
    <row r="1016209" customFormat="1"/>
    <row r="1016210" customFormat="1"/>
    <row r="1016211" customFormat="1"/>
    <row r="1016212" customFormat="1"/>
    <row r="1016213" customFormat="1"/>
    <row r="1016214" customFormat="1"/>
    <row r="1016215" customFormat="1"/>
    <row r="1016216" customFormat="1"/>
    <row r="1016217" customFormat="1"/>
    <row r="1016218" customFormat="1"/>
    <row r="1016219" customFormat="1"/>
    <row r="1016220" customFormat="1"/>
    <row r="1016221" customFormat="1"/>
    <row r="1016222" customFormat="1"/>
    <row r="1016223" customFormat="1"/>
    <row r="1016224" customFormat="1"/>
    <row r="1016225" customFormat="1"/>
    <row r="1016226" customFormat="1"/>
    <row r="1016227" customFormat="1"/>
    <row r="1016228" customFormat="1"/>
    <row r="1016229" customFormat="1"/>
    <row r="1016230" customFormat="1"/>
    <row r="1016231" customFormat="1"/>
    <row r="1016232" customFormat="1"/>
    <row r="1016233" customFormat="1"/>
    <row r="1016234" customFormat="1"/>
    <row r="1016235" customFormat="1"/>
    <row r="1016236" customFormat="1"/>
    <row r="1016237" customFormat="1"/>
    <row r="1016238" customFormat="1"/>
    <row r="1016239" customFormat="1"/>
    <row r="1016240" customFormat="1"/>
    <row r="1016241" customFormat="1"/>
    <row r="1016242" customFormat="1"/>
    <row r="1016243" customFormat="1"/>
    <row r="1016244" customFormat="1"/>
    <row r="1016245" customFormat="1"/>
    <row r="1016246" customFormat="1"/>
    <row r="1016247" customFormat="1"/>
    <row r="1016248" customFormat="1"/>
    <row r="1016249" customFormat="1"/>
    <row r="1016250" customFormat="1"/>
    <row r="1016251" customFormat="1"/>
    <row r="1016252" customFormat="1"/>
    <row r="1016253" customFormat="1"/>
    <row r="1016254" customFormat="1"/>
    <row r="1016255" customFormat="1"/>
    <row r="1016256" customFormat="1"/>
    <row r="1016257" customFormat="1"/>
    <row r="1016258" customFormat="1"/>
    <row r="1016259" customFormat="1"/>
    <row r="1016260" customFormat="1"/>
    <row r="1016261" customFormat="1"/>
    <row r="1016262" customFormat="1"/>
    <row r="1016263" customFormat="1"/>
    <row r="1016264" customFormat="1"/>
    <row r="1016265" customFormat="1"/>
    <row r="1016266" customFormat="1"/>
    <row r="1016267" customFormat="1"/>
    <row r="1016268" customFormat="1"/>
    <row r="1016269" customFormat="1"/>
    <row r="1016270" customFormat="1"/>
    <row r="1016271" customFormat="1"/>
    <row r="1016272" customFormat="1"/>
    <row r="1016273" customFormat="1"/>
    <row r="1016274" customFormat="1"/>
    <row r="1016275" customFormat="1"/>
    <row r="1016276" customFormat="1"/>
    <row r="1016277" customFormat="1"/>
    <row r="1016278" customFormat="1"/>
    <row r="1016279" customFormat="1"/>
    <row r="1016280" customFormat="1"/>
    <row r="1016281" customFormat="1"/>
    <row r="1016282" customFormat="1"/>
    <row r="1016283" customFormat="1"/>
    <row r="1016284" customFormat="1"/>
    <row r="1016285" customFormat="1"/>
    <row r="1016286" customFormat="1"/>
    <row r="1016287" customFormat="1"/>
    <row r="1016288" customFormat="1"/>
    <row r="1016289" customFormat="1"/>
    <row r="1016290" customFormat="1"/>
    <row r="1016291" customFormat="1"/>
    <row r="1016292" customFormat="1"/>
    <row r="1016293" customFormat="1"/>
    <row r="1016294" customFormat="1"/>
    <row r="1016295" customFormat="1"/>
    <row r="1016296" customFormat="1"/>
    <row r="1016297" customFormat="1"/>
    <row r="1016298" customFormat="1"/>
    <row r="1016299" customFormat="1"/>
    <row r="1016300" customFormat="1"/>
    <row r="1016301" customFormat="1"/>
    <row r="1016302" customFormat="1"/>
    <row r="1016303" customFormat="1"/>
    <row r="1016304" customFormat="1"/>
    <row r="1016305" customFormat="1"/>
    <row r="1016306" customFormat="1"/>
    <row r="1016307" customFormat="1"/>
    <row r="1016308" customFormat="1"/>
    <row r="1016309" customFormat="1"/>
    <row r="1016310" customFormat="1"/>
    <row r="1016311" customFormat="1"/>
    <row r="1016312" customFormat="1"/>
    <row r="1016313" customFormat="1"/>
    <row r="1016314" customFormat="1"/>
    <row r="1016315" customFormat="1"/>
    <row r="1016316" customFormat="1"/>
    <row r="1016317" customFormat="1"/>
    <row r="1016318" customFormat="1"/>
    <row r="1016319" customFormat="1"/>
    <row r="1016320" customFormat="1"/>
    <row r="1016321" customFormat="1"/>
    <row r="1016322" customFormat="1"/>
    <row r="1016323" customFormat="1"/>
    <row r="1016324" customFormat="1"/>
    <row r="1016325" customFormat="1"/>
    <row r="1016326" customFormat="1"/>
    <row r="1016327" customFormat="1"/>
    <row r="1016328" customFormat="1"/>
    <row r="1016329" customFormat="1"/>
    <row r="1016330" customFormat="1"/>
    <row r="1016331" customFormat="1"/>
    <row r="1016332" customFormat="1"/>
    <row r="1016333" customFormat="1"/>
    <row r="1016334" customFormat="1"/>
    <row r="1016335" customFormat="1"/>
    <row r="1016336" customFormat="1"/>
    <row r="1016337" customFormat="1"/>
    <row r="1016338" customFormat="1"/>
    <row r="1016339" customFormat="1"/>
    <row r="1016340" customFormat="1"/>
    <row r="1016341" customFormat="1"/>
    <row r="1016342" customFormat="1"/>
    <row r="1016343" customFormat="1"/>
    <row r="1016344" customFormat="1"/>
    <row r="1016345" customFormat="1"/>
    <row r="1016346" customFormat="1"/>
    <row r="1016347" customFormat="1"/>
    <row r="1016348" customFormat="1"/>
    <row r="1016349" customFormat="1"/>
    <row r="1016350" customFormat="1"/>
    <row r="1016351" customFormat="1"/>
    <row r="1016352" customFormat="1"/>
    <row r="1016353" spans="1:22" customFormat="1"/>
    <row r="1016354" spans="1:22" customFormat="1"/>
    <row r="1016355" spans="1:22" customFormat="1"/>
    <row r="1016356" spans="1:22" customFormat="1"/>
    <row r="1016357" spans="1:22" customFormat="1"/>
    <row r="1016358" spans="1:22" customFormat="1"/>
    <row r="1016359" spans="1:22" customFormat="1">
      <c r="A1016359" s="2"/>
      <c r="B1016359" s="61"/>
      <c r="C1016359" s="52"/>
      <c r="D1016359" s="52"/>
      <c r="E1016359" s="6"/>
      <c r="F1016359" s="26"/>
      <c r="G1016359" s="26"/>
      <c r="H1016359" s="67"/>
      <c r="I1016359" s="68"/>
      <c r="J1016359" s="6"/>
      <c r="K1016359" s="69"/>
      <c r="L1016359" s="67"/>
      <c r="M1016359" s="67"/>
      <c r="N1016359" s="70"/>
      <c r="O1016359" s="67"/>
      <c r="P1016359" s="6"/>
      <c r="Q1016359" s="6"/>
      <c r="R1016359" s="71"/>
      <c r="S1016359" s="6"/>
      <c r="T1016359" s="6"/>
      <c r="U1016359" s="6"/>
      <c r="V1016359" s="9"/>
    </row>
    <row r="1016360" spans="1:22" customFormat="1">
      <c r="A1016360" s="2"/>
      <c r="B1016360" s="61"/>
      <c r="C1016360" s="52"/>
      <c r="D1016360" s="52"/>
      <c r="E1016360" s="6"/>
      <c r="F1016360" s="26"/>
      <c r="G1016360" s="26"/>
      <c r="H1016360" s="67"/>
      <c r="I1016360" s="68"/>
      <c r="J1016360" s="6"/>
      <c r="K1016360" s="69"/>
      <c r="L1016360" s="67"/>
      <c r="M1016360" s="67"/>
      <c r="N1016360" s="70"/>
      <c r="O1016360" s="67"/>
      <c r="P1016360" s="6"/>
      <c r="Q1016360" s="6"/>
      <c r="R1016360" s="71"/>
      <c r="S1016360" s="6"/>
      <c r="T1016360" s="6"/>
      <c r="U1016360" s="6"/>
      <c r="V1016360" s="9"/>
    </row>
    <row r="1016361" spans="1:22" customFormat="1">
      <c r="A1016361" s="2"/>
      <c r="B1016361" s="61"/>
      <c r="C1016361" s="52"/>
      <c r="D1016361" s="52"/>
      <c r="E1016361" s="6"/>
      <c r="F1016361" s="26"/>
      <c r="G1016361" s="26"/>
      <c r="H1016361" s="67"/>
      <c r="I1016361" s="68"/>
      <c r="J1016361" s="6"/>
      <c r="K1016361" s="69"/>
      <c r="L1016361" s="67"/>
      <c r="M1016361" s="67"/>
      <c r="N1016361" s="70"/>
      <c r="O1016361" s="67"/>
      <c r="P1016361" s="6"/>
      <c r="Q1016361" s="6"/>
      <c r="R1016361" s="71"/>
      <c r="S1016361" s="6"/>
      <c r="T1016361" s="6"/>
      <c r="U1016361" s="6"/>
      <c r="V1016361" s="9"/>
    </row>
    <row r="1016362" spans="1:22" customFormat="1">
      <c r="A1016362" s="2"/>
      <c r="B1016362" s="61"/>
      <c r="C1016362" s="52"/>
      <c r="D1016362" s="52"/>
      <c r="E1016362" s="6"/>
      <c r="F1016362" s="26"/>
      <c r="G1016362" s="26"/>
      <c r="H1016362" s="67"/>
      <c r="I1016362" s="68"/>
      <c r="J1016362" s="6"/>
      <c r="K1016362" s="69"/>
      <c r="L1016362" s="67"/>
      <c r="M1016362" s="67"/>
      <c r="N1016362" s="70"/>
      <c r="O1016362" s="67"/>
      <c r="P1016362" s="6"/>
      <c r="Q1016362" s="6"/>
      <c r="R1016362" s="71"/>
      <c r="S1016362" s="6"/>
      <c r="T1016362" s="6"/>
      <c r="U1016362" s="6"/>
      <c r="V1016362" s="9"/>
    </row>
    <row r="1016363" spans="1:22" customFormat="1">
      <c r="A1016363" s="2"/>
      <c r="B1016363" s="61"/>
      <c r="C1016363" s="52"/>
      <c r="D1016363" s="52"/>
      <c r="E1016363" s="6"/>
      <c r="F1016363" s="26"/>
      <c r="G1016363" s="26"/>
      <c r="H1016363" s="67"/>
      <c r="I1016363" s="68"/>
      <c r="J1016363" s="6"/>
      <c r="K1016363" s="69"/>
      <c r="L1016363" s="67"/>
      <c r="M1016363" s="67"/>
      <c r="N1016363" s="70"/>
      <c r="O1016363" s="67"/>
      <c r="P1016363" s="6"/>
      <c r="Q1016363" s="6"/>
      <c r="R1016363" s="71"/>
      <c r="S1016363" s="6"/>
      <c r="T1016363" s="6"/>
      <c r="U1016363" s="6"/>
      <c r="V1016363" s="9"/>
    </row>
    <row r="1016364" spans="1:22" customFormat="1">
      <c r="A1016364" s="2"/>
      <c r="B1016364" s="61"/>
      <c r="C1016364" s="52"/>
      <c r="D1016364" s="52"/>
      <c r="E1016364" s="6"/>
      <c r="F1016364" s="26"/>
      <c r="G1016364" s="26"/>
      <c r="H1016364" s="67"/>
      <c r="I1016364" s="68"/>
      <c r="J1016364" s="6"/>
      <c r="K1016364" s="69"/>
      <c r="L1016364" s="67"/>
      <c r="M1016364" s="67"/>
      <c r="N1016364" s="70"/>
      <c r="O1016364" s="67"/>
      <c r="P1016364" s="6"/>
      <c r="Q1016364" s="6"/>
      <c r="R1016364" s="71"/>
      <c r="S1016364" s="6"/>
      <c r="T1016364" s="6"/>
      <c r="U1016364" s="6"/>
      <c r="V1016364" s="9"/>
    </row>
    <row r="1016365" spans="1:22" customFormat="1">
      <c r="A1016365" s="2"/>
      <c r="B1016365" s="61"/>
      <c r="C1016365" s="52"/>
      <c r="D1016365" s="52"/>
      <c r="E1016365" s="6"/>
      <c r="F1016365" s="26"/>
      <c r="G1016365" s="26"/>
      <c r="H1016365" s="67"/>
      <c r="I1016365" s="68"/>
      <c r="J1016365" s="6"/>
      <c r="K1016365" s="69"/>
      <c r="L1016365" s="67"/>
      <c r="M1016365" s="67"/>
      <c r="N1016365" s="70"/>
      <c r="O1016365" s="67"/>
      <c r="P1016365" s="6"/>
      <c r="Q1016365" s="6"/>
      <c r="R1016365" s="71"/>
      <c r="S1016365" s="6"/>
      <c r="T1016365" s="6"/>
      <c r="U1016365" s="6"/>
      <c r="V1016365" s="9"/>
    </row>
    <row r="1016366" spans="1:22" customFormat="1">
      <c r="A1016366" s="2"/>
      <c r="B1016366" s="61"/>
      <c r="C1016366" s="52"/>
      <c r="D1016366" s="52"/>
      <c r="E1016366" s="6"/>
      <c r="F1016366" s="26"/>
      <c r="G1016366" s="26"/>
      <c r="H1016366" s="67"/>
      <c r="I1016366" s="68"/>
      <c r="J1016366" s="6"/>
      <c r="K1016366" s="69"/>
      <c r="L1016366" s="67"/>
      <c r="M1016366" s="67"/>
      <c r="N1016366" s="70"/>
      <c r="O1016366" s="67"/>
      <c r="P1016366" s="6"/>
      <c r="Q1016366" s="6"/>
      <c r="R1016366" s="71"/>
      <c r="S1016366" s="6"/>
      <c r="T1016366" s="6"/>
      <c r="U1016366" s="6"/>
      <c r="V1016366" s="9"/>
    </row>
    <row r="1016367" spans="1:22" customFormat="1">
      <c r="A1016367" s="2"/>
      <c r="B1016367" s="61"/>
      <c r="C1016367" s="52"/>
      <c r="D1016367" s="52"/>
      <c r="E1016367" s="6"/>
      <c r="F1016367" s="26"/>
      <c r="G1016367" s="26"/>
      <c r="H1016367" s="67"/>
      <c r="I1016367" s="68"/>
      <c r="J1016367" s="6"/>
      <c r="K1016367" s="69"/>
      <c r="L1016367" s="67"/>
      <c r="M1016367" s="67"/>
      <c r="N1016367" s="70"/>
      <c r="O1016367" s="67"/>
      <c r="P1016367" s="6"/>
      <c r="Q1016367" s="6"/>
      <c r="R1016367" s="71"/>
      <c r="S1016367" s="6"/>
      <c r="T1016367" s="6"/>
      <c r="U1016367" s="6"/>
      <c r="V1016367" s="9"/>
    </row>
    <row r="1016368" spans="1:22" customFormat="1">
      <c r="A1016368" s="2"/>
      <c r="B1016368" s="61"/>
      <c r="C1016368" s="52"/>
      <c r="D1016368" s="52"/>
      <c r="E1016368" s="6"/>
      <c r="F1016368" s="26"/>
      <c r="G1016368" s="26"/>
      <c r="H1016368" s="67"/>
      <c r="I1016368" s="68"/>
      <c r="J1016368" s="6"/>
      <c r="K1016368" s="69"/>
      <c r="L1016368" s="67"/>
      <c r="M1016368" s="67"/>
      <c r="N1016368" s="70"/>
      <c r="O1016368" s="67"/>
      <c r="P1016368" s="6"/>
      <c r="Q1016368" s="6"/>
      <c r="R1016368" s="71"/>
      <c r="S1016368" s="6"/>
      <c r="T1016368" s="6"/>
      <c r="U1016368" s="6"/>
      <c r="V1016368" s="9"/>
    </row>
    <row r="1016369" spans="1:22" customFormat="1">
      <c r="A1016369" s="2"/>
      <c r="B1016369" s="61"/>
      <c r="C1016369" s="52"/>
      <c r="D1016369" s="52"/>
      <c r="E1016369" s="6"/>
      <c r="F1016369" s="26"/>
      <c r="G1016369" s="26"/>
      <c r="H1016369" s="67"/>
      <c r="I1016369" s="68"/>
      <c r="J1016369" s="6"/>
      <c r="K1016369" s="69"/>
      <c r="L1016369" s="67"/>
      <c r="M1016369" s="67"/>
      <c r="N1016369" s="70"/>
      <c r="O1016369" s="67"/>
      <c r="P1016369" s="6"/>
      <c r="Q1016369" s="6"/>
      <c r="R1016369" s="71"/>
      <c r="S1016369" s="6"/>
      <c r="T1016369" s="6"/>
      <c r="U1016369" s="6"/>
      <c r="V1016369" s="9"/>
    </row>
    <row r="1016370" spans="1:22" customFormat="1">
      <c r="A1016370" s="2"/>
      <c r="B1016370" s="61"/>
      <c r="C1016370" s="52"/>
      <c r="D1016370" s="52"/>
      <c r="E1016370" s="6"/>
      <c r="F1016370" s="26"/>
      <c r="G1016370" s="26"/>
      <c r="H1016370" s="67"/>
      <c r="I1016370" s="68"/>
      <c r="J1016370" s="6"/>
      <c r="K1016370" s="69"/>
      <c r="L1016370" s="67"/>
      <c r="M1016370" s="67"/>
      <c r="N1016370" s="70"/>
      <c r="O1016370" s="67"/>
      <c r="P1016370" s="6"/>
      <c r="Q1016370" s="6"/>
      <c r="R1016370" s="71"/>
      <c r="S1016370" s="6"/>
      <c r="T1016370" s="6"/>
      <c r="U1016370" s="6"/>
      <c r="V1016370" s="9"/>
    </row>
    <row r="1016371" spans="1:22" customFormat="1">
      <c r="A1016371" s="2"/>
      <c r="B1016371" s="61"/>
      <c r="C1016371" s="52"/>
      <c r="D1016371" s="52"/>
      <c r="E1016371" s="6"/>
      <c r="F1016371" s="26"/>
      <c r="G1016371" s="26"/>
      <c r="H1016371" s="67"/>
      <c r="I1016371" s="68"/>
      <c r="J1016371" s="6"/>
      <c r="K1016371" s="69"/>
      <c r="L1016371" s="67"/>
      <c r="M1016371" s="67"/>
      <c r="N1016371" s="70"/>
      <c r="O1016371" s="67"/>
      <c r="P1016371" s="6"/>
      <c r="Q1016371" s="6"/>
      <c r="R1016371" s="71"/>
      <c r="S1016371" s="6"/>
      <c r="T1016371" s="6"/>
      <c r="U1016371" s="6"/>
      <c r="V1016371" s="9"/>
    </row>
    <row r="1016372" spans="1:22" customFormat="1">
      <c r="A1016372" s="2"/>
      <c r="B1016372" s="61"/>
      <c r="C1016372" s="52"/>
      <c r="D1016372" s="52"/>
      <c r="E1016372" s="6"/>
      <c r="F1016372" s="26"/>
      <c r="G1016372" s="26"/>
      <c r="H1016372" s="67"/>
      <c r="I1016372" s="68"/>
      <c r="J1016372" s="6"/>
      <c r="K1016372" s="69"/>
      <c r="L1016372" s="67"/>
      <c r="M1016372" s="67"/>
      <c r="N1016372" s="70"/>
      <c r="O1016372" s="67"/>
      <c r="P1016372" s="6"/>
      <c r="Q1016372" s="6"/>
      <c r="R1016372" s="71"/>
      <c r="S1016372" s="6"/>
      <c r="T1016372" s="6"/>
      <c r="U1016372" s="6"/>
      <c r="V1016372" s="9"/>
    </row>
    <row r="1016373" spans="1:22" customFormat="1">
      <c r="A1016373" s="2"/>
      <c r="B1016373" s="61"/>
      <c r="C1016373" s="52"/>
      <c r="D1016373" s="52"/>
      <c r="E1016373" s="6"/>
      <c r="F1016373" s="26"/>
      <c r="G1016373" s="26"/>
      <c r="H1016373" s="67"/>
      <c r="I1016373" s="68"/>
      <c r="J1016373" s="6"/>
      <c r="K1016373" s="69"/>
      <c r="L1016373" s="67"/>
      <c r="M1016373" s="67"/>
      <c r="N1016373" s="70"/>
      <c r="O1016373" s="67"/>
      <c r="P1016373" s="6"/>
      <c r="Q1016373" s="6"/>
      <c r="R1016373" s="71"/>
      <c r="S1016373" s="6"/>
      <c r="T1016373" s="6"/>
      <c r="U1016373" s="6"/>
      <c r="V1016373" s="9"/>
    </row>
    <row r="1016374" spans="1:22" customFormat="1">
      <c r="A1016374" s="2"/>
      <c r="B1016374" s="61"/>
      <c r="C1016374" s="52"/>
      <c r="D1016374" s="52"/>
      <c r="E1016374" s="6"/>
      <c r="F1016374" s="26"/>
      <c r="G1016374" s="26"/>
      <c r="H1016374" s="67"/>
      <c r="I1016374" s="68"/>
      <c r="J1016374" s="6"/>
      <c r="K1016374" s="69"/>
      <c r="L1016374" s="67"/>
      <c r="M1016374" s="67"/>
      <c r="N1016374" s="70"/>
      <c r="O1016374" s="67"/>
      <c r="P1016374" s="6"/>
      <c r="Q1016374" s="6"/>
      <c r="R1016374" s="71"/>
      <c r="S1016374" s="6"/>
      <c r="T1016374" s="6"/>
      <c r="U1016374" s="6"/>
      <c r="V1016374" s="9"/>
    </row>
    <row r="1016375" spans="1:22" customFormat="1">
      <c r="A1016375" s="2"/>
      <c r="B1016375" s="61"/>
      <c r="C1016375" s="52"/>
      <c r="D1016375" s="52"/>
      <c r="E1016375" s="6"/>
      <c r="F1016375" s="26"/>
      <c r="G1016375" s="26"/>
      <c r="H1016375" s="67"/>
      <c r="I1016375" s="68"/>
      <c r="J1016375" s="6"/>
      <c r="K1016375" s="69"/>
      <c r="L1016375" s="67"/>
      <c r="M1016375" s="67"/>
      <c r="N1016375" s="70"/>
      <c r="O1016375" s="67"/>
      <c r="P1016375" s="6"/>
      <c r="Q1016375" s="6"/>
      <c r="R1016375" s="71"/>
      <c r="S1016375" s="6"/>
      <c r="T1016375" s="6"/>
      <c r="U1016375" s="6"/>
      <c r="V1016375" s="9"/>
    </row>
    <row r="1016376" spans="1:22" customFormat="1">
      <c r="A1016376" s="2"/>
      <c r="B1016376" s="61"/>
      <c r="C1016376" s="52"/>
      <c r="D1016376" s="52"/>
      <c r="E1016376" s="6"/>
      <c r="F1016376" s="26"/>
      <c r="G1016376" s="26"/>
      <c r="H1016376" s="67"/>
      <c r="I1016376" s="68"/>
      <c r="J1016376" s="6"/>
      <c r="K1016376" s="69"/>
      <c r="L1016376" s="67"/>
      <c r="M1016376" s="67"/>
      <c r="N1016376" s="70"/>
      <c r="O1016376" s="67"/>
      <c r="P1016376" s="6"/>
      <c r="Q1016376" s="6"/>
      <c r="R1016376" s="71"/>
      <c r="S1016376" s="6"/>
      <c r="T1016376" s="6"/>
      <c r="U1016376" s="6"/>
      <c r="V1016376" s="9"/>
    </row>
    <row r="1016377" spans="1:22" customFormat="1">
      <c r="A1016377" s="2"/>
      <c r="B1016377" s="61"/>
      <c r="C1016377" s="52"/>
      <c r="D1016377" s="52"/>
      <c r="E1016377" s="6"/>
      <c r="F1016377" s="26"/>
      <c r="G1016377" s="26"/>
      <c r="H1016377" s="67"/>
      <c r="I1016377" s="68"/>
      <c r="J1016377" s="6"/>
      <c r="K1016377" s="69"/>
      <c r="L1016377" s="67"/>
      <c r="M1016377" s="67"/>
      <c r="N1016377" s="70"/>
      <c r="O1016377" s="67"/>
      <c r="P1016377" s="6"/>
      <c r="Q1016377" s="6"/>
      <c r="R1016377" s="71"/>
      <c r="S1016377" s="6"/>
      <c r="T1016377" s="6"/>
      <c r="U1016377" s="6"/>
      <c r="V1016377" s="9"/>
    </row>
    <row r="1016378" spans="1:22" customFormat="1">
      <c r="A1016378" s="2"/>
      <c r="B1016378" s="61"/>
      <c r="C1016378" s="52"/>
      <c r="D1016378" s="52"/>
      <c r="E1016378" s="6"/>
      <c r="F1016378" s="26"/>
      <c r="G1016378" s="26"/>
      <c r="H1016378" s="67"/>
      <c r="I1016378" s="68"/>
      <c r="J1016378" s="6"/>
      <c r="K1016378" s="69"/>
      <c r="L1016378" s="67"/>
      <c r="M1016378" s="67"/>
      <c r="N1016378" s="70"/>
      <c r="O1016378" s="67"/>
      <c r="P1016378" s="6"/>
      <c r="Q1016378" s="6"/>
      <c r="R1016378" s="71"/>
      <c r="S1016378" s="6"/>
      <c r="T1016378" s="6"/>
      <c r="U1016378" s="6"/>
      <c r="V1016378" s="9"/>
    </row>
    <row r="1016379" spans="1:22" customFormat="1">
      <c r="A1016379" s="2"/>
      <c r="B1016379" s="61"/>
      <c r="C1016379" s="52"/>
      <c r="D1016379" s="52"/>
      <c r="E1016379" s="6"/>
      <c r="F1016379" s="26"/>
      <c r="G1016379" s="26"/>
      <c r="H1016379" s="67"/>
      <c r="I1016379" s="68"/>
      <c r="J1016379" s="6"/>
      <c r="K1016379" s="69"/>
      <c r="L1016379" s="67"/>
      <c r="M1016379" s="67"/>
      <c r="N1016379" s="70"/>
      <c r="O1016379" s="67"/>
      <c r="P1016379" s="6"/>
      <c r="Q1016379" s="6"/>
      <c r="R1016379" s="71"/>
      <c r="S1016379" s="6"/>
      <c r="T1016379" s="6"/>
      <c r="U1016379" s="6"/>
      <c r="V1016379" s="9"/>
    </row>
    <row r="1016380" spans="1:22" customFormat="1">
      <c r="A1016380" s="2"/>
      <c r="B1016380" s="61"/>
      <c r="C1016380" s="52"/>
      <c r="D1016380" s="52"/>
      <c r="E1016380" s="6"/>
      <c r="F1016380" s="26"/>
      <c r="G1016380" s="26"/>
      <c r="H1016380" s="67"/>
      <c r="I1016380" s="68"/>
      <c r="J1016380" s="6"/>
      <c r="K1016380" s="69"/>
      <c r="L1016380" s="67"/>
      <c r="M1016380" s="67"/>
      <c r="N1016380" s="70"/>
      <c r="O1016380" s="67"/>
      <c r="P1016380" s="6"/>
      <c r="Q1016380" s="6"/>
      <c r="R1016380" s="71"/>
      <c r="S1016380" s="6"/>
      <c r="T1016380" s="6"/>
      <c r="U1016380" s="6"/>
      <c r="V1016380" s="9"/>
    </row>
    <row r="1016381" spans="1:22" customFormat="1">
      <c r="A1016381" s="2"/>
      <c r="B1016381" s="61"/>
      <c r="C1016381" s="52"/>
      <c r="D1016381" s="52"/>
      <c r="E1016381" s="6"/>
      <c r="F1016381" s="26"/>
      <c r="G1016381" s="26"/>
      <c r="H1016381" s="67"/>
      <c r="I1016381" s="68"/>
      <c r="J1016381" s="6"/>
      <c r="K1016381" s="69"/>
      <c r="L1016381" s="67"/>
      <c r="M1016381" s="67"/>
      <c r="N1016381" s="70"/>
      <c r="O1016381" s="67"/>
      <c r="P1016381" s="6"/>
      <c r="Q1016381" s="6"/>
      <c r="R1016381" s="71"/>
      <c r="S1016381" s="6"/>
      <c r="T1016381" s="6"/>
      <c r="U1016381" s="6"/>
      <c r="V1016381" s="9"/>
    </row>
    <row r="1016382" spans="1:22" customFormat="1">
      <c r="A1016382" s="2"/>
      <c r="B1016382" s="61"/>
      <c r="C1016382" s="52"/>
      <c r="D1016382" s="52"/>
      <c r="E1016382" s="6"/>
      <c r="F1016382" s="26"/>
      <c r="G1016382" s="26"/>
      <c r="H1016382" s="67"/>
      <c r="I1016382" s="68"/>
      <c r="J1016382" s="6"/>
      <c r="K1016382" s="69"/>
      <c r="L1016382" s="67"/>
      <c r="M1016382" s="67"/>
      <c r="N1016382" s="70"/>
      <c r="O1016382" s="67"/>
      <c r="P1016382" s="6"/>
      <c r="Q1016382" s="6"/>
      <c r="R1016382" s="71"/>
      <c r="S1016382" s="6"/>
      <c r="T1016382" s="6"/>
      <c r="U1016382" s="6"/>
      <c r="V1016382" s="9"/>
    </row>
    <row r="1016383" spans="1:22" customFormat="1">
      <c r="A1016383" s="2"/>
      <c r="B1016383" s="61"/>
      <c r="C1016383" s="52"/>
      <c r="D1016383" s="52"/>
      <c r="E1016383" s="6"/>
      <c r="F1016383" s="26"/>
      <c r="G1016383" s="26"/>
      <c r="H1016383" s="67"/>
      <c r="I1016383" s="68"/>
      <c r="J1016383" s="6"/>
      <c r="K1016383" s="69"/>
      <c r="L1016383" s="67"/>
      <c r="M1016383" s="67"/>
      <c r="N1016383" s="70"/>
      <c r="O1016383" s="67"/>
      <c r="P1016383" s="6"/>
      <c r="Q1016383" s="6"/>
      <c r="R1016383" s="71"/>
      <c r="S1016383" s="6"/>
      <c r="T1016383" s="6"/>
      <c r="U1016383" s="6"/>
      <c r="V1016383" s="9"/>
    </row>
    <row r="1016384" spans="1:22" customFormat="1">
      <c r="A1016384" s="2"/>
      <c r="B1016384" s="61"/>
      <c r="C1016384" s="52"/>
      <c r="D1016384" s="52"/>
      <c r="E1016384" s="6"/>
      <c r="F1016384" s="26"/>
      <c r="G1016384" s="26"/>
      <c r="H1016384" s="67"/>
      <c r="I1016384" s="68"/>
      <c r="J1016384" s="6"/>
      <c r="K1016384" s="69"/>
      <c r="L1016384" s="67"/>
      <c r="M1016384" s="67"/>
      <c r="N1016384" s="70"/>
      <c r="O1016384" s="67"/>
      <c r="P1016384" s="6"/>
      <c r="Q1016384" s="6"/>
      <c r="R1016384" s="71"/>
      <c r="S1016384" s="6"/>
      <c r="T1016384" s="6"/>
      <c r="U1016384" s="6"/>
      <c r="V1016384" s="9"/>
    </row>
    <row r="1016385" spans="1:22" customFormat="1">
      <c r="A1016385" s="2"/>
      <c r="B1016385" s="61"/>
      <c r="C1016385" s="52"/>
      <c r="D1016385" s="52"/>
      <c r="E1016385" s="6"/>
      <c r="F1016385" s="26"/>
      <c r="G1016385" s="26"/>
      <c r="H1016385" s="67"/>
      <c r="I1016385" s="68"/>
      <c r="J1016385" s="6"/>
      <c r="K1016385" s="69"/>
      <c r="L1016385" s="67"/>
      <c r="M1016385" s="67"/>
      <c r="N1016385" s="70"/>
      <c r="O1016385" s="67"/>
      <c r="P1016385" s="6"/>
      <c r="Q1016385" s="6"/>
      <c r="R1016385" s="71"/>
      <c r="S1016385" s="6"/>
      <c r="T1016385" s="6"/>
      <c r="U1016385" s="6"/>
      <c r="V1016385" s="9"/>
    </row>
    <row r="1016386" spans="1:22" customFormat="1">
      <c r="A1016386" s="2"/>
      <c r="B1016386" s="61"/>
      <c r="C1016386" s="52"/>
      <c r="D1016386" s="52"/>
      <c r="E1016386" s="6"/>
      <c r="F1016386" s="26"/>
      <c r="G1016386" s="26"/>
      <c r="H1016386" s="67"/>
      <c r="I1016386" s="68"/>
      <c r="J1016386" s="6"/>
      <c r="K1016386" s="69"/>
      <c r="L1016386" s="67"/>
      <c r="M1016386" s="67"/>
      <c r="N1016386" s="70"/>
      <c r="O1016386" s="67"/>
      <c r="P1016386" s="6"/>
      <c r="Q1016386" s="6"/>
      <c r="R1016386" s="71"/>
      <c r="S1016386" s="6"/>
      <c r="T1016386" s="6"/>
      <c r="U1016386" s="6"/>
      <c r="V1016386" s="9"/>
    </row>
    <row r="1016387" spans="1:22" customFormat="1">
      <c r="A1016387" s="2"/>
      <c r="B1016387" s="61"/>
      <c r="C1016387" s="52"/>
      <c r="D1016387" s="52"/>
      <c r="E1016387" s="6"/>
      <c r="F1016387" s="26"/>
      <c r="G1016387" s="26"/>
      <c r="H1016387" s="67"/>
      <c r="I1016387" s="68"/>
      <c r="J1016387" s="6"/>
      <c r="K1016387" s="69"/>
      <c r="L1016387" s="67"/>
      <c r="M1016387" s="67"/>
      <c r="N1016387" s="70"/>
      <c r="O1016387" s="67"/>
      <c r="P1016387" s="6"/>
      <c r="Q1016387" s="6"/>
      <c r="R1016387" s="71"/>
      <c r="S1016387" s="6"/>
      <c r="T1016387" s="6"/>
      <c r="U1016387" s="6"/>
      <c r="V1016387" s="9"/>
    </row>
    <row r="1016388" spans="1:22" customFormat="1">
      <c r="A1016388" s="2"/>
      <c r="B1016388" s="61"/>
      <c r="C1016388" s="52"/>
      <c r="D1016388" s="52"/>
      <c r="E1016388" s="6"/>
      <c r="F1016388" s="26"/>
      <c r="G1016388" s="26"/>
      <c r="H1016388" s="67"/>
      <c r="I1016388" s="68"/>
      <c r="J1016388" s="6"/>
      <c r="K1016388" s="69"/>
      <c r="L1016388" s="67"/>
      <c r="M1016388" s="67"/>
      <c r="N1016388" s="70"/>
      <c r="O1016388" s="67"/>
      <c r="P1016388" s="6"/>
      <c r="Q1016388" s="6"/>
      <c r="R1016388" s="71"/>
      <c r="S1016388" s="6"/>
      <c r="T1016388" s="6"/>
      <c r="U1016388" s="6"/>
      <c r="V1016388" s="9"/>
    </row>
    <row r="1016389" spans="1:22" customFormat="1">
      <c r="A1016389" s="2"/>
      <c r="B1016389" s="61"/>
      <c r="C1016389" s="52"/>
      <c r="D1016389" s="52"/>
      <c r="E1016389" s="6"/>
      <c r="F1016389" s="26"/>
      <c r="G1016389" s="26"/>
      <c r="H1016389" s="67"/>
      <c r="I1016389" s="68"/>
      <c r="J1016389" s="6"/>
      <c r="K1016389" s="69"/>
      <c r="L1016389" s="67"/>
      <c r="M1016389" s="67"/>
      <c r="N1016389" s="70"/>
      <c r="O1016389" s="67"/>
      <c r="P1016389" s="6"/>
      <c r="Q1016389" s="6"/>
      <c r="R1016389" s="71"/>
      <c r="S1016389" s="6"/>
      <c r="T1016389" s="6"/>
      <c r="U1016389" s="6"/>
      <c r="V1016389" s="9"/>
    </row>
    <row r="1016390" spans="1:22" customFormat="1">
      <c r="A1016390" s="2"/>
      <c r="B1016390" s="61"/>
      <c r="C1016390" s="52"/>
      <c r="D1016390" s="52"/>
      <c r="E1016390" s="6"/>
      <c r="F1016390" s="26"/>
      <c r="G1016390" s="26"/>
      <c r="H1016390" s="67"/>
      <c r="I1016390" s="68"/>
      <c r="J1016390" s="6"/>
      <c r="K1016390" s="69"/>
      <c r="L1016390" s="67"/>
      <c r="M1016390" s="67"/>
      <c r="N1016390" s="70"/>
      <c r="O1016390" s="67"/>
      <c r="P1016390" s="6"/>
      <c r="Q1016390" s="6"/>
      <c r="R1016390" s="71"/>
      <c r="S1016390" s="6"/>
      <c r="T1016390" s="6"/>
      <c r="U1016390" s="6"/>
      <c r="V1016390" s="9"/>
    </row>
    <row r="1016391" spans="1:22" customFormat="1">
      <c r="A1016391" s="2"/>
      <c r="B1016391" s="61"/>
      <c r="C1016391" s="52"/>
      <c r="D1016391" s="52"/>
      <c r="E1016391" s="6"/>
      <c r="F1016391" s="26"/>
      <c r="G1016391" s="26"/>
      <c r="H1016391" s="67"/>
      <c r="I1016391" s="68"/>
      <c r="J1016391" s="6"/>
      <c r="K1016391" s="69"/>
      <c r="L1016391" s="67"/>
      <c r="M1016391" s="67"/>
      <c r="N1016391" s="70"/>
      <c r="O1016391" s="67"/>
      <c r="P1016391" s="6"/>
      <c r="Q1016391" s="6"/>
      <c r="R1016391" s="71"/>
      <c r="S1016391" s="6"/>
      <c r="T1016391" s="6"/>
      <c r="U1016391" s="6"/>
      <c r="V1016391" s="9"/>
    </row>
    <row r="1016392" spans="1:22" customFormat="1">
      <c r="A1016392" s="2"/>
      <c r="B1016392" s="61"/>
      <c r="C1016392" s="52"/>
      <c r="D1016392" s="52"/>
      <c r="E1016392" s="6"/>
      <c r="F1016392" s="26"/>
      <c r="G1016392" s="26"/>
      <c r="H1016392" s="67"/>
      <c r="I1016392" s="68"/>
      <c r="J1016392" s="6"/>
      <c r="K1016392" s="69"/>
      <c r="L1016392" s="67"/>
      <c r="M1016392" s="67"/>
      <c r="N1016392" s="70"/>
      <c r="O1016392" s="67"/>
      <c r="P1016392" s="6"/>
      <c r="Q1016392" s="6"/>
      <c r="R1016392" s="71"/>
      <c r="S1016392" s="6"/>
      <c r="T1016392" s="6"/>
      <c r="U1016392" s="6"/>
      <c r="V1016392" s="9"/>
    </row>
    <row r="1016393" spans="1:22" customFormat="1">
      <c r="A1016393" s="2"/>
      <c r="B1016393" s="61"/>
      <c r="C1016393" s="52"/>
      <c r="D1016393" s="52"/>
      <c r="E1016393" s="6"/>
      <c r="F1016393" s="26"/>
      <c r="G1016393" s="26"/>
      <c r="H1016393" s="67"/>
      <c r="I1016393" s="68"/>
      <c r="J1016393" s="6"/>
      <c r="K1016393" s="69"/>
      <c r="L1016393" s="67"/>
      <c r="M1016393" s="67"/>
      <c r="N1016393" s="70"/>
      <c r="O1016393" s="67"/>
      <c r="P1016393" s="6"/>
      <c r="Q1016393" s="6"/>
      <c r="R1016393" s="71"/>
      <c r="S1016393" s="6"/>
      <c r="T1016393" s="6"/>
      <c r="U1016393" s="6"/>
      <c r="V1016393" s="9"/>
    </row>
    <row r="1016394" spans="1:22" customFormat="1">
      <c r="A1016394" s="2"/>
      <c r="B1016394" s="61"/>
      <c r="C1016394" s="52"/>
      <c r="D1016394" s="52"/>
      <c r="E1016394" s="6"/>
      <c r="F1016394" s="26"/>
      <c r="G1016394" s="26"/>
      <c r="H1016394" s="67"/>
      <c r="I1016394" s="68"/>
      <c r="J1016394" s="6"/>
      <c r="K1016394" s="69"/>
      <c r="L1016394" s="67"/>
      <c r="M1016394" s="67"/>
      <c r="N1016394" s="70"/>
      <c r="O1016394" s="67"/>
      <c r="P1016394" s="6"/>
      <c r="Q1016394" s="6"/>
      <c r="R1016394" s="71"/>
      <c r="S1016394" s="6"/>
      <c r="T1016394" s="6"/>
      <c r="U1016394" s="6"/>
      <c r="V1016394" s="9"/>
    </row>
    <row r="1016395" spans="1:22" customFormat="1">
      <c r="A1016395" s="2"/>
      <c r="B1016395" s="61"/>
      <c r="C1016395" s="52"/>
      <c r="D1016395" s="52"/>
      <c r="E1016395" s="6"/>
      <c r="F1016395" s="26"/>
      <c r="G1016395" s="26"/>
      <c r="H1016395" s="67"/>
      <c r="I1016395" s="68"/>
      <c r="J1016395" s="6"/>
      <c r="K1016395" s="69"/>
      <c r="L1016395" s="67"/>
      <c r="M1016395" s="67"/>
      <c r="N1016395" s="70"/>
      <c r="O1016395" s="67"/>
      <c r="P1016395" s="6"/>
      <c r="Q1016395" s="6"/>
      <c r="R1016395" s="71"/>
      <c r="S1016395" s="6"/>
      <c r="T1016395" s="6"/>
      <c r="U1016395" s="6"/>
      <c r="V1016395" s="9"/>
    </row>
    <row r="1016396" spans="1:22" customFormat="1">
      <c r="A1016396" s="2"/>
      <c r="B1016396" s="61"/>
      <c r="C1016396" s="52"/>
      <c r="D1016396" s="52"/>
      <c r="E1016396" s="6"/>
      <c r="F1016396" s="26"/>
      <c r="G1016396" s="26"/>
      <c r="H1016396" s="67"/>
      <c r="I1016396" s="68"/>
      <c r="J1016396" s="6"/>
      <c r="K1016396" s="69"/>
      <c r="L1016396" s="67"/>
      <c r="M1016396" s="67"/>
      <c r="N1016396" s="70"/>
      <c r="O1016396" s="67"/>
      <c r="P1016396" s="6"/>
      <c r="Q1016396" s="6"/>
      <c r="R1016396" s="71"/>
      <c r="S1016396" s="6"/>
      <c r="T1016396" s="6"/>
      <c r="U1016396" s="6"/>
      <c r="V1016396" s="9"/>
    </row>
    <row r="1016397" spans="1:22" customFormat="1">
      <c r="A1016397" s="2"/>
      <c r="B1016397" s="61"/>
      <c r="C1016397" s="52"/>
      <c r="D1016397" s="52"/>
      <c r="E1016397" s="6"/>
      <c r="F1016397" s="26"/>
      <c r="G1016397" s="26"/>
      <c r="H1016397" s="67"/>
      <c r="I1016397" s="68"/>
      <c r="J1016397" s="6"/>
      <c r="K1016397" s="69"/>
      <c r="L1016397" s="67"/>
      <c r="M1016397" s="67"/>
      <c r="N1016397" s="70"/>
      <c r="O1016397" s="67"/>
      <c r="P1016397" s="6"/>
      <c r="Q1016397" s="6"/>
      <c r="R1016397" s="71"/>
      <c r="S1016397" s="6"/>
      <c r="T1016397" s="6"/>
      <c r="U1016397" s="6"/>
      <c r="V1016397" s="9"/>
    </row>
    <row r="1016398" spans="1:22" customFormat="1">
      <c r="A1016398" s="2"/>
      <c r="B1016398" s="61"/>
      <c r="C1016398" s="52"/>
      <c r="D1016398" s="52"/>
      <c r="E1016398" s="6"/>
      <c r="F1016398" s="26"/>
      <c r="G1016398" s="26"/>
      <c r="H1016398" s="67"/>
      <c r="I1016398" s="68"/>
      <c r="J1016398" s="6"/>
      <c r="K1016398" s="69"/>
      <c r="L1016398" s="67"/>
      <c r="M1016398" s="67"/>
      <c r="N1016398" s="70"/>
      <c r="O1016398" s="67"/>
      <c r="P1016398" s="6"/>
      <c r="Q1016398" s="6"/>
      <c r="R1016398" s="71"/>
      <c r="S1016398" s="6"/>
      <c r="T1016398" s="6"/>
      <c r="U1016398" s="6"/>
      <c r="V1016398" s="9"/>
    </row>
    <row r="1016399" spans="1:22" customFormat="1">
      <c r="A1016399" s="2"/>
      <c r="B1016399" s="61"/>
      <c r="C1016399" s="52"/>
      <c r="D1016399" s="52"/>
      <c r="E1016399" s="6"/>
      <c r="F1016399" s="26"/>
      <c r="G1016399" s="26"/>
      <c r="H1016399" s="67"/>
      <c r="I1016399" s="68"/>
      <c r="J1016399" s="6"/>
      <c r="K1016399" s="69"/>
      <c r="L1016399" s="67"/>
      <c r="M1016399" s="67"/>
      <c r="N1016399" s="70"/>
      <c r="O1016399" s="67"/>
      <c r="P1016399" s="6"/>
      <c r="Q1016399" s="6"/>
      <c r="R1016399" s="71"/>
      <c r="S1016399" s="6"/>
      <c r="T1016399" s="6"/>
      <c r="U1016399" s="6"/>
      <c r="V1016399" s="9"/>
    </row>
    <row r="1016400" spans="1:22" customFormat="1">
      <c r="A1016400" s="2"/>
      <c r="B1016400" s="61"/>
      <c r="C1016400" s="52"/>
      <c r="D1016400" s="52"/>
      <c r="E1016400" s="6"/>
      <c r="F1016400" s="26"/>
      <c r="G1016400" s="26"/>
      <c r="H1016400" s="67"/>
      <c r="I1016400" s="68"/>
      <c r="J1016400" s="6"/>
      <c r="K1016400" s="69"/>
      <c r="L1016400" s="67"/>
      <c r="M1016400" s="67"/>
      <c r="N1016400" s="70"/>
      <c r="O1016400" s="67"/>
      <c r="P1016400" s="6"/>
      <c r="Q1016400" s="6"/>
      <c r="R1016400" s="71"/>
      <c r="S1016400" s="6"/>
      <c r="T1016400" s="6"/>
      <c r="U1016400" s="6"/>
      <c r="V1016400" s="9"/>
    </row>
    <row r="1016401" spans="1:22" customFormat="1">
      <c r="A1016401" s="2"/>
      <c r="B1016401" s="61"/>
      <c r="C1016401" s="52"/>
      <c r="D1016401" s="52"/>
      <c r="E1016401" s="6"/>
      <c r="F1016401" s="26"/>
      <c r="G1016401" s="26"/>
      <c r="H1016401" s="67"/>
      <c r="I1016401" s="68"/>
      <c r="J1016401" s="6"/>
      <c r="K1016401" s="69"/>
      <c r="L1016401" s="67"/>
      <c r="M1016401" s="67"/>
      <c r="N1016401" s="70"/>
      <c r="O1016401" s="67"/>
      <c r="P1016401" s="6"/>
      <c r="Q1016401" s="6"/>
      <c r="R1016401" s="71"/>
      <c r="S1016401" s="6"/>
      <c r="T1016401" s="6"/>
      <c r="U1016401" s="6"/>
      <c r="V1016401" s="9"/>
    </row>
    <row r="1016402" spans="1:22" customFormat="1">
      <c r="A1016402" s="2"/>
      <c r="B1016402" s="61"/>
      <c r="C1016402" s="52"/>
      <c r="D1016402" s="52"/>
      <c r="E1016402" s="6"/>
      <c r="F1016402" s="26"/>
      <c r="G1016402" s="26"/>
      <c r="H1016402" s="67"/>
      <c r="I1016402" s="68"/>
      <c r="J1016402" s="6"/>
      <c r="K1016402" s="69"/>
      <c r="L1016402" s="67"/>
      <c r="M1016402" s="67"/>
      <c r="N1016402" s="70"/>
      <c r="O1016402" s="67"/>
      <c r="P1016402" s="6"/>
      <c r="Q1016402" s="6"/>
      <c r="R1016402" s="71"/>
      <c r="S1016402" s="6"/>
      <c r="T1016402" s="6"/>
      <c r="U1016402" s="6"/>
      <c r="V1016402" s="9"/>
    </row>
    <row r="1016403" spans="1:22" customFormat="1">
      <c r="A1016403" s="2"/>
      <c r="B1016403" s="61"/>
      <c r="C1016403" s="52"/>
      <c r="D1016403" s="52"/>
      <c r="E1016403" s="6"/>
      <c r="F1016403" s="26"/>
      <c r="G1016403" s="26"/>
      <c r="H1016403" s="67"/>
      <c r="I1016403" s="68"/>
      <c r="J1016403" s="6"/>
      <c r="K1016403" s="69"/>
      <c r="L1016403" s="67"/>
      <c r="M1016403" s="67"/>
      <c r="N1016403" s="70"/>
      <c r="O1016403" s="67"/>
      <c r="P1016403" s="6"/>
      <c r="Q1016403" s="6"/>
      <c r="R1016403" s="71"/>
      <c r="S1016403" s="6"/>
      <c r="T1016403" s="6"/>
      <c r="U1016403" s="6"/>
      <c r="V1016403" s="9"/>
    </row>
    <row r="1016404" spans="1:22" customFormat="1">
      <c r="A1016404" s="2"/>
      <c r="B1016404" s="61"/>
      <c r="C1016404" s="52"/>
      <c r="D1016404" s="52"/>
      <c r="E1016404" s="6"/>
      <c r="F1016404" s="26"/>
      <c r="G1016404" s="26"/>
      <c r="H1016404" s="67"/>
      <c r="I1016404" s="68"/>
      <c r="J1016404" s="6"/>
      <c r="K1016404" s="69"/>
      <c r="L1016404" s="67"/>
      <c r="M1016404" s="67"/>
      <c r="N1016404" s="70"/>
      <c r="O1016404" s="67"/>
      <c r="P1016404" s="6"/>
      <c r="Q1016404" s="6"/>
      <c r="R1016404" s="71"/>
      <c r="S1016404" s="6"/>
      <c r="T1016404" s="6"/>
      <c r="U1016404" s="6"/>
      <c r="V1016404" s="9"/>
    </row>
    <row r="1016405" spans="1:22" customFormat="1">
      <c r="A1016405" s="2"/>
      <c r="B1016405" s="61"/>
      <c r="C1016405" s="52"/>
      <c r="D1016405" s="52"/>
      <c r="E1016405" s="6"/>
      <c r="F1016405" s="26"/>
      <c r="G1016405" s="26"/>
      <c r="H1016405" s="67"/>
      <c r="I1016405" s="68"/>
      <c r="J1016405" s="6"/>
      <c r="K1016405" s="69"/>
      <c r="L1016405" s="67"/>
      <c r="M1016405" s="67"/>
      <c r="N1016405" s="70"/>
      <c r="O1016405" s="67"/>
      <c r="P1016405" s="6"/>
      <c r="Q1016405" s="6"/>
      <c r="R1016405" s="71"/>
      <c r="S1016405" s="6"/>
      <c r="T1016405" s="6"/>
      <c r="U1016405" s="6"/>
      <c r="V1016405" s="9"/>
    </row>
    <row r="1016406" spans="1:22" customFormat="1">
      <c r="A1016406" s="2"/>
      <c r="B1016406" s="61"/>
      <c r="C1016406" s="52"/>
      <c r="D1016406" s="52"/>
      <c r="E1016406" s="6"/>
      <c r="F1016406" s="26"/>
      <c r="G1016406" s="26"/>
      <c r="H1016406" s="67"/>
      <c r="I1016406" s="68"/>
      <c r="J1016406" s="6"/>
      <c r="K1016406" s="69"/>
      <c r="L1016406" s="67"/>
      <c r="M1016406" s="67"/>
      <c r="N1016406" s="70"/>
      <c r="O1016406" s="67"/>
      <c r="P1016406" s="6"/>
      <c r="Q1016406" s="6"/>
      <c r="R1016406" s="71"/>
      <c r="S1016406" s="6"/>
      <c r="T1016406" s="6"/>
      <c r="U1016406" s="6"/>
      <c r="V1016406" s="9"/>
    </row>
    <row r="1016407" spans="1:22" customFormat="1">
      <c r="A1016407" s="2"/>
      <c r="B1016407" s="61"/>
      <c r="C1016407" s="52"/>
      <c r="D1016407" s="52"/>
      <c r="E1016407" s="6"/>
      <c r="F1016407" s="26"/>
      <c r="G1016407" s="26"/>
      <c r="H1016407" s="67"/>
      <c r="I1016407" s="68"/>
      <c r="J1016407" s="6"/>
      <c r="K1016407" s="69"/>
      <c r="L1016407" s="67"/>
      <c r="M1016407" s="67"/>
      <c r="N1016407" s="70"/>
      <c r="O1016407" s="67"/>
      <c r="P1016407" s="6"/>
      <c r="Q1016407" s="6"/>
      <c r="R1016407" s="71"/>
      <c r="S1016407" s="6"/>
      <c r="T1016407" s="6"/>
      <c r="U1016407" s="6"/>
      <c r="V1016407" s="9"/>
    </row>
    <row r="1016408" spans="1:22" customFormat="1">
      <c r="A1016408" s="2"/>
      <c r="B1016408" s="61"/>
      <c r="C1016408" s="52"/>
      <c r="D1016408" s="52"/>
      <c r="E1016408" s="6"/>
      <c r="F1016408" s="26"/>
      <c r="G1016408" s="26"/>
      <c r="H1016408" s="67"/>
      <c r="I1016408" s="68"/>
      <c r="J1016408" s="6"/>
      <c r="K1016408" s="69"/>
      <c r="L1016408" s="67"/>
      <c r="M1016408" s="67"/>
      <c r="N1016408" s="70"/>
      <c r="O1016408" s="67"/>
      <c r="P1016408" s="6"/>
      <c r="Q1016408" s="6"/>
      <c r="R1016408" s="71"/>
      <c r="S1016408" s="6"/>
      <c r="T1016408" s="6"/>
      <c r="U1016408" s="6"/>
      <c r="V1016408" s="9"/>
    </row>
    <row r="1016409" spans="1:22" customFormat="1">
      <c r="A1016409" s="2"/>
      <c r="B1016409" s="61"/>
      <c r="C1016409" s="52"/>
      <c r="D1016409" s="52"/>
      <c r="E1016409" s="6"/>
      <c r="F1016409" s="26"/>
      <c r="G1016409" s="26"/>
      <c r="H1016409" s="67"/>
      <c r="I1016409" s="68"/>
      <c r="J1016409" s="6"/>
      <c r="K1016409" s="69"/>
      <c r="L1016409" s="67"/>
      <c r="M1016409" s="67"/>
      <c r="N1016409" s="70"/>
      <c r="O1016409" s="67"/>
      <c r="P1016409" s="6"/>
      <c r="Q1016409" s="6"/>
      <c r="R1016409" s="71"/>
      <c r="S1016409" s="6"/>
      <c r="T1016409" s="6"/>
      <c r="U1016409" s="6"/>
      <c r="V1016409" s="9"/>
    </row>
    <row r="1016410" spans="1:22" customFormat="1">
      <c r="A1016410" s="2"/>
      <c r="B1016410" s="61"/>
      <c r="C1016410" s="52"/>
      <c r="D1016410" s="52"/>
      <c r="E1016410" s="6"/>
      <c r="F1016410" s="26"/>
      <c r="G1016410" s="26"/>
      <c r="H1016410" s="67"/>
      <c r="I1016410" s="68"/>
      <c r="J1016410" s="6"/>
      <c r="K1016410" s="69"/>
      <c r="L1016410" s="67"/>
      <c r="M1016410" s="67"/>
      <c r="N1016410" s="70"/>
      <c r="O1016410" s="67"/>
      <c r="P1016410" s="6"/>
      <c r="Q1016410" s="6"/>
      <c r="R1016410" s="71"/>
      <c r="S1016410" s="6"/>
      <c r="T1016410" s="6"/>
      <c r="U1016410" s="6"/>
      <c r="V1016410" s="9"/>
    </row>
    <row r="1016411" spans="1:22" customFormat="1">
      <c r="A1016411" s="2"/>
      <c r="B1016411" s="61"/>
      <c r="C1016411" s="52"/>
      <c r="D1016411" s="52"/>
      <c r="E1016411" s="6"/>
      <c r="F1016411" s="26"/>
      <c r="G1016411" s="26"/>
      <c r="H1016411" s="67"/>
      <c r="I1016411" s="68"/>
      <c r="J1016411" s="6"/>
      <c r="K1016411" s="69"/>
      <c r="L1016411" s="67"/>
      <c r="M1016411" s="67"/>
      <c r="N1016411" s="70"/>
      <c r="O1016411" s="67"/>
      <c r="P1016411" s="6"/>
      <c r="Q1016411" s="6"/>
      <c r="R1016411" s="71"/>
      <c r="S1016411" s="6"/>
      <c r="T1016411" s="6"/>
      <c r="U1016411" s="6"/>
      <c r="V1016411" s="9"/>
    </row>
    <row r="1016412" spans="1:22" customFormat="1">
      <c r="A1016412" s="2"/>
      <c r="B1016412" s="61"/>
      <c r="C1016412" s="52"/>
      <c r="D1016412" s="52"/>
      <c r="E1016412" s="6"/>
      <c r="F1016412" s="26"/>
      <c r="G1016412" s="26"/>
      <c r="H1016412" s="67"/>
      <c r="I1016412" s="68"/>
      <c r="J1016412" s="6"/>
      <c r="K1016412" s="69"/>
      <c r="L1016412" s="67"/>
      <c r="M1016412" s="67"/>
      <c r="N1016412" s="70"/>
      <c r="O1016412" s="67"/>
      <c r="P1016412" s="6"/>
      <c r="Q1016412" s="6"/>
      <c r="R1016412" s="71"/>
      <c r="S1016412" s="6"/>
      <c r="T1016412" s="6"/>
      <c r="U1016412" s="6"/>
      <c r="V1016412" s="9"/>
    </row>
    <row r="1016413" spans="1:22" customFormat="1">
      <c r="A1016413" s="2"/>
      <c r="B1016413" s="61"/>
      <c r="C1016413" s="52"/>
      <c r="D1016413" s="52"/>
      <c r="E1016413" s="6"/>
      <c r="F1016413" s="26"/>
      <c r="G1016413" s="26"/>
      <c r="H1016413" s="67"/>
      <c r="I1016413" s="68"/>
      <c r="J1016413" s="6"/>
      <c r="K1016413" s="69"/>
      <c r="L1016413" s="67"/>
      <c r="M1016413" s="67"/>
      <c r="N1016413" s="70"/>
      <c r="O1016413" s="67"/>
      <c r="P1016413" s="6"/>
      <c r="Q1016413" s="6"/>
      <c r="R1016413" s="71"/>
      <c r="S1016413" s="6"/>
      <c r="T1016413" s="6"/>
      <c r="U1016413" s="6"/>
      <c r="V1016413" s="9"/>
    </row>
    <row r="1016414" spans="1:22" customFormat="1">
      <c r="A1016414" s="2"/>
      <c r="B1016414" s="61"/>
      <c r="C1016414" s="52"/>
      <c r="D1016414" s="52"/>
      <c r="E1016414" s="6"/>
      <c r="F1016414" s="26"/>
      <c r="G1016414" s="26"/>
      <c r="H1016414" s="67"/>
      <c r="I1016414" s="68"/>
      <c r="J1016414" s="6"/>
      <c r="K1016414" s="69"/>
      <c r="L1016414" s="67"/>
      <c r="M1016414" s="67"/>
      <c r="N1016414" s="70"/>
      <c r="O1016414" s="67"/>
      <c r="P1016414" s="6"/>
      <c r="Q1016414" s="6"/>
      <c r="R1016414" s="71"/>
      <c r="S1016414" s="6"/>
      <c r="T1016414" s="6"/>
      <c r="U1016414" s="6"/>
      <c r="V1016414" s="9"/>
    </row>
    <row r="1016415" spans="1:22" customFormat="1">
      <c r="A1016415" s="2"/>
      <c r="B1016415" s="61"/>
      <c r="C1016415" s="52"/>
      <c r="D1016415" s="52"/>
      <c r="E1016415" s="6"/>
      <c r="F1016415" s="26"/>
      <c r="G1016415" s="26"/>
      <c r="H1016415" s="67"/>
      <c r="I1016415" s="68"/>
      <c r="J1016415" s="6"/>
      <c r="K1016415" s="69"/>
      <c r="L1016415" s="67"/>
      <c r="M1016415" s="67"/>
      <c r="N1016415" s="70"/>
      <c r="O1016415" s="67"/>
      <c r="P1016415" s="6"/>
      <c r="Q1016415" s="6"/>
      <c r="R1016415" s="71"/>
      <c r="S1016415" s="6"/>
      <c r="T1016415" s="6"/>
      <c r="U1016415" s="6"/>
      <c r="V1016415" s="9"/>
    </row>
    <row r="1016416" spans="1:22" customFormat="1">
      <c r="A1016416" s="2"/>
      <c r="B1016416" s="61"/>
      <c r="C1016416" s="52"/>
      <c r="D1016416" s="52"/>
      <c r="E1016416" s="6"/>
      <c r="F1016416" s="26"/>
      <c r="G1016416" s="26"/>
      <c r="H1016416" s="67"/>
      <c r="I1016416" s="68"/>
      <c r="J1016416" s="6"/>
      <c r="K1016416" s="69"/>
      <c r="L1016416" s="67"/>
      <c r="M1016416" s="67"/>
      <c r="N1016416" s="70"/>
      <c r="O1016416" s="67"/>
      <c r="P1016416" s="6"/>
      <c r="Q1016416" s="6"/>
      <c r="R1016416" s="71"/>
      <c r="S1016416" s="6"/>
      <c r="T1016416" s="6"/>
      <c r="U1016416" s="6"/>
      <c r="V1016416" s="9"/>
    </row>
    <row r="1016417" spans="1:22" customFormat="1">
      <c r="A1016417" s="2"/>
      <c r="B1016417" s="61"/>
      <c r="C1016417" s="52"/>
      <c r="D1016417" s="52"/>
      <c r="E1016417" s="6"/>
      <c r="F1016417" s="26"/>
      <c r="G1016417" s="26"/>
      <c r="H1016417" s="67"/>
      <c r="I1016417" s="68"/>
      <c r="J1016417" s="6"/>
      <c r="K1016417" s="69"/>
      <c r="L1016417" s="67"/>
      <c r="M1016417" s="67"/>
      <c r="N1016417" s="70"/>
      <c r="O1016417" s="67"/>
      <c r="P1016417" s="6"/>
      <c r="Q1016417" s="6"/>
      <c r="R1016417" s="71"/>
      <c r="S1016417" s="6"/>
      <c r="T1016417" s="6"/>
      <c r="U1016417" s="6"/>
      <c r="V1016417" s="9"/>
    </row>
    <row r="1016418" spans="1:22" customFormat="1">
      <c r="A1016418" s="2"/>
      <c r="B1016418" s="61"/>
      <c r="C1016418" s="52"/>
      <c r="D1016418" s="52"/>
      <c r="E1016418" s="6"/>
      <c r="F1016418" s="26"/>
      <c r="G1016418" s="26"/>
      <c r="H1016418" s="67"/>
      <c r="I1016418" s="68"/>
      <c r="J1016418" s="6"/>
      <c r="K1016418" s="69"/>
      <c r="L1016418" s="67"/>
      <c r="M1016418" s="67"/>
      <c r="N1016418" s="70"/>
      <c r="O1016418" s="67"/>
      <c r="P1016418" s="6"/>
      <c r="Q1016418" s="6"/>
      <c r="R1016418" s="71"/>
      <c r="S1016418" s="6"/>
      <c r="T1016418" s="6"/>
      <c r="U1016418" s="6"/>
      <c r="V1016418" s="9"/>
    </row>
    <row r="1016419" spans="1:22" customFormat="1">
      <c r="A1016419" s="2"/>
      <c r="B1016419" s="61"/>
      <c r="C1016419" s="52"/>
      <c r="D1016419" s="52"/>
      <c r="E1016419" s="6"/>
      <c r="F1016419" s="26"/>
      <c r="G1016419" s="26"/>
      <c r="H1016419" s="67"/>
      <c r="I1016419" s="68"/>
      <c r="J1016419" s="6"/>
      <c r="K1016419" s="69"/>
      <c r="L1016419" s="67"/>
      <c r="M1016419" s="67"/>
      <c r="N1016419" s="70"/>
      <c r="O1016419" s="67"/>
      <c r="P1016419" s="6"/>
      <c r="Q1016419" s="6"/>
      <c r="R1016419" s="71"/>
      <c r="S1016419" s="6"/>
      <c r="T1016419" s="6"/>
      <c r="U1016419" s="6"/>
      <c r="V1016419" s="9"/>
    </row>
    <row r="1016420" spans="1:22" customFormat="1">
      <c r="A1016420" s="2"/>
      <c r="B1016420" s="61"/>
      <c r="C1016420" s="52"/>
      <c r="D1016420" s="52"/>
      <c r="E1016420" s="6"/>
      <c r="F1016420" s="26"/>
      <c r="G1016420" s="26"/>
      <c r="H1016420" s="67"/>
      <c r="I1016420" s="68"/>
      <c r="J1016420" s="6"/>
      <c r="K1016420" s="69"/>
      <c r="L1016420" s="67"/>
      <c r="M1016420" s="67"/>
      <c r="N1016420" s="70"/>
      <c r="O1016420" s="67"/>
      <c r="P1016420" s="6"/>
      <c r="Q1016420" s="6"/>
      <c r="R1016420" s="71"/>
      <c r="S1016420" s="6"/>
      <c r="T1016420" s="6"/>
      <c r="U1016420" s="6"/>
      <c r="V1016420" s="9"/>
    </row>
    <row r="1016421" spans="1:22" customFormat="1">
      <c r="A1016421" s="2"/>
      <c r="B1016421" s="61"/>
      <c r="C1016421" s="52"/>
      <c r="D1016421" s="52"/>
      <c r="E1016421" s="6"/>
      <c r="F1016421" s="26"/>
      <c r="G1016421" s="26"/>
      <c r="H1016421" s="67"/>
      <c r="I1016421" s="68"/>
      <c r="J1016421" s="6"/>
      <c r="K1016421" s="69"/>
      <c r="L1016421" s="67"/>
      <c r="M1016421" s="67"/>
      <c r="N1016421" s="70"/>
      <c r="O1016421" s="67"/>
      <c r="P1016421" s="6"/>
      <c r="Q1016421" s="6"/>
      <c r="R1016421" s="71"/>
      <c r="S1016421" s="6"/>
      <c r="T1016421" s="6"/>
      <c r="U1016421" s="6"/>
      <c r="V1016421" s="9"/>
    </row>
    <row r="1016422" spans="1:22" customFormat="1">
      <c r="A1016422" s="2"/>
      <c r="B1016422" s="61"/>
      <c r="C1016422" s="52"/>
      <c r="D1016422" s="52"/>
      <c r="E1016422" s="6"/>
      <c r="F1016422" s="26"/>
      <c r="G1016422" s="26"/>
      <c r="H1016422" s="67"/>
      <c r="I1016422" s="68"/>
      <c r="J1016422" s="6"/>
      <c r="K1016422" s="69"/>
      <c r="L1016422" s="67"/>
      <c r="M1016422" s="67"/>
      <c r="N1016422" s="70"/>
      <c r="O1016422" s="67"/>
      <c r="P1016422" s="6"/>
      <c r="Q1016422" s="6"/>
      <c r="R1016422" s="71"/>
      <c r="S1016422" s="6"/>
      <c r="T1016422" s="6"/>
      <c r="U1016422" s="6"/>
      <c r="V1016422" s="9"/>
    </row>
    <row r="1016423" spans="1:22" customFormat="1">
      <c r="A1016423" s="2"/>
      <c r="B1016423" s="61"/>
      <c r="C1016423" s="52"/>
      <c r="D1016423" s="52"/>
      <c r="E1016423" s="6"/>
      <c r="F1016423" s="26"/>
      <c r="G1016423" s="26"/>
      <c r="H1016423" s="67"/>
      <c r="I1016423" s="68"/>
      <c r="J1016423" s="6"/>
      <c r="K1016423" s="69"/>
      <c r="L1016423" s="67"/>
      <c r="M1016423" s="67"/>
      <c r="N1016423" s="70"/>
      <c r="O1016423" s="67"/>
      <c r="P1016423" s="6"/>
      <c r="Q1016423" s="6"/>
      <c r="R1016423" s="71"/>
      <c r="S1016423" s="6"/>
      <c r="T1016423" s="6"/>
      <c r="U1016423" s="6"/>
      <c r="V1016423" s="9"/>
    </row>
    <row r="1016424" spans="1:22" customFormat="1">
      <c r="A1016424" s="2"/>
      <c r="B1016424" s="61"/>
      <c r="C1016424" s="52"/>
      <c r="D1016424" s="52"/>
      <c r="E1016424" s="6"/>
      <c r="F1016424" s="26"/>
      <c r="G1016424" s="26"/>
      <c r="H1016424" s="67"/>
      <c r="I1016424" s="68"/>
      <c r="J1016424" s="6"/>
      <c r="K1016424" s="69"/>
      <c r="L1016424" s="67"/>
      <c r="M1016424" s="67"/>
      <c r="N1016424" s="70"/>
      <c r="O1016424" s="67"/>
      <c r="P1016424" s="6"/>
      <c r="Q1016424" s="6"/>
      <c r="R1016424" s="71"/>
      <c r="S1016424" s="6"/>
      <c r="T1016424" s="6"/>
      <c r="U1016424" s="6"/>
      <c r="V1016424" s="9"/>
    </row>
    <row r="1016425" spans="1:22" customFormat="1">
      <c r="A1016425" s="2"/>
      <c r="B1016425" s="61"/>
      <c r="C1016425" s="52"/>
      <c r="D1016425" s="52"/>
      <c r="E1016425" s="6"/>
      <c r="F1016425" s="26"/>
      <c r="G1016425" s="26"/>
      <c r="H1016425" s="67"/>
      <c r="I1016425" s="68"/>
      <c r="J1016425" s="6"/>
      <c r="K1016425" s="69"/>
      <c r="L1016425" s="67"/>
      <c r="M1016425" s="67"/>
      <c r="N1016425" s="70"/>
      <c r="O1016425" s="67"/>
      <c r="P1016425" s="6"/>
      <c r="Q1016425" s="6"/>
      <c r="R1016425" s="71"/>
      <c r="S1016425" s="6"/>
      <c r="T1016425" s="6"/>
      <c r="U1016425" s="6"/>
      <c r="V1016425" s="9"/>
    </row>
    <row r="1016426" spans="1:22" customFormat="1">
      <c r="A1016426" s="2"/>
      <c r="B1016426" s="61"/>
      <c r="C1016426" s="52"/>
      <c r="D1016426" s="52"/>
      <c r="E1016426" s="6"/>
      <c r="F1016426" s="26"/>
      <c r="G1016426" s="26"/>
      <c r="H1016426" s="67"/>
      <c r="I1016426" s="68"/>
      <c r="J1016426" s="6"/>
      <c r="K1016426" s="69"/>
      <c r="L1016426" s="67"/>
      <c r="M1016426" s="67"/>
      <c r="N1016426" s="70"/>
      <c r="O1016426" s="67"/>
      <c r="P1016426" s="6"/>
      <c r="Q1016426" s="6"/>
      <c r="R1016426" s="71"/>
      <c r="S1016426" s="6"/>
      <c r="T1016426" s="6"/>
      <c r="U1016426" s="6"/>
      <c r="V1016426" s="9"/>
    </row>
    <row r="1016427" spans="1:22" customFormat="1">
      <c r="A1016427" s="2"/>
      <c r="B1016427" s="61"/>
      <c r="C1016427" s="52"/>
      <c r="D1016427" s="52"/>
      <c r="E1016427" s="6"/>
      <c r="F1016427" s="26"/>
      <c r="G1016427" s="26"/>
      <c r="H1016427" s="67"/>
      <c r="I1016427" s="68"/>
      <c r="J1016427" s="6"/>
      <c r="K1016427" s="69"/>
      <c r="L1016427" s="67"/>
      <c r="M1016427" s="67"/>
      <c r="N1016427" s="70"/>
      <c r="O1016427" s="67"/>
      <c r="P1016427" s="6"/>
      <c r="Q1016427" s="6"/>
      <c r="R1016427" s="71"/>
      <c r="S1016427" s="6"/>
      <c r="T1016427" s="6"/>
      <c r="U1016427" s="6"/>
      <c r="V1016427" s="9"/>
    </row>
    <row r="1016428" spans="1:22" customFormat="1">
      <c r="A1016428" s="2"/>
      <c r="B1016428" s="61"/>
      <c r="C1016428" s="52"/>
      <c r="D1016428" s="52"/>
      <c r="E1016428" s="6"/>
      <c r="F1016428" s="26"/>
      <c r="G1016428" s="26"/>
      <c r="H1016428" s="67"/>
      <c r="I1016428" s="68"/>
      <c r="J1016428" s="6"/>
      <c r="K1016428" s="69"/>
      <c r="L1016428" s="67"/>
      <c r="M1016428" s="67"/>
      <c r="N1016428" s="70"/>
      <c r="O1016428" s="67"/>
      <c r="P1016428" s="6"/>
      <c r="Q1016428" s="6"/>
      <c r="R1016428" s="71"/>
      <c r="S1016428" s="6"/>
      <c r="T1016428" s="6"/>
      <c r="U1016428" s="6"/>
      <c r="V1016428" s="9"/>
    </row>
    <row r="1016429" spans="1:22" customFormat="1">
      <c r="A1016429" s="2"/>
      <c r="B1016429" s="61"/>
      <c r="C1016429" s="52"/>
      <c r="D1016429" s="52"/>
      <c r="E1016429" s="6"/>
      <c r="F1016429" s="26"/>
      <c r="G1016429" s="26"/>
      <c r="H1016429" s="67"/>
      <c r="I1016429" s="68"/>
      <c r="J1016429" s="6"/>
      <c r="K1016429" s="69"/>
      <c r="L1016429" s="67"/>
      <c r="M1016429" s="67"/>
      <c r="N1016429" s="70"/>
      <c r="O1016429" s="67"/>
      <c r="P1016429" s="6"/>
      <c r="Q1016429" s="6"/>
      <c r="R1016429" s="71"/>
      <c r="S1016429" s="6"/>
      <c r="T1016429" s="6"/>
      <c r="U1016429" s="6"/>
      <c r="V1016429" s="9"/>
    </row>
    <row r="1016430" spans="1:22" customFormat="1">
      <c r="A1016430" s="2"/>
      <c r="B1016430" s="61"/>
      <c r="C1016430" s="52"/>
      <c r="D1016430" s="52"/>
      <c r="E1016430" s="6"/>
      <c r="F1016430" s="26"/>
      <c r="G1016430" s="26"/>
      <c r="H1016430" s="67"/>
      <c r="I1016430" s="68"/>
      <c r="J1016430" s="6"/>
      <c r="K1016430" s="69"/>
      <c r="L1016430" s="67"/>
      <c r="M1016430" s="67"/>
      <c r="N1016430" s="70"/>
      <c r="O1016430" s="67"/>
      <c r="P1016430" s="6"/>
      <c r="Q1016430" s="6"/>
      <c r="R1016430" s="71"/>
      <c r="S1016430" s="6"/>
      <c r="T1016430" s="6"/>
      <c r="U1016430" s="6"/>
      <c r="V1016430" s="9"/>
    </row>
    <row r="1016431" spans="1:22" customFormat="1">
      <c r="A1016431" s="2"/>
      <c r="B1016431" s="61"/>
      <c r="C1016431" s="52"/>
      <c r="D1016431" s="52"/>
      <c r="E1016431" s="6"/>
      <c r="F1016431" s="26"/>
      <c r="G1016431" s="26"/>
      <c r="H1016431" s="67"/>
      <c r="I1016431" s="68"/>
      <c r="J1016431" s="6"/>
      <c r="K1016431" s="69"/>
      <c r="L1016431" s="67"/>
      <c r="M1016431" s="67"/>
      <c r="N1016431" s="70"/>
      <c r="O1016431" s="67"/>
      <c r="P1016431" s="6"/>
      <c r="Q1016431" s="6"/>
      <c r="R1016431" s="71"/>
      <c r="S1016431" s="6"/>
      <c r="T1016431" s="6"/>
      <c r="U1016431" s="6"/>
      <c r="V1016431" s="9"/>
    </row>
    <row r="1016432" spans="1:22" customFormat="1">
      <c r="A1016432" s="2"/>
      <c r="B1016432" s="61"/>
      <c r="C1016432" s="52"/>
      <c r="D1016432" s="52"/>
      <c r="E1016432" s="6"/>
      <c r="F1016432" s="26"/>
      <c r="G1016432" s="26"/>
      <c r="H1016432" s="67"/>
      <c r="I1016432" s="68"/>
      <c r="J1016432" s="6"/>
      <c r="K1016432" s="69"/>
      <c r="L1016432" s="67"/>
      <c r="M1016432" s="67"/>
      <c r="N1016432" s="70"/>
      <c r="O1016432" s="67"/>
      <c r="P1016432" s="6"/>
      <c r="Q1016432" s="6"/>
      <c r="R1016432" s="71"/>
      <c r="S1016432" s="6"/>
      <c r="T1016432" s="6"/>
      <c r="U1016432" s="6"/>
      <c r="V1016432" s="9"/>
    </row>
    <row r="1016433" spans="1:22" customFormat="1">
      <c r="A1016433" s="2"/>
      <c r="B1016433" s="61"/>
      <c r="C1016433" s="52"/>
      <c r="D1016433" s="52"/>
      <c r="E1016433" s="6"/>
      <c r="F1016433" s="26"/>
      <c r="G1016433" s="26"/>
      <c r="H1016433" s="67"/>
      <c r="I1016433" s="68"/>
      <c r="J1016433" s="6"/>
      <c r="K1016433" s="69"/>
      <c r="L1016433" s="67"/>
      <c r="M1016433" s="67"/>
      <c r="N1016433" s="70"/>
      <c r="O1016433" s="67"/>
      <c r="P1016433" s="6"/>
      <c r="Q1016433" s="6"/>
      <c r="R1016433" s="71"/>
      <c r="S1016433" s="6"/>
      <c r="T1016433" s="6"/>
      <c r="U1016433" s="6"/>
      <c r="V1016433" s="9"/>
    </row>
    <row r="1016434" spans="1:22" customFormat="1">
      <c r="A1016434" s="2"/>
      <c r="B1016434" s="61"/>
      <c r="C1016434" s="52"/>
      <c r="D1016434" s="52"/>
      <c r="E1016434" s="6"/>
      <c r="F1016434" s="26"/>
      <c r="G1016434" s="26"/>
      <c r="H1016434" s="67"/>
      <c r="I1016434" s="68"/>
      <c r="J1016434" s="6"/>
      <c r="K1016434" s="69"/>
      <c r="L1016434" s="67"/>
      <c r="M1016434" s="67"/>
      <c r="N1016434" s="70"/>
      <c r="O1016434" s="67"/>
      <c r="P1016434" s="6"/>
      <c r="Q1016434" s="6"/>
      <c r="R1016434" s="71"/>
      <c r="S1016434" s="6"/>
      <c r="T1016434" s="6"/>
      <c r="U1016434" s="6"/>
      <c r="V1016434" s="9"/>
    </row>
    <row r="1016435" spans="1:22" customFormat="1">
      <c r="A1016435" s="2"/>
      <c r="B1016435" s="61"/>
      <c r="C1016435" s="52"/>
      <c r="D1016435" s="52"/>
      <c r="E1016435" s="6"/>
      <c r="F1016435" s="26"/>
      <c r="G1016435" s="26"/>
      <c r="H1016435" s="67"/>
      <c r="I1016435" s="68"/>
      <c r="J1016435" s="6"/>
      <c r="K1016435" s="69"/>
      <c r="L1016435" s="67"/>
      <c r="M1016435" s="67"/>
      <c r="N1016435" s="70"/>
      <c r="O1016435" s="67"/>
      <c r="P1016435" s="6"/>
      <c r="Q1016435" s="6"/>
      <c r="R1016435" s="71"/>
      <c r="S1016435" s="6"/>
      <c r="T1016435" s="6"/>
      <c r="U1016435" s="6"/>
      <c r="V1016435" s="9"/>
    </row>
    <row r="1016436" spans="1:22" customFormat="1">
      <c r="A1016436" s="2"/>
      <c r="B1016436" s="61"/>
      <c r="C1016436" s="52"/>
      <c r="D1016436" s="52"/>
      <c r="E1016436" s="6"/>
      <c r="F1016436" s="26"/>
      <c r="G1016436" s="26"/>
      <c r="H1016436" s="67"/>
      <c r="I1016436" s="68"/>
      <c r="J1016436" s="6"/>
      <c r="K1016436" s="69"/>
      <c r="L1016436" s="67"/>
      <c r="M1016436" s="67"/>
      <c r="N1016436" s="70"/>
      <c r="O1016436" s="67"/>
      <c r="P1016436" s="6"/>
      <c r="Q1016436" s="6"/>
      <c r="R1016436" s="71"/>
      <c r="S1016436" s="6"/>
      <c r="T1016436" s="6"/>
      <c r="U1016436" s="6"/>
      <c r="V1016436" s="9"/>
    </row>
    <row r="1016437" spans="1:22" customFormat="1">
      <c r="A1016437" s="2"/>
      <c r="B1016437" s="61"/>
      <c r="C1016437" s="52"/>
      <c r="D1016437" s="52"/>
      <c r="E1016437" s="6"/>
      <c r="F1016437" s="26"/>
      <c r="G1016437" s="26"/>
      <c r="H1016437" s="67"/>
      <c r="I1016437" s="68"/>
      <c r="J1016437" s="6"/>
      <c r="K1016437" s="69"/>
      <c r="L1016437" s="67"/>
      <c r="M1016437" s="67"/>
      <c r="N1016437" s="70"/>
      <c r="O1016437" s="67"/>
      <c r="P1016437" s="6"/>
      <c r="Q1016437" s="6"/>
      <c r="R1016437" s="71"/>
      <c r="S1016437" s="6"/>
      <c r="T1016437" s="6"/>
      <c r="U1016437" s="6"/>
      <c r="V1016437" s="9"/>
    </row>
    <row r="1016438" spans="1:22" customFormat="1">
      <c r="A1016438" s="2"/>
      <c r="B1016438" s="61"/>
      <c r="C1016438" s="52"/>
      <c r="D1016438" s="52"/>
      <c r="E1016438" s="6"/>
      <c r="F1016438" s="26"/>
      <c r="G1016438" s="26"/>
      <c r="H1016438" s="67"/>
      <c r="I1016438" s="68"/>
      <c r="J1016438" s="6"/>
      <c r="K1016438" s="69"/>
      <c r="L1016438" s="67"/>
      <c r="M1016438" s="67"/>
      <c r="N1016438" s="70"/>
      <c r="O1016438" s="67"/>
      <c r="P1016438" s="6"/>
      <c r="Q1016438" s="6"/>
      <c r="R1016438" s="71"/>
      <c r="S1016438" s="6"/>
      <c r="T1016438" s="6"/>
      <c r="U1016438" s="6"/>
      <c r="V1016438" s="9"/>
    </row>
    <row r="1016439" spans="1:22" customFormat="1">
      <c r="A1016439" s="2"/>
      <c r="B1016439" s="61"/>
      <c r="C1016439" s="52"/>
      <c r="D1016439" s="52"/>
      <c r="E1016439" s="6"/>
      <c r="F1016439" s="26"/>
      <c r="G1016439" s="26"/>
      <c r="H1016439" s="67"/>
      <c r="I1016439" s="68"/>
      <c r="J1016439" s="6"/>
      <c r="K1016439" s="69"/>
      <c r="L1016439" s="67"/>
      <c r="M1016439" s="67"/>
      <c r="N1016439" s="70"/>
      <c r="O1016439" s="67"/>
      <c r="P1016439" s="6"/>
      <c r="Q1016439" s="6"/>
      <c r="R1016439" s="71"/>
      <c r="S1016439" s="6"/>
      <c r="T1016439" s="6"/>
      <c r="U1016439" s="6"/>
      <c r="V1016439" s="9"/>
    </row>
    <row r="1016440" spans="1:22" customFormat="1">
      <c r="A1016440" s="2"/>
      <c r="B1016440" s="61"/>
      <c r="C1016440" s="52"/>
      <c r="D1016440" s="52"/>
      <c r="E1016440" s="6"/>
      <c r="F1016440" s="26"/>
      <c r="G1016440" s="26"/>
      <c r="H1016440" s="67"/>
      <c r="I1016440" s="68"/>
      <c r="J1016440" s="6"/>
      <c r="K1016440" s="69"/>
      <c r="L1016440" s="67"/>
      <c r="M1016440" s="67"/>
      <c r="N1016440" s="70"/>
      <c r="O1016440" s="67"/>
      <c r="P1016440" s="6"/>
      <c r="Q1016440" s="6"/>
      <c r="R1016440" s="71"/>
      <c r="S1016440" s="6"/>
      <c r="T1016440" s="6"/>
      <c r="U1016440" s="6"/>
      <c r="V1016440" s="9"/>
    </row>
    <row r="1016441" spans="1:22" customFormat="1">
      <c r="A1016441" s="2"/>
      <c r="B1016441" s="61"/>
      <c r="C1016441" s="52"/>
      <c r="D1016441" s="52"/>
      <c r="E1016441" s="6"/>
      <c r="F1016441" s="26"/>
      <c r="G1016441" s="26"/>
      <c r="H1016441" s="67"/>
      <c r="I1016441" s="68"/>
      <c r="J1016441" s="6"/>
      <c r="K1016441" s="69"/>
      <c r="L1016441" s="67"/>
      <c r="M1016441" s="67"/>
      <c r="N1016441" s="70"/>
      <c r="O1016441" s="67"/>
      <c r="P1016441" s="6"/>
      <c r="Q1016441" s="6"/>
      <c r="R1016441" s="71"/>
      <c r="S1016441" s="6"/>
      <c r="T1016441" s="6"/>
      <c r="U1016441" s="6"/>
      <c r="V1016441" s="9"/>
    </row>
    <row r="1016442" spans="1:22" customFormat="1">
      <c r="A1016442" s="2"/>
      <c r="B1016442" s="61"/>
      <c r="C1016442" s="52"/>
      <c r="D1016442" s="52"/>
      <c r="E1016442" s="6"/>
      <c r="F1016442" s="26"/>
      <c r="G1016442" s="26"/>
      <c r="H1016442" s="67"/>
      <c r="I1016442" s="68"/>
      <c r="J1016442" s="6"/>
      <c r="K1016442" s="69"/>
      <c r="L1016442" s="67"/>
      <c r="M1016442" s="67"/>
      <c r="N1016442" s="70"/>
      <c r="O1016442" s="67"/>
      <c r="P1016442" s="6"/>
      <c r="Q1016442" s="6"/>
      <c r="R1016442" s="71"/>
      <c r="S1016442" s="6"/>
      <c r="T1016442" s="6"/>
      <c r="U1016442" s="6"/>
      <c r="V1016442" s="9"/>
    </row>
    <row r="1016443" spans="1:22" customFormat="1">
      <c r="A1016443" s="2"/>
      <c r="B1016443" s="61"/>
      <c r="C1016443" s="52"/>
      <c r="D1016443" s="52"/>
      <c r="E1016443" s="6"/>
      <c r="F1016443" s="26"/>
      <c r="G1016443" s="26"/>
      <c r="H1016443" s="67"/>
      <c r="I1016443" s="68"/>
      <c r="J1016443" s="6"/>
      <c r="K1016443" s="69"/>
      <c r="L1016443" s="67"/>
      <c r="M1016443" s="67"/>
      <c r="N1016443" s="70"/>
      <c r="O1016443" s="67"/>
      <c r="P1016443" s="6"/>
      <c r="Q1016443" s="6"/>
      <c r="R1016443" s="71"/>
      <c r="S1016443" s="6"/>
      <c r="T1016443" s="6"/>
      <c r="U1016443" s="6"/>
      <c r="V1016443" s="9"/>
    </row>
    <row r="1016444" spans="1:22" customFormat="1">
      <c r="A1016444" s="2"/>
      <c r="B1016444" s="61"/>
      <c r="C1016444" s="52"/>
      <c r="D1016444" s="52"/>
      <c r="E1016444" s="6"/>
      <c r="F1016444" s="26"/>
      <c r="G1016444" s="26"/>
      <c r="H1016444" s="67"/>
      <c r="I1016444" s="68"/>
      <c r="J1016444" s="6"/>
      <c r="K1016444" s="69"/>
      <c r="L1016444" s="67"/>
      <c r="M1016444" s="67"/>
      <c r="N1016444" s="70"/>
      <c r="O1016444" s="67"/>
      <c r="P1016444" s="6"/>
      <c r="Q1016444" s="6"/>
      <c r="R1016444" s="71"/>
      <c r="S1016444" s="6"/>
      <c r="T1016444" s="6"/>
      <c r="U1016444" s="6"/>
      <c r="V1016444" s="9"/>
    </row>
    <row r="1016445" spans="1:22" customFormat="1">
      <c r="A1016445" s="2"/>
      <c r="B1016445" s="61"/>
      <c r="C1016445" s="52"/>
      <c r="D1016445" s="52"/>
      <c r="E1016445" s="6"/>
      <c r="F1016445" s="26"/>
      <c r="G1016445" s="26"/>
      <c r="H1016445" s="67"/>
      <c r="I1016445" s="68"/>
      <c r="J1016445" s="6"/>
      <c r="K1016445" s="69"/>
      <c r="L1016445" s="67"/>
      <c r="M1016445" s="67"/>
      <c r="N1016445" s="70"/>
      <c r="O1016445" s="67"/>
      <c r="P1016445" s="6"/>
      <c r="Q1016445" s="6"/>
      <c r="R1016445" s="71"/>
      <c r="S1016445" s="6"/>
      <c r="T1016445" s="6"/>
      <c r="U1016445" s="6"/>
      <c r="V1016445" s="9"/>
    </row>
    <row r="1016446" spans="1:22" customFormat="1">
      <c r="A1016446" s="2"/>
      <c r="B1016446" s="61"/>
      <c r="C1016446" s="52"/>
      <c r="D1016446" s="52"/>
      <c r="E1016446" s="6"/>
      <c r="F1016446" s="26"/>
      <c r="G1016446" s="26"/>
      <c r="H1016446" s="67"/>
      <c r="I1016446" s="68"/>
      <c r="J1016446" s="6"/>
      <c r="K1016446" s="69"/>
      <c r="L1016446" s="67"/>
      <c r="M1016446" s="67"/>
      <c r="N1016446" s="70"/>
      <c r="O1016446" s="67"/>
      <c r="P1016446" s="6"/>
      <c r="Q1016446" s="6"/>
      <c r="R1016446" s="71"/>
      <c r="S1016446" s="6"/>
      <c r="T1016446" s="6"/>
      <c r="U1016446" s="6"/>
      <c r="V1016446" s="9"/>
    </row>
    <row r="1016447" spans="1:22" customFormat="1">
      <c r="A1016447" s="2"/>
      <c r="B1016447" s="61"/>
      <c r="C1016447" s="52"/>
      <c r="D1016447" s="52"/>
      <c r="E1016447" s="6"/>
      <c r="F1016447" s="26"/>
      <c r="G1016447" s="26"/>
      <c r="H1016447" s="67"/>
      <c r="I1016447" s="68"/>
      <c r="J1016447" s="6"/>
      <c r="K1016447" s="69"/>
      <c r="L1016447" s="67"/>
      <c r="M1016447" s="67"/>
      <c r="N1016447" s="70"/>
      <c r="O1016447" s="67"/>
      <c r="P1016447" s="6"/>
      <c r="Q1016447" s="6"/>
      <c r="R1016447" s="71"/>
      <c r="S1016447" s="6"/>
      <c r="T1016447" s="6"/>
      <c r="U1016447" s="6"/>
      <c r="V1016447" s="9"/>
    </row>
    <row r="1016448" spans="1:22" customFormat="1">
      <c r="A1016448" s="2"/>
      <c r="B1016448" s="61"/>
      <c r="C1016448" s="52"/>
      <c r="D1016448" s="52"/>
      <c r="E1016448" s="6"/>
      <c r="F1016448" s="26"/>
      <c r="G1016448" s="26"/>
      <c r="H1016448" s="67"/>
      <c r="I1016448" s="68"/>
      <c r="J1016448" s="6"/>
      <c r="K1016448" s="69"/>
      <c r="L1016448" s="67"/>
      <c r="M1016448" s="67"/>
      <c r="N1016448" s="70"/>
      <c r="O1016448" s="67"/>
      <c r="P1016448" s="6"/>
      <c r="Q1016448" s="6"/>
      <c r="R1016448" s="71"/>
      <c r="S1016448" s="6"/>
      <c r="T1016448" s="6"/>
      <c r="U1016448" s="6"/>
      <c r="V1016448" s="9"/>
    </row>
    <row r="1016449" spans="1:22" customFormat="1">
      <c r="A1016449" s="2"/>
      <c r="B1016449" s="61"/>
      <c r="C1016449" s="52"/>
      <c r="D1016449" s="52"/>
      <c r="E1016449" s="6"/>
      <c r="F1016449" s="26"/>
      <c r="G1016449" s="26"/>
      <c r="H1016449" s="67"/>
      <c r="I1016449" s="68"/>
      <c r="J1016449" s="6"/>
      <c r="K1016449" s="69"/>
      <c r="L1016449" s="67"/>
      <c r="M1016449" s="67"/>
      <c r="N1016449" s="70"/>
      <c r="O1016449" s="67"/>
      <c r="P1016449" s="6"/>
      <c r="Q1016449" s="6"/>
      <c r="R1016449" s="71"/>
      <c r="S1016449" s="6"/>
      <c r="T1016449" s="6"/>
      <c r="U1016449" s="6"/>
      <c r="V1016449" s="9"/>
    </row>
    <row r="1016450" spans="1:22" customFormat="1">
      <c r="A1016450" s="2"/>
      <c r="B1016450" s="61"/>
      <c r="C1016450" s="52"/>
      <c r="D1016450" s="52"/>
      <c r="E1016450" s="6"/>
      <c r="F1016450" s="26"/>
      <c r="G1016450" s="26"/>
      <c r="H1016450" s="67"/>
      <c r="I1016450" s="68"/>
      <c r="J1016450" s="6"/>
      <c r="K1016450" s="69"/>
      <c r="L1016450" s="67"/>
      <c r="M1016450" s="67"/>
      <c r="N1016450" s="70"/>
      <c r="O1016450" s="67"/>
      <c r="P1016450" s="6"/>
      <c r="Q1016450" s="6"/>
      <c r="R1016450" s="71"/>
      <c r="S1016450" s="6"/>
      <c r="T1016450" s="6"/>
      <c r="U1016450" s="6"/>
      <c r="V1016450" s="9"/>
    </row>
    <row r="1016451" spans="1:22" customFormat="1">
      <c r="A1016451" s="2"/>
      <c r="B1016451" s="61"/>
      <c r="C1016451" s="52"/>
      <c r="D1016451" s="52"/>
      <c r="E1016451" s="6"/>
      <c r="F1016451" s="26"/>
      <c r="G1016451" s="26"/>
      <c r="H1016451" s="67"/>
      <c r="I1016451" s="68"/>
      <c r="J1016451" s="6"/>
      <c r="K1016451" s="69"/>
      <c r="L1016451" s="67"/>
      <c r="M1016451" s="67"/>
      <c r="N1016451" s="70"/>
      <c r="O1016451" s="67"/>
      <c r="P1016451" s="6"/>
      <c r="Q1016451" s="6"/>
      <c r="R1016451" s="71"/>
      <c r="S1016451" s="6"/>
      <c r="T1016451" s="6"/>
      <c r="U1016451" s="6"/>
      <c r="V1016451" s="9"/>
    </row>
    <row r="1016452" spans="1:22" customFormat="1">
      <c r="A1016452" s="2"/>
      <c r="B1016452" s="61"/>
      <c r="C1016452" s="52"/>
      <c r="D1016452" s="52"/>
      <c r="E1016452" s="6"/>
      <c r="F1016452" s="26"/>
      <c r="G1016452" s="26"/>
      <c r="H1016452" s="67"/>
      <c r="I1016452" s="68"/>
      <c r="J1016452" s="6"/>
      <c r="K1016452" s="69"/>
      <c r="L1016452" s="67"/>
      <c r="M1016452" s="67"/>
      <c r="N1016452" s="70"/>
      <c r="O1016452" s="67"/>
      <c r="P1016452" s="6"/>
      <c r="Q1016452" s="6"/>
      <c r="R1016452" s="71"/>
      <c r="S1016452" s="6"/>
      <c r="T1016452" s="6"/>
      <c r="U1016452" s="6"/>
      <c r="V1016452" s="9"/>
    </row>
    <row r="1016453" spans="1:22" customFormat="1">
      <c r="A1016453" s="2"/>
      <c r="B1016453" s="61"/>
      <c r="C1016453" s="52"/>
      <c r="D1016453" s="52"/>
      <c r="E1016453" s="6"/>
      <c r="F1016453" s="26"/>
      <c r="G1016453" s="26"/>
      <c r="H1016453" s="67"/>
      <c r="I1016453" s="68"/>
      <c r="J1016453" s="6"/>
      <c r="K1016453" s="69"/>
      <c r="L1016453" s="67"/>
      <c r="M1016453" s="67"/>
      <c r="N1016453" s="70"/>
      <c r="O1016453" s="67"/>
      <c r="P1016453" s="6"/>
      <c r="Q1016453" s="6"/>
      <c r="R1016453" s="71"/>
      <c r="S1016453" s="6"/>
      <c r="T1016453" s="6"/>
      <c r="U1016453" s="6"/>
      <c r="V1016453" s="9"/>
    </row>
    <row r="1016454" spans="1:22" customFormat="1">
      <c r="A1016454" s="2"/>
      <c r="B1016454" s="61"/>
      <c r="C1016454" s="52"/>
      <c r="D1016454" s="52"/>
      <c r="E1016454" s="6"/>
      <c r="F1016454" s="26"/>
      <c r="G1016454" s="26"/>
      <c r="H1016454" s="67"/>
      <c r="I1016454" s="68"/>
      <c r="J1016454" s="6"/>
      <c r="K1016454" s="69"/>
      <c r="L1016454" s="67"/>
      <c r="M1016454" s="67"/>
      <c r="N1016454" s="70"/>
      <c r="O1016454" s="67"/>
      <c r="P1016454" s="6"/>
      <c r="Q1016454" s="6"/>
      <c r="R1016454" s="71"/>
      <c r="S1016454" s="6"/>
      <c r="T1016454" s="6"/>
      <c r="U1016454" s="6"/>
      <c r="V1016454" s="9"/>
    </row>
    <row r="1016455" spans="1:22" customFormat="1">
      <c r="A1016455" s="2"/>
      <c r="B1016455" s="61"/>
      <c r="C1016455" s="52"/>
      <c r="D1016455" s="52"/>
      <c r="E1016455" s="6"/>
      <c r="F1016455" s="26"/>
      <c r="G1016455" s="26"/>
      <c r="H1016455" s="67"/>
      <c r="I1016455" s="68"/>
      <c r="J1016455" s="6"/>
      <c r="K1016455" s="69"/>
      <c r="L1016455" s="67"/>
      <c r="M1016455" s="67"/>
      <c r="N1016455" s="70"/>
      <c r="O1016455" s="67"/>
      <c r="P1016455" s="6"/>
      <c r="Q1016455" s="6"/>
      <c r="R1016455" s="71"/>
      <c r="S1016455" s="6"/>
      <c r="T1016455" s="6"/>
      <c r="U1016455" s="6"/>
      <c r="V1016455" s="9"/>
    </row>
    <row r="1016456" spans="1:22" customFormat="1">
      <c r="A1016456" s="2"/>
      <c r="B1016456" s="61"/>
      <c r="C1016456" s="52"/>
      <c r="D1016456" s="52"/>
      <c r="E1016456" s="6"/>
      <c r="F1016456" s="26"/>
      <c r="G1016456" s="26"/>
      <c r="H1016456" s="67"/>
      <c r="I1016456" s="68"/>
      <c r="J1016456" s="6"/>
      <c r="K1016456" s="69"/>
      <c r="L1016456" s="67"/>
      <c r="M1016456" s="67"/>
      <c r="N1016456" s="70"/>
      <c r="O1016456" s="67"/>
      <c r="P1016456" s="6"/>
      <c r="Q1016456" s="6"/>
      <c r="R1016456" s="71"/>
      <c r="S1016456" s="6"/>
      <c r="T1016456" s="6"/>
      <c r="U1016456" s="6"/>
      <c r="V1016456" s="9"/>
    </row>
    <row r="1016457" spans="1:22" customFormat="1">
      <c r="A1016457" s="2"/>
      <c r="B1016457" s="61"/>
      <c r="C1016457" s="52"/>
      <c r="D1016457" s="52"/>
      <c r="E1016457" s="6"/>
      <c r="F1016457" s="26"/>
      <c r="G1016457" s="26"/>
      <c r="H1016457" s="67"/>
      <c r="I1016457" s="68"/>
      <c r="J1016457" s="6"/>
      <c r="K1016457" s="69"/>
      <c r="L1016457" s="67"/>
      <c r="M1016457" s="67"/>
      <c r="N1016457" s="70"/>
      <c r="O1016457" s="67"/>
      <c r="P1016457" s="6"/>
      <c r="Q1016457" s="6"/>
      <c r="R1016457" s="71"/>
      <c r="S1016457" s="6"/>
      <c r="T1016457" s="6"/>
      <c r="U1016457" s="6"/>
      <c r="V1016457" s="9"/>
    </row>
    <row r="1016458" spans="1:22" customFormat="1">
      <c r="A1016458" s="2"/>
      <c r="B1016458" s="61"/>
      <c r="C1016458" s="52"/>
      <c r="D1016458" s="52"/>
      <c r="E1016458" s="6"/>
      <c r="F1016458" s="26"/>
      <c r="G1016458" s="26"/>
      <c r="H1016458" s="67"/>
      <c r="I1016458" s="68"/>
      <c r="J1016458" s="6"/>
      <c r="K1016458" s="69"/>
      <c r="L1016458" s="67"/>
      <c r="M1016458" s="67"/>
      <c r="N1016458" s="70"/>
      <c r="O1016458" s="67"/>
      <c r="P1016458" s="6"/>
      <c r="Q1016458" s="6"/>
      <c r="R1016458" s="71"/>
      <c r="S1016458" s="6"/>
      <c r="T1016458" s="6"/>
      <c r="U1016458" s="6"/>
      <c r="V1016458" s="9"/>
    </row>
    <row r="1016459" spans="1:22" customFormat="1">
      <c r="A1016459" s="2"/>
      <c r="B1016459" s="61"/>
      <c r="C1016459" s="52"/>
      <c r="D1016459" s="52"/>
      <c r="E1016459" s="6"/>
      <c r="F1016459" s="26"/>
      <c r="G1016459" s="26"/>
      <c r="H1016459" s="67"/>
      <c r="I1016459" s="68"/>
      <c r="J1016459" s="6"/>
      <c r="K1016459" s="69"/>
      <c r="L1016459" s="67"/>
      <c r="M1016459" s="67"/>
      <c r="N1016459" s="70"/>
      <c r="O1016459" s="67"/>
      <c r="P1016459" s="6"/>
      <c r="Q1016459" s="6"/>
      <c r="R1016459" s="71"/>
      <c r="S1016459" s="6"/>
      <c r="T1016459" s="6"/>
      <c r="U1016459" s="6"/>
      <c r="V1016459" s="9"/>
    </row>
    <row r="1016460" spans="1:22" customFormat="1">
      <c r="A1016460" s="2"/>
      <c r="B1016460" s="61"/>
      <c r="C1016460" s="52"/>
      <c r="D1016460" s="52"/>
      <c r="E1016460" s="6"/>
      <c r="F1016460" s="26"/>
      <c r="G1016460" s="26"/>
      <c r="H1016460" s="67"/>
      <c r="I1016460" s="68"/>
      <c r="J1016460" s="6"/>
      <c r="K1016460" s="69"/>
      <c r="L1016460" s="67"/>
      <c r="M1016460" s="67"/>
      <c r="N1016460" s="70"/>
      <c r="O1016460" s="67"/>
      <c r="P1016460" s="6"/>
      <c r="Q1016460" s="6"/>
      <c r="R1016460" s="71"/>
      <c r="S1016460" s="6"/>
      <c r="T1016460" s="6"/>
      <c r="U1016460" s="6"/>
      <c r="V1016460" s="9"/>
    </row>
    <row r="1016461" spans="1:22" customFormat="1">
      <c r="A1016461" s="2"/>
      <c r="B1016461" s="61"/>
      <c r="C1016461" s="52"/>
      <c r="D1016461" s="52"/>
      <c r="E1016461" s="6"/>
      <c r="F1016461" s="26"/>
      <c r="G1016461" s="26"/>
      <c r="H1016461" s="67"/>
      <c r="I1016461" s="68"/>
      <c r="J1016461" s="6"/>
      <c r="K1016461" s="69"/>
      <c r="L1016461" s="67"/>
      <c r="M1016461" s="67"/>
      <c r="N1016461" s="70"/>
      <c r="O1016461" s="67"/>
      <c r="P1016461" s="6"/>
      <c r="Q1016461" s="6"/>
      <c r="R1016461" s="71"/>
      <c r="S1016461" s="6"/>
      <c r="T1016461" s="6"/>
      <c r="U1016461" s="6"/>
      <c r="V1016461" s="9"/>
    </row>
    <row r="1016462" spans="1:22" customFormat="1">
      <c r="A1016462" s="2"/>
      <c r="B1016462" s="61"/>
      <c r="C1016462" s="52"/>
      <c r="D1016462" s="52"/>
      <c r="E1016462" s="6"/>
      <c r="F1016462" s="26"/>
      <c r="G1016462" s="26"/>
      <c r="H1016462" s="67"/>
      <c r="I1016462" s="68"/>
      <c r="J1016462" s="6"/>
      <c r="K1016462" s="69"/>
      <c r="L1016462" s="67"/>
      <c r="M1016462" s="67"/>
      <c r="N1016462" s="70"/>
      <c r="O1016462" s="67"/>
      <c r="P1016462" s="6"/>
      <c r="Q1016462" s="6"/>
      <c r="R1016462" s="71"/>
      <c r="S1016462" s="6"/>
      <c r="T1016462" s="6"/>
      <c r="U1016462" s="6"/>
      <c r="V1016462" s="9"/>
    </row>
    <row r="1016463" spans="1:22" customFormat="1">
      <c r="A1016463" s="2"/>
      <c r="B1016463" s="61"/>
      <c r="C1016463" s="52"/>
      <c r="D1016463" s="52"/>
      <c r="E1016463" s="6"/>
      <c r="F1016463" s="26"/>
      <c r="G1016463" s="26"/>
      <c r="H1016463" s="67"/>
      <c r="I1016463" s="68"/>
      <c r="J1016463" s="6"/>
      <c r="K1016463" s="69"/>
      <c r="L1016463" s="67"/>
      <c r="M1016463" s="67"/>
      <c r="N1016463" s="70"/>
      <c r="O1016463" s="67"/>
      <c r="P1016463" s="6"/>
      <c r="Q1016463" s="6"/>
      <c r="R1016463" s="71"/>
      <c r="S1016463" s="6"/>
      <c r="T1016463" s="6"/>
      <c r="U1016463" s="6"/>
      <c r="V1016463" s="9"/>
    </row>
    <row r="1016464" spans="1:22" customFormat="1">
      <c r="A1016464" s="2"/>
      <c r="B1016464" s="61"/>
      <c r="C1016464" s="52"/>
      <c r="D1016464" s="52"/>
      <c r="E1016464" s="6"/>
      <c r="F1016464" s="26"/>
      <c r="G1016464" s="26"/>
      <c r="H1016464" s="67"/>
      <c r="I1016464" s="68"/>
      <c r="J1016464" s="6"/>
      <c r="K1016464" s="69"/>
      <c r="L1016464" s="67"/>
      <c r="M1016464" s="67"/>
      <c r="N1016464" s="70"/>
      <c r="O1016464" s="67"/>
      <c r="P1016464" s="6"/>
      <c r="Q1016464" s="6"/>
      <c r="R1016464" s="71"/>
      <c r="S1016464" s="6"/>
      <c r="T1016464" s="6"/>
      <c r="U1016464" s="6"/>
      <c r="V1016464" s="9"/>
    </row>
    <row r="1016465" spans="1:22" customFormat="1">
      <c r="A1016465" s="2"/>
      <c r="B1016465" s="61"/>
      <c r="C1016465" s="52"/>
      <c r="D1016465" s="52"/>
      <c r="E1016465" s="6"/>
      <c r="F1016465" s="26"/>
      <c r="G1016465" s="26"/>
      <c r="H1016465" s="67"/>
      <c r="I1016465" s="68"/>
      <c r="J1016465" s="6"/>
      <c r="K1016465" s="69"/>
      <c r="L1016465" s="67"/>
      <c r="M1016465" s="67"/>
      <c r="N1016465" s="70"/>
      <c r="O1016465" s="67"/>
      <c r="P1016465" s="6"/>
      <c r="Q1016465" s="6"/>
      <c r="R1016465" s="71"/>
      <c r="S1016465" s="6"/>
      <c r="T1016465" s="6"/>
      <c r="U1016465" s="6"/>
      <c r="V1016465" s="9"/>
    </row>
    <row r="1016466" spans="1:22" customFormat="1">
      <c r="A1016466" s="2"/>
      <c r="B1016466" s="61"/>
      <c r="C1016466" s="52"/>
      <c r="D1016466" s="52"/>
      <c r="E1016466" s="6"/>
      <c r="F1016466" s="26"/>
      <c r="G1016466" s="26"/>
      <c r="H1016466" s="67"/>
      <c r="I1016466" s="68"/>
      <c r="J1016466" s="6"/>
      <c r="K1016466" s="69"/>
      <c r="L1016466" s="67"/>
      <c r="M1016466" s="67"/>
      <c r="N1016466" s="70"/>
      <c r="O1016466" s="67"/>
      <c r="P1016466" s="6"/>
      <c r="Q1016466" s="6"/>
      <c r="R1016466" s="71"/>
      <c r="S1016466" s="6"/>
      <c r="T1016466" s="6"/>
      <c r="U1016466" s="6"/>
      <c r="V1016466" s="9"/>
    </row>
    <row r="1016467" spans="1:22" customFormat="1">
      <c r="A1016467" s="2"/>
      <c r="B1016467" s="61"/>
      <c r="C1016467" s="52"/>
      <c r="D1016467" s="52"/>
      <c r="E1016467" s="6"/>
      <c r="F1016467" s="26"/>
      <c r="G1016467" s="26"/>
      <c r="H1016467" s="67"/>
      <c r="I1016467" s="68"/>
      <c r="J1016467" s="6"/>
      <c r="K1016467" s="69"/>
      <c r="L1016467" s="67"/>
      <c r="M1016467" s="67"/>
      <c r="N1016467" s="70"/>
      <c r="O1016467" s="67"/>
      <c r="P1016467" s="6"/>
      <c r="Q1016467" s="6"/>
      <c r="R1016467" s="71"/>
      <c r="S1016467" s="6"/>
      <c r="T1016467" s="6"/>
      <c r="U1016467" s="6"/>
      <c r="V1016467" s="9"/>
    </row>
    <row r="1016468" spans="1:22" customFormat="1">
      <c r="A1016468" s="2"/>
      <c r="B1016468" s="61"/>
      <c r="C1016468" s="52"/>
      <c r="D1016468" s="52"/>
      <c r="E1016468" s="6"/>
      <c r="F1016468" s="26"/>
      <c r="G1016468" s="26"/>
      <c r="H1016468" s="67"/>
      <c r="I1016468" s="68"/>
      <c r="J1016468" s="6"/>
      <c r="K1016468" s="69"/>
      <c r="L1016468" s="67"/>
      <c r="M1016468" s="67"/>
      <c r="N1016468" s="70"/>
      <c r="O1016468" s="67"/>
      <c r="P1016468" s="6"/>
      <c r="Q1016468" s="6"/>
      <c r="R1016468" s="71"/>
      <c r="S1016468" s="6"/>
      <c r="T1016468" s="6"/>
      <c r="U1016468" s="6"/>
      <c r="V1016468" s="9"/>
    </row>
    <row r="1016469" spans="1:22" customFormat="1">
      <c r="A1016469" s="2"/>
      <c r="B1016469" s="61"/>
      <c r="C1016469" s="52"/>
      <c r="D1016469" s="52"/>
      <c r="E1016469" s="6"/>
      <c r="F1016469" s="26"/>
      <c r="G1016469" s="26"/>
      <c r="H1016469" s="67"/>
      <c r="I1016469" s="68"/>
      <c r="J1016469" s="6"/>
      <c r="K1016469" s="69"/>
      <c r="L1016469" s="67"/>
      <c r="M1016469" s="67"/>
      <c r="N1016469" s="70"/>
      <c r="O1016469" s="67"/>
      <c r="P1016469" s="6"/>
      <c r="Q1016469" s="6"/>
      <c r="R1016469" s="71"/>
      <c r="S1016469" s="6"/>
      <c r="T1016469" s="6"/>
      <c r="U1016469" s="6"/>
      <c r="V1016469" s="9"/>
    </row>
    <row r="1016470" spans="1:22" customFormat="1">
      <c r="A1016470" s="2"/>
      <c r="B1016470" s="61"/>
      <c r="C1016470" s="52"/>
      <c r="D1016470" s="52"/>
      <c r="E1016470" s="6"/>
      <c r="F1016470" s="26"/>
      <c r="G1016470" s="26"/>
      <c r="H1016470" s="67"/>
      <c r="I1016470" s="68"/>
      <c r="J1016470" s="6"/>
      <c r="K1016470" s="69"/>
      <c r="L1016470" s="67"/>
      <c r="M1016470" s="67"/>
      <c r="N1016470" s="70"/>
      <c r="O1016470" s="67"/>
      <c r="P1016470" s="6"/>
      <c r="Q1016470" s="6"/>
      <c r="R1016470" s="71"/>
      <c r="S1016470" s="6"/>
      <c r="T1016470" s="6"/>
      <c r="U1016470" s="6"/>
      <c r="V1016470" s="9"/>
    </row>
    <row r="1016471" spans="1:22" customFormat="1">
      <c r="A1016471" s="2"/>
      <c r="B1016471" s="61"/>
      <c r="C1016471" s="52"/>
      <c r="D1016471" s="52"/>
      <c r="E1016471" s="6"/>
      <c r="F1016471" s="26"/>
      <c r="G1016471" s="26"/>
      <c r="H1016471" s="67"/>
      <c r="I1016471" s="68"/>
      <c r="J1016471" s="6"/>
      <c r="K1016471" s="69"/>
      <c r="L1016471" s="67"/>
      <c r="M1016471" s="67"/>
      <c r="N1016471" s="70"/>
      <c r="O1016471" s="67"/>
      <c r="P1016471" s="6"/>
      <c r="Q1016471" s="6"/>
      <c r="R1016471" s="71"/>
      <c r="S1016471" s="6"/>
      <c r="T1016471" s="6"/>
      <c r="U1016471" s="6"/>
      <c r="V1016471" s="9"/>
    </row>
    <row r="1016472" spans="1:22" customFormat="1">
      <c r="A1016472" s="2"/>
      <c r="B1016472" s="61"/>
      <c r="C1016472" s="52"/>
      <c r="D1016472" s="52"/>
      <c r="E1016472" s="6"/>
      <c r="F1016472" s="26"/>
      <c r="G1016472" s="26"/>
      <c r="H1016472" s="67"/>
      <c r="I1016472" s="68"/>
      <c r="J1016472" s="6"/>
      <c r="K1016472" s="69"/>
      <c r="L1016472" s="67"/>
      <c r="M1016472" s="67"/>
      <c r="N1016472" s="70"/>
      <c r="O1016472" s="67"/>
      <c r="P1016472" s="6"/>
      <c r="Q1016472" s="6"/>
      <c r="R1016472" s="71"/>
      <c r="S1016472" s="6"/>
      <c r="T1016472" s="6"/>
      <c r="U1016472" s="6"/>
      <c r="V1016472" s="9"/>
    </row>
    <row r="1016473" spans="1:22" customFormat="1">
      <c r="A1016473" s="2"/>
      <c r="B1016473" s="61"/>
      <c r="C1016473" s="52"/>
      <c r="D1016473" s="52"/>
      <c r="E1016473" s="6"/>
      <c r="F1016473" s="26"/>
      <c r="G1016473" s="26"/>
      <c r="H1016473" s="67"/>
      <c r="I1016473" s="68"/>
      <c r="J1016473" s="6"/>
      <c r="K1016473" s="69"/>
      <c r="L1016473" s="67"/>
      <c r="M1016473" s="67"/>
      <c r="N1016473" s="70"/>
      <c r="O1016473" s="67"/>
      <c r="P1016473" s="6"/>
      <c r="Q1016473" s="6"/>
      <c r="R1016473" s="71"/>
      <c r="S1016473" s="6"/>
      <c r="T1016473" s="6"/>
      <c r="U1016473" s="6"/>
      <c r="V1016473" s="9"/>
    </row>
    <row r="1016474" spans="1:22" customFormat="1">
      <c r="A1016474" s="2"/>
      <c r="B1016474" s="61"/>
      <c r="C1016474" s="52"/>
      <c r="D1016474" s="52"/>
      <c r="E1016474" s="6"/>
      <c r="F1016474" s="26"/>
      <c r="G1016474" s="26"/>
      <c r="H1016474" s="67"/>
      <c r="I1016474" s="68"/>
      <c r="J1016474" s="6"/>
      <c r="K1016474" s="69"/>
      <c r="L1016474" s="67"/>
      <c r="M1016474" s="67"/>
      <c r="N1016474" s="70"/>
      <c r="O1016474" s="67"/>
      <c r="P1016474" s="6"/>
      <c r="Q1016474" s="6"/>
      <c r="R1016474" s="71"/>
      <c r="S1016474" s="6"/>
      <c r="T1016474" s="6"/>
      <c r="U1016474" s="6"/>
      <c r="V1016474" s="9"/>
    </row>
    <row r="1016475" spans="1:22" customFormat="1">
      <c r="A1016475" s="2"/>
      <c r="B1016475" s="61"/>
      <c r="C1016475" s="52"/>
      <c r="D1016475" s="52"/>
      <c r="E1016475" s="6"/>
      <c r="F1016475" s="26"/>
      <c r="G1016475" s="26"/>
      <c r="H1016475" s="67"/>
      <c r="I1016475" s="68"/>
      <c r="J1016475" s="6"/>
      <c r="K1016475" s="69"/>
      <c r="L1016475" s="67"/>
      <c r="M1016475" s="67"/>
      <c r="N1016475" s="70"/>
      <c r="O1016475" s="67"/>
      <c r="P1016475" s="6"/>
      <c r="Q1016475" s="6"/>
      <c r="R1016475" s="71"/>
      <c r="S1016475" s="6"/>
      <c r="T1016475" s="6"/>
      <c r="U1016475" s="6"/>
      <c r="V1016475" s="9"/>
    </row>
    <row r="1016476" spans="1:22" customFormat="1">
      <c r="A1016476" s="2"/>
      <c r="B1016476" s="61"/>
      <c r="C1016476" s="52"/>
      <c r="D1016476" s="52"/>
      <c r="E1016476" s="6"/>
      <c r="F1016476" s="26"/>
      <c r="G1016476" s="26"/>
      <c r="H1016476" s="67"/>
      <c r="I1016476" s="68"/>
      <c r="J1016476" s="6"/>
      <c r="K1016476" s="69"/>
      <c r="L1016476" s="67"/>
      <c r="M1016476" s="67"/>
      <c r="N1016476" s="70"/>
      <c r="O1016476" s="67"/>
      <c r="P1016476" s="6"/>
      <c r="Q1016476" s="6"/>
      <c r="R1016476" s="71"/>
      <c r="S1016476" s="6"/>
      <c r="T1016476" s="6"/>
      <c r="U1016476" s="6"/>
      <c r="V1016476" s="9"/>
    </row>
    <row r="1016477" spans="1:22" customFormat="1">
      <c r="A1016477" s="2"/>
      <c r="B1016477" s="61"/>
      <c r="C1016477" s="52"/>
      <c r="D1016477" s="52"/>
      <c r="E1016477" s="6"/>
      <c r="F1016477" s="26"/>
      <c r="G1016477" s="26"/>
      <c r="H1016477" s="67"/>
      <c r="I1016477" s="68"/>
      <c r="J1016477" s="6"/>
      <c r="K1016477" s="69"/>
      <c r="L1016477" s="67"/>
      <c r="M1016477" s="67"/>
      <c r="N1016477" s="70"/>
      <c r="O1016477" s="67"/>
      <c r="P1016477" s="6"/>
      <c r="Q1016477" s="6"/>
      <c r="R1016477" s="71"/>
      <c r="S1016477" s="6"/>
      <c r="T1016477" s="6"/>
      <c r="U1016477" s="6"/>
      <c r="V1016477" s="9"/>
    </row>
    <row r="1016478" spans="1:22" customFormat="1">
      <c r="A1016478" s="2"/>
      <c r="B1016478" s="61"/>
      <c r="C1016478" s="52"/>
      <c r="D1016478" s="52"/>
      <c r="E1016478" s="6"/>
      <c r="F1016478" s="26"/>
      <c r="G1016478" s="26"/>
      <c r="H1016478" s="67"/>
      <c r="I1016478" s="68"/>
      <c r="J1016478" s="6"/>
      <c r="K1016478" s="69"/>
      <c r="L1016478" s="67"/>
      <c r="M1016478" s="67"/>
      <c r="N1016478" s="70"/>
      <c r="O1016478" s="67"/>
      <c r="P1016478" s="6"/>
      <c r="Q1016478" s="6"/>
      <c r="R1016478" s="71"/>
      <c r="S1016478" s="6"/>
      <c r="T1016478" s="6"/>
      <c r="U1016478" s="6"/>
      <c r="V1016478" s="9"/>
    </row>
    <row r="1016479" spans="1:22" customFormat="1">
      <c r="A1016479" s="2"/>
      <c r="B1016479" s="61"/>
      <c r="C1016479" s="52"/>
      <c r="D1016479" s="52"/>
      <c r="E1016479" s="6"/>
      <c r="F1016479" s="26"/>
      <c r="G1016479" s="26"/>
      <c r="H1016479" s="67"/>
      <c r="I1016479" s="68"/>
      <c r="J1016479" s="6"/>
      <c r="K1016479" s="69"/>
      <c r="L1016479" s="67"/>
      <c r="M1016479" s="67"/>
      <c r="N1016479" s="70"/>
      <c r="O1016479" s="67"/>
      <c r="P1016479" s="6"/>
      <c r="Q1016479" s="6"/>
      <c r="R1016479" s="71"/>
      <c r="S1016479" s="6"/>
      <c r="T1016479" s="6"/>
      <c r="U1016479" s="6"/>
      <c r="V1016479" s="9"/>
    </row>
    <row r="1016480" spans="1:22" customFormat="1">
      <c r="A1016480" s="2"/>
      <c r="B1016480" s="61"/>
      <c r="C1016480" s="52"/>
      <c r="D1016480" s="52"/>
      <c r="E1016480" s="6"/>
      <c r="F1016480" s="26"/>
      <c r="G1016480" s="26"/>
      <c r="H1016480" s="67"/>
      <c r="I1016480" s="68"/>
      <c r="J1016480" s="6"/>
      <c r="K1016480" s="69"/>
      <c r="L1016480" s="67"/>
      <c r="M1016480" s="67"/>
      <c r="N1016480" s="70"/>
      <c r="O1016480" s="67"/>
      <c r="P1016480" s="6"/>
      <c r="Q1016480" s="6"/>
      <c r="R1016480" s="71"/>
      <c r="S1016480" s="6"/>
      <c r="T1016480" s="6"/>
      <c r="U1016480" s="6"/>
      <c r="V1016480" s="9"/>
    </row>
    <row r="1016481" spans="1:22" customFormat="1">
      <c r="A1016481" s="2"/>
      <c r="B1016481" s="61"/>
      <c r="C1016481" s="52"/>
      <c r="D1016481" s="52"/>
      <c r="E1016481" s="6"/>
      <c r="F1016481" s="26"/>
      <c r="G1016481" s="26"/>
      <c r="H1016481" s="67"/>
      <c r="I1016481" s="68"/>
      <c r="J1016481" s="6"/>
      <c r="K1016481" s="69"/>
      <c r="L1016481" s="67"/>
      <c r="M1016481" s="67"/>
      <c r="N1016481" s="70"/>
      <c r="O1016481" s="67"/>
      <c r="P1016481" s="6"/>
      <c r="Q1016481" s="6"/>
      <c r="R1016481" s="71"/>
      <c r="S1016481" s="6"/>
      <c r="T1016481" s="6"/>
      <c r="U1016481" s="6"/>
      <c r="V1016481" s="9"/>
    </row>
    <row r="1016482" spans="1:22" customFormat="1">
      <c r="A1016482" s="2"/>
      <c r="B1016482" s="61"/>
      <c r="C1016482" s="52"/>
      <c r="D1016482" s="52"/>
      <c r="E1016482" s="6"/>
      <c r="F1016482" s="26"/>
      <c r="G1016482" s="26"/>
      <c r="H1016482" s="67"/>
      <c r="I1016482" s="68"/>
      <c r="J1016482" s="6"/>
      <c r="K1016482" s="69"/>
      <c r="L1016482" s="67"/>
      <c r="M1016482" s="67"/>
      <c r="N1016482" s="70"/>
      <c r="O1016482" s="67"/>
      <c r="P1016482" s="6"/>
      <c r="Q1016482" s="6"/>
      <c r="R1016482" s="71"/>
      <c r="S1016482" s="6"/>
      <c r="T1016482" s="6"/>
      <c r="U1016482" s="6"/>
      <c r="V1016482" s="9"/>
    </row>
    <row r="1016483" spans="1:22" customFormat="1">
      <c r="A1016483" s="2"/>
      <c r="B1016483" s="61"/>
      <c r="C1016483" s="52"/>
      <c r="D1016483" s="52"/>
      <c r="E1016483" s="6"/>
      <c r="F1016483" s="26"/>
      <c r="G1016483" s="26"/>
      <c r="H1016483" s="67"/>
      <c r="I1016483" s="68"/>
      <c r="J1016483" s="6"/>
      <c r="K1016483" s="69"/>
      <c r="L1016483" s="67"/>
      <c r="M1016483" s="67"/>
      <c r="N1016483" s="70"/>
      <c r="O1016483" s="67"/>
      <c r="P1016483" s="6"/>
      <c r="Q1016483" s="6"/>
      <c r="R1016483" s="71"/>
      <c r="S1016483" s="6"/>
      <c r="T1016483" s="6"/>
      <c r="U1016483" s="6"/>
      <c r="V1016483" s="9"/>
    </row>
    <row r="1016484" spans="1:22" customFormat="1">
      <c r="A1016484" s="2"/>
      <c r="B1016484" s="61"/>
      <c r="C1016484" s="52"/>
      <c r="D1016484" s="52"/>
      <c r="E1016484" s="6"/>
      <c r="F1016484" s="26"/>
      <c r="G1016484" s="26"/>
      <c r="H1016484" s="67"/>
      <c r="I1016484" s="68"/>
      <c r="J1016484" s="6"/>
      <c r="K1016484" s="69"/>
      <c r="L1016484" s="67"/>
      <c r="M1016484" s="67"/>
      <c r="N1016484" s="70"/>
      <c r="O1016484" s="67"/>
      <c r="P1016484" s="6"/>
      <c r="Q1016484" s="6"/>
      <c r="R1016484" s="71"/>
      <c r="S1016484" s="6"/>
      <c r="T1016484" s="6"/>
      <c r="U1016484" s="6"/>
      <c r="V1016484" s="9"/>
    </row>
    <row r="1016485" spans="1:22" customFormat="1">
      <c r="A1016485" s="2"/>
      <c r="B1016485" s="61"/>
      <c r="C1016485" s="52"/>
      <c r="D1016485" s="52"/>
      <c r="E1016485" s="6"/>
      <c r="F1016485" s="26"/>
      <c r="G1016485" s="26"/>
      <c r="H1016485" s="67"/>
      <c r="I1016485" s="68"/>
      <c r="J1016485" s="6"/>
      <c r="K1016485" s="69"/>
      <c r="L1016485" s="67"/>
      <c r="M1016485" s="67"/>
      <c r="N1016485" s="70"/>
      <c r="O1016485" s="67"/>
      <c r="P1016485" s="6"/>
      <c r="Q1016485" s="6"/>
      <c r="R1016485" s="71"/>
      <c r="S1016485" s="6"/>
      <c r="T1016485" s="6"/>
      <c r="U1016485" s="6"/>
      <c r="V1016485" s="9"/>
    </row>
    <row r="1016486" spans="1:22" customFormat="1">
      <c r="A1016486" s="2"/>
      <c r="B1016486" s="61"/>
      <c r="C1016486" s="52"/>
      <c r="D1016486" s="52"/>
      <c r="E1016486" s="6"/>
      <c r="F1016486" s="26"/>
      <c r="G1016486" s="26"/>
      <c r="H1016486" s="67"/>
      <c r="I1016486" s="68"/>
      <c r="J1016486" s="6"/>
      <c r="K1016486" s="69"/>
      <c r="L1016486" s="67"/>
      <c r="M1016486" s="67"/>
      <c r="N1016486" s="70"/>
      <c r="O1016486" s="67"/>
      <c r="P1016486" s="6"/>
      <c r="Q1016486" s="6"/>
      <c r="R1016486" s="71"/>
      <c r="S1016486" s="6"/>
      <c r="T1016486" s="6"/>
      <c r="U1016486" s="6"/>
      <c r="V1016486" s="9"/>
    </row>
    <row r="1016487" spans="1:22" customFormat="1">
      <c r="A1016487" s="2"/>
      <c r="B1016487" s="61"/>
      <c r="C1016487" s="52"/>
      <c r="D1016487" s="52"/>
      <c r="E1016487" s="6"/>
      <c r="F1016487" s="26"/>
      <c r="G1016487" s="26"/>
      <c r="H1016487" s="67"/>
      <c r="I1016487" s="68"/>
      <c r="J1016487" s="6"/>
      <c r="K1016487" s="69"/>
      <c r="L1016487" s="67"/>
      <c r="M1016487" s="67"/>
      <c r="N1016487" s="70"/>
      <c r="O1016487" s="67"/>
      <c r="P1016487" s="6"/>
      <c r="Q1016487" s="6"/>
      <c r="R1016487" s="71"/>
      <c r="S1016487" s="6"/>
      <c r="T1016487" s="6"/>
      <c r="U1016487" s="6"/>
      <c r="V1016487" s="9"/>
    </row>
    <row r="1016488" spans="1:22" customFormat="1">
      <c r="A1016488" s="2"/>
      <c r="B1016488" s="61"/>
      <c r="C1016488" s="52"/>
      <c r="D1016488" s="52"/>
      <c r="E1016488" s="6"/>
      <c r="F1016488" s="26"/>
      <c r="G1016488" s="26"/>
      <c r="H1016488" s="67"/>
      <c r="I1016488" s="68"/>
      <c r="J1016488" s="6"/>
      <c r="K1016488" s="69"/>
      <c r="L1016488" s="67"/>
      <c r="M1016488" s="67"/>
      <c r="N1016488" s="70"/>
      <c r="O1016488" s="67"/>
      <c r="P1016488" s="6"/>
      <c r="Q1016488" s="6"/>
      <c r="R1016488" s="71"/>
      <c r="S1016488" s="6"/>
      <c r="T1016488" s="6"/>
      <c r="U1016488" s="6"/>
      <c r="V1016488" s="9"/>
    </row>
    <row r="1016489" spans="1:22" customFormat="1">
      <c r="A1016489" s="2"/>
      <c r="B1016489" s="61"/>
      <c r="C1016489" s="52"/>
      <c r="D1016489" s="52"/>
      <c r="E1016489" s="6"/>
      <c r="F1016489" s="26"/>
      <c r="G1016489" s="26"/>
      <c r="H1016489" s="67"/>
      <c r="I1016489" s="68"/>
      <c r="J1016489" s="6"/>
      <c r="K1016489" s="69"/>
      <c r="L1016489" s="67"/>
      <c r="M1016489" s="67"/>
      <c r="N1016489" s="70"/>
      <c r="O1016489" s="67"/>
      <c r="P1016489" s="6"/>
      <c r="Q1016489" s="6"/>
      <c r="R1016489" s="71"/>
      <c r="S1016489" s="6"/>
      <c r="T1016489" s="6"/>
      <c r="U1016489" s="6"/>
      <c r="V1016489" s="9"/>
    </row>
    <row r="1016490" spans="1:22" customFormat="1">
      <c r="A1016490" s="2"/>
      <c r="B1016490" s="61"/>
      <c r="C1016490" s="52"/>
      <c r="D1016490" s="52"/>
      <c r="E1016490" s="6"/>
      <c r="F1016490" s="26"/>
      <c r="G1016490" s="26"/>
      <c r="H1016490" s="67"/>
      <c r="I1016490" s="68"/>
      <c r="J1016490" s="6"/>
      <c r="K1016490" s="69"/>
      <c r="L1016490" s="67"/>
      <c r="M1016490" s="67"/>
      <c r="N1016490" s="70"/>
      <c r="O1016490" s="67"/>
      <c r="P1016490" s="6"/>
      <c r="Q1016490" s="6"/>
      <c r="R1016490" s="71"/>
      <c r="S1016490" s="6"/>
      <c r="T1016490" s="6"/>
      <c r="U1016490" s="6"/>
      <c r="V1016490" s="9"/>
    </row>
    <row r="1016491" spans="1:22" customFormat="1">
      <c r="A1016491" s="2"/>
      <c r="B1016491" s="61"/>
      <c r="C1016491" s="52"/>
      <c r="D1016491" s="52"/>
      <c r="E1016491" s="6"/>
      <c r="F1016491" s="26"/>
      <c r="G1016491" s="26"/>
      <c r="H1016491" s="67"/>
      <c r="I1016491" s="68"/>
      <c r="J1016491" s="6"/>
      <c r="K1016491" s="69"/>
      <c r="L1016491" s="67"/>
      <c r="M1016491" s="67"/>
      <c r="N1016491" s="70"/>
      <c r="O1016491" s="67"/>
      <c r="P1016491" s="6"/>
      <c r="Q1016491" s="6"/>
      <c r="R1016491" s="71"/>
      <c r="S1016491" s="6"/>
      <c r="T1016491" s="6"/>
      <c r="U1016491" s="6"/>
      <c r="V1016491" s="9"/>
    </row>
    <row r="1016492" spans="1:22" customFormat="1">
      <c r="A1016492" s="2"/>
      <c r="B1016492" s="61"/>
      <c r="C1016492" s="52"/>
      <c r="D1016492" s="52"/>
      <c r="E1016492" s="6"/>
      <c r="F1016492" s="26"/>
      <c r="G1016492" s="26"/>
      <c r="H1016492" s="67"/>
      <c r="I1016492" s="68"/>
      <c r="J1016492" s="6"/>
      <c r="K1016492" s="69"/>
      <c r="L1016492" s="67"/>
      <c r="M1016492" s="67"/>
      <c r="N1016492" s="70"/>
      <c r="O1016492" s="67"/>
      <c r="P1016492" s="6"/>
      <c r="Q1016492" s="6"/>
      <c r="R1016492" s="71"/>
      <c r="S1016492" s="6"/>
      <c r="T1016492" s="6"/>
      <c r="U1016492" s="6"/>
      <c r="V1016492" s="9"/>
    </row>
    <row r="1016493" spans="1:22" customFormat="1">
      <c r="A1016493" s="2"/>
      <c r="B1016493" s="61"/>
      <c r="C1016493" s="52"/>
      <c r="D1016493" s="52"/>
      <c r="E1016493" s="6"/>
      <c r="F1016493" s="26"/>
      <c r="G1016493" s="26"/>
      <c r="H1016493" s="67"/>
      <c r="I1016493" s="68"/>
      <c r="J1016493" s="6"/>
      <c r="K1016493" s="69"/>
      <c r="L1016493" s="67"/>
      <c r="M1016493" s="67"/>
      <c r="N1016493" s="70"/>
      <c r="O1016493" s="67"/>
      <c r="P1016493" s="6"/>
      <c r="Q1016493" s="6"/>
      <c r="R1016493" s="71"/>
      <c r="S1016493" s="6"/>
      <c r="T1016493" s="6"/>
      <c r="U1016493" s="6"/>
      <c r="V1016493" s="9"/>
    </row>
    <row r="1016494" spans="1:22" customFormat="1">
      <c r="A1016494" s="2"/>
      <c r="B1016494" s="61"/>
      <c r="C1016494" s="52"/>
      <c r="D1016494" s="52"/>
      <c r="E1016494" s="6"/>
      <c r="F1016494" s="26"/>
      <c r="G1016494" s="26"/>
      <c r="H1016494" s="67"/>
      <c r="I1016494" s="68"/>
      <c r="J1016494" s="6"/>
      <c r="K1016494" s="69"/>
      <c r="L1016494" s="67"/>
      <c r="M1016494" s="67"/>
      <c r="N1016494" s="70"/>
      <c r="O1016494" s="67"/>
      <c r="P1016494" s="6"/>
      <c r="Q1016494" s="6"/>
      <c r="R1016494" s="71"/>
      <c r="S1016494" s="6"/>
      <c r="T1016494" s="6"/>
      <c r="U1016494" s="6"/>
      <c r="V1016494" s="9"/>
    </row>
    <row r="1016495" spans="1:22" customFormat="1">
      <c r="A1016495" s="2"/>
      <c r="B1016495" s="61"/>
      <c r="C1016495" s="52"/>
      <c r="D1016495" s="52"/>
      <c r="E1016495" s="6"/>
      <c r="F1016495" s="26"/>
      <c r="G1016495" s="26"/>
      <c r="H1016495" s="67"/>
      <c r="I1016495" s="68"/>
      <c r="J1016495" s="6"/>
      <c r="K1016495" s="69"/>
      <c r="L1016495" s="67"/>
      <c r="M1016495" s="67"/>
      <c r="N1016495" s="70"/>
      <c r="O1016495" s="67"/>
      <c r="P1016495" s="6"/>
      <c r="Q1016495" s="6"/>
      <c r="R1016495" s="71"/>
      <c r="S1016495" s="6"/>
      <c r="T1016495" s="6"/>
      <c r="U1016495" s="6"/>
      <c r="V1016495" s="9"/>
    </row>
    <row r="1016496" spans="1:22" customFormat="1">
      <c r="A1016496" s="2"/>
      <c r="B1016496" s="61"/>
      <c r="C1016496" s="52"/>
      <c r="D1016496" s="52"/>
      <c r="E1016496" s="6"/>
      <c r="F1016496" s="26"/>
      <c r="G1016496" s="26"/>
      <c r="H1016496" s="67"/>
      <c r="I1016496" s="68"/>
      <c r="J1016496" s="6"/>
      <c r="K1016496" s="69"/>
      <c r="L1016496" s="67"/>
      <c r="M1016496" s="67"/>
      <c r="N1016496" s="70"/>
      <c r="O1016496" s="67"/>
      <c r="P1016496" s="6"/>
      <c r="Q1016496" s="6"/>
      <c r="R1016496" s="71"/>
      <c r="S1016496" s="6"/>
      <c r="T1016496" s="6"/>
      <c r="U1016496" s="6"/>
      <c r="V1016496" s="9"/>
    </row>
    <row r="1016497" spans="1:22" customFormat="1">
      <c r="A1016497" s="2"/>
      <c r="B1016497" s="61"/>
      <c r="C1016497" s="52"/>
      <c r="D1016497" s="52"/>
      <c r="E1016497" s="6"/>
      <c r="F1016497" s="26"/>
      <c r="G1016497" s="26"/>
      <c r="H1016497" s="67"/>
      <c r="I1016497" s="68"/>
      <c r="J1016497" s="6"/>
      <c r="K1016497" s="69"/>
      <c r="L1016497" s="67"/>
      <c r="M1016497" s="67"/>
      <c r="N1016497" s="70"/>
      <c r="O1016497" s="67"/>
      <c r="P1016497" s="6"/>
      <c r="Q1016497" s="6"/>
      <c r="R1016497" s="71"/>
      <c r="S1016497" s="6"/>
      <c r="T1016497" s="6"/>
      <c r="U1016497" s="6"/>
      <c r="V1016497" s="9"/>
    </row>
    <row r="1016498" spans="1:22" customFormat="1">
      <c r="A1016498" s="2"/>
      <c r="B1016498" s="61"/>
      <c r="C1016498" s="52"/>
      <c r="D1016498" s="52"/>
      <c r="E1016498" s="6"/>
      <c r="F1016498" s="26"/>
      <c r="G1016498" s="26"/>
      <c r="H1016498" s="67"/>
      <c r="I1016498" s="68"/>
      <c r="J1016498" s="6"/>
      <c r="K1016498" s="69"/>
      <c r="L1016498" s="67"/>
      <c r="M1016498" s="67"/>
      <c r="N1016498" s="70"/>
      <c r="O1016498" s="67"/>
      <c r="P1016498" s="6"/>
      <c r="Q1016498" s="6"/>
      <c r="R1016498" s="71"/>
      <c r="S1016498" s="6"/>
      <c r="T1016498" s="6"/>
      <c r="U1016498" s="6"/>
      <c r="V1016498" s="9"/>
    </row>
    <row r="1016499" spans="1:22" customFormat="1">
      <c r="A1016499" s="2"/>
      <c r="B1016499" s="61"/>
      <c r="C1016499" s="52"/>
      <c r="D1016499" s="52"/>
      <c r="E1016499" s="6"/>
      <c r="F1016499" s="26"/>
      <c r="G1016499" s="26"/>
      <c r="H1016499" s="67"/>
      <c r="I1016499" s="68"/>
      <c r="J1016499" s="6"/>
      <c r="K1016499" s="69"/>
      <c r="L1016499" s="67"/>
      <c r="M1016499" s="67"/>
      <c r="N1016499" s="70"/>
      <c r="O1016499" s="67"/>
      <c r="P1016499" s="6"/>
      <c r="Q1016499" s="6"/>
      <c r="R1016499" s="71"/>
      <c r="S1016499" s="6"/>
      <c r="T1016499" s="6"/>
      <c r="U1016499" s="6"/>
      <c r="V1016499" s="9"/>
    </row>
    <row r="1016500" spans="1:22" customFormat="1">
      <c r="A1016500" s="2"/>
      <c r="B1016500" s="61"/>
      <c r="C1016500" s="52"/>
      <c r="D1016500" s="52"/>
      <c r="E1016500" s="6"/>
      <c r="F1016500" s="26"/>
      <c r="G1016500" s="26"/>
      <c r="H1016500" s="67"/>
      <c r="I1016500" s="68"/>
      <c r="J1016500" s="6"/>
      <c r="K1016500" s="69"/>
      <c r="L1016500" s="67"/>
      <c r="M1016500" s="67"/>
      <c r="N1016500" s="70"/>
      <c r="O1016500" s="67"/>
      <c r="P1016500" s="6"/>
      <c r="Q1016500" s="6"/>
      <c r="R1016500" s="71"/>
      <c r="S1016500" s="6"/>
      <c r="T1016500" s="6"/>
      <c r="U1016500" s="6"/>
      <c r="V1016500" s="9"/>
    </row>
    <row r="1016501" spans="1:22" customFormat="1">
      <c r="A1016501" s="2"/>
      <c r="B1016501" s="61"/>
      <c r="C1016501" s="52"/>
      <c r="D1016501" s="52"/>
      <c r="E1016501" s="6"/>
      <c r="F1016501" s="26"/>
      <c r="G1016501" s="26"/>
      <c r="H1016501" s="67"/>
      <c r="I1016501" s="68"/>
      <c r="J1016501" s="6"/>
      <c r="K1016501" s="69"/>
      <c r="L1016501" s="67"/>
      <c r="M1016501" s="67"/>
      <c r="N1016501" s="70"/>
      <c r="O1016501" s="67"/>
      <c r="P1016501" s="6"/>
      <c r="Q1016501" s="6"/>
      <c r="R1016501" s="71"/>
      <c r="S1016501" s="6"/>
      <c r="T1016501" s="6"/>
      <c r="U1016501" s="6"/>
      <c r="V1016501" s="9"/>
    </row>
    <row r="1016502" spans="1:22" customFormat="1">
      <c r="A1016502" s="2"/>
      <c r="B1016502" s="61"/>
      <c r="C1016502" s="52"/>
      <c r="D1016502" s="52"/>
      <c r="E1016502" s="6"/>
      <c r="F1016502" s="26"/>
      <c r="G1016502" s="26"/>
      <c r="H1016502" s="67"/>
      <c r="I1016502" s="68"/>
      <c r="J1016502" s="6"/>
      <c r="K1016502" s="69"/>
      <c r="L1016502" s="67"/>
      <c r="M1016502" s="67"/>
      <c r="N1016502" s="70"/>
      <c r="O1016502" s="67"/>
      <c r="P1016502" s="6"/>
      <c r="Q1016502" s="6"/>
      <c r="R1016502" s="71"/>
      <c r="S1016502" s="6"/>
      <c r="T1016502" s="6"/>
      <c r="U1016502" s="6"/>
      <c r="V1016502" s="9"/>
    </row>
    <row r="1016503" spans="1:22" customFormat="1">
      <c r="A1016503" s="2"/>
      <c r="B1016503" s="61"/>
      <c r="C1016503" s="52"/>
      <c r="D1016503" s="52"/>
      <c r="E1016503" s="6"/>
      <c r="F1016503" s="26"/>
      <c r="G1016503" s="26"/>
      <c r="H1016503" s="67"/>
      <c r="I1016503" s="68"/>
      <c r="J1016503" s="6"/>
      <c r="K1016503" s="69"/>
      <c r="L1016503" s="67"/>
      <c r="M1016503" s="67"/>
      <c r="N1016503" s="70"/>
      <c r="O1016503" s="67"/>
      <c r="P1016503" s="6"/>
      <c r="Q1016503" s="6"/>
      <c r="R1016503" s="71"/>
      <c r="S1016503" s="6"/>
      <c r="T1016503" s="6"/>
      <c r="U1016503" s="6"/>
      <c r="V1016503" s="9"/>
    </row>
    <row r="1016504" spans="1:22" customFormat="1">
      <c r="A1016504" s="2"/>
      <c r="B1016504" s="61"/>
      <c r="C1016504" s="52"/>
      <c r="D1016504" s="52"/>
      <c r="E1016504" s="6"/>
      <c r="F1016504" s="26"/>
      <c r="G1016504" s="26"/>
      <c r="H1016504" s="67"/>
      <c r="I1016504" s="68"/>
      <c r="J1016504" s="6"/>
      <c r="K1016504" s="69"/>
      <c r="L1016504" s="67"/>
      <c r="M1016504" s="67"/>
      <c r="N1016504" s="70"/>
      <c r="O1016504" s="67"/>
      <c r="P1016504" s="6"/>
      <c r="Q1016504" s="6"/>
      <c r="R1016504" s="71"/>
      <c r="S1016504" s="6"/>
      <c r="T1016504" s="6"/>
      <c r="U1016504" s="6"/>
      <c r="V1016504" s="9"/>
    </row>
    <row r="1016505" spans="1:22" customFormat="1">
      <c r="A1016505" s="2"/>
      <c r="B1016505" s="61"/>
      <c r="C1016505" s="52"/>
      <c r="D1016505" s="52"/>
      <c r="E1016505" s="6"/>
      <c r="F1016505" s="26"/>
      <c r="G1016505" s="26"/>
      <c r="H1016505" s="67"/>
      <c r="I1016505" s="68"/>
      <c r="J1016505" s="6"/>
      <c r="K1016505" s="69"/>
      <c r="L1016505" s="67"/>
      <c r="M1016505" s="67"/>
      <c r="N1016505" s="70"/>
      <c r="O1016505" s="67"/>
      <c r="P1016505" s="6"/>
      <c r="Q1016505" s="6"/>
      <c r="R1016505" s="71"/>
      <c r="S1016505" s="6"/>
      <c r="T1016505" s="6"/>
      <c r="U1016505" s="6"/>
      <c r="V1016505" s="9"/>
    </row>
    <row r="1016506" spans="1:22" customFormat="1">
      <c r="A1016506" s="2"/>
      <c r="B1016506" s="61"/>
      <c r="C1016506" s="52"/>
      <c r="D1016506" s="52"/>
      <c r="E1016506" s="6"/>
      <c r="F1016506" s="26"/>
      <c r="G1016506" s="26"/>
      <c r="H1016506" s="67"/>
      <c r="I1016506" s="68"/>
      <c r="J1016506" s="6"/>
      <c r="K1016506" s="69"/>
      <c r="L1016506" s="67"/>
      <c r="M1016506" s="67"/>
      <c r="N1016506" s="70"/>
      <c r="O1016506" s="67"/>
      <c r="P1016506" s="6"/>
      <c r="Q1016506" s="6"/>
      <c r="R1016506" s="71"/>
      <c r="S1016506" s="6"/>
      <c r="T1016506" s="6"/>
      <c r="U1016506" s="6"/>
      <c r="V1016506" s="9"/>
    </row>
    <row r="1016507" spans="1:22" customFormat="1">
      <c r="A1016507" s="2"/>
      <c r="B1016507" s="61"/>
      <c r="C1016507" s="52"/>
      <c r="D1016507" s="52"/>
      <c r="E1016507" s="6"/>
      <c r="F1016507" s="26"/>
      <c r="G1016507" s="26"/>
      <c r="H1016507" s="67"/>
      <c r="I1016507" s="68"/>
      <c r="J1016507" s="6"/>
      <c r="K1016507" s="69"/>
      <c r="L1016507" s="67"/>
      <c r="M1016507" s="67"/>
      <c r="N1016507" s="70"/>
      <c r="O1016507" s="67"/>
      <c r="P1016507" s="6"/>
      <c r="Q1016507" s="6"/>
      <c r="R1016507" s="71"/>
      <c r="S1016507" s="6"/>
      <c r="T1016507" s="6"/>
      <c r="U1016507" s="6"/>
      <c r="V1016507" s="9"/>
    </row>
    <row r="1016508" spans="1:22" customFormat="1">
      <c r="A1016508" s="2"/>
      <c r="B1016508" s="61"/>
      <c r="C1016508" s="52"/>
      <c r="D1016508" s="52"/>
      <c r="E1016508" s="6"/>
      <c r="F1016508" s="26"/>
      <c r="G1016508" s="26"/>
      <c r="H1016508" s="67"/>
      <c r="I1016508" s="68"/>
      <c r="J1016508" s="6"/>
      <c r="K1016508" s="69"/>
      <c r="L1016508" s="67"/>
      <c r="M1016508" s="67"/>
      <c r="N1016508" s="70"/>
      <c r="O1016508" s="67"/>
      <c r="P1016508" s="6"/>
      <c r="Q1016508" s="6"/>
      <c r="R1016508" s="71"/>
      <c r="S1016508" s="6"/>
      <c r="T1016508" s="6"/>
      <c r="U1016508" s="6"/>
      <c r="V1016508" s="9"/>
    </row>
    <row r="1016509" spans="1:22" customFormat="1">
      <c r="A1016509" s="2"/>
      <c r="B1016509" s="61"/>
      <c r="C1016509" s="52"/>
      <c r="D1016509" s="52"/>
      <c r="E1016509" s="6"/>
      <c r="F1016509" s="26"/>
      <c r="G1016509" s="26"/>
      <c r="H1016509" s="67"/>
      <c r="I1016509" s="68"/>
      <c r="J1016509" s="6"/>
      <c r="K1016509" s="69"/>
      <c r="L1016509" s="67"/>
      <c r="M1016509" s="67"/>
      <c r="N1016509" s="70"/>
      <c r="O1016509" s="67"/>
      <c r="P1016509" s="6"/>
      <c r="Q1016509" s="6"/>
      <c r="R1016509" s="71"/>
      <c r="S1016509" s="6"/>
      <c r="T1016509" s="6"/>
      <c r="U1016509" s="6"/>
      <c r="V1016509" s="9"/>
    </row>
    <row r="1016510" spans="1:22" customFormat="1">
      <c r="A1016510" s="2"/>
      <c r="B1016510" s="61"/>
      <c r="C1016510" s="52"/>
      <c r="D1016510" s="52"/>
      <c r="E1016510" s="6"/>
      <c r="F1016510" s="26"/>
      <c r="G1016510" s="26"/>
      <c r="H1016510" s="67"/>
      <c r="I1016510" s="68"/>
      <c r="J1016510" s="6"/>
      <c r="K1016510" s="69"/>
      <c r="L1016510" s="67"/>
      <c r="M1016510" s="67"/>
      <c r="N1016510" s="70"/>
      <c r="O1016510" s="67"/>
      <c r="P1016510" s="6"/>
      <c r="Q1016510" s="6"/>
      <c r="R1016510" s="71"/>
      <c r="S1016510" s="6"/>
      <c r="T1016510" s="6"/>
      <c r="U1016510" s="6"/>
      <c r="V1016510" s="9"/>
    </row>
    <row r="1016511" spans="1:22" customFormat="1">
      <c r="A1016511" s="2"/>
      <c r="B1016511" s="61"/>
      <c r="C1016511" s="52"/>
      <c r="D1016511" s="52"/>
      <c r="E1016511" s="6"/>
      <c r="F1016511" s="26"/>
      <c r="G1016511" s="26"/>
      <c r="H1016511" s="67"/>
      <c r="I1016511" s="68"/>
      <c r="J1016511" s="6"/>
      <c r="K1016511" s="69"/>
      <c r="L1016511" s="67"/>
      <c r="M1016511" s="67"/>
      <c r="N1016511" s="70"/>
      <c r="O1016511" s="67"/>
      <c r="P1016511" s="6"/>
      <c r="Q1016511" s="6"/>
      <c r="R1016511" s="71"/>
      <c r="S1016511" s="6"/>
      <c r="T1016511" s="6"/>
      <c r="U1016511" s="6"/>
      <c r="V1016511" s="9"/>
    </row>
    <row r="1016512" spans="1:22" customFormat="1">
      <c r="A1016512" s="2"/>
      <c r="B1016512" s="61"/>
      <c r="C1016512" s="52"/>
      <c r="D1016512" s="52"/>
      <c r="E1016512" s="6"/>
      <c r="F1016512" s="26"/>
      <c r="G1016512" s="26"/>
      <c r="H1016512" s="67"/>
      <c r="I1016512" s="68"/>
      <c r="J1016512" s="6"/>
      <c r="K1016512" s="69"/>
      <c r="L1016512" s="67"/>
      <c r="M1016512" s="67"/>
      <c r="N1016512" s="70"/>
      <c r="O1016512" s="67"/>
      <c r="P1016512" s="6"/>
      <c r="Q1016512" s="6"/>
      <c r="R1016512" s="71"/>
      <c r="S1016512" s="6"/>
      <c r="T1016512" s="6"/>
      <c r="U1016512" s="6"/>
      <c r="V1016512" s="9"/>
    </row>
    <row r="1016513" spans="1:22" customFormat="1">
      <c r="A1016513" s="2"/>
      <c r="B1016513" s="61"/>
      <c r="C1016513" s="52"/>
      <c r="D1016513" s="52"/>
      <c r="E1016513" s="6"/>
      <c r="F1016513" s="26"/>
      <c r="G1016513" s="26"/>
      <c r="H1016513" s="67"/>
      <c r="I1016513" s="68"/>
      <c r="J1016513" s="6"/>
      <c r="K1016513" s="69"/>
      <c r="L1016513" s="67"/>
      <c r="M1016513" s="67"/>
      <c r="N1016513" s="70"/>
      <c r="O1016513" s="67"/>
      <c r="P1016513" s="6"/>
      <c r="Q1016513" s="6"/>
      <c r="R1016513" s="71"/>
      <c r="S1016513" s="6"/>
      <c r="T1016513" s="6"/>
      <c r="U1016513" s="6"/>
      <c r="V1016513" s="9"/>
    </row>
    <row r="1016514" spans="1:22" customFormat="1">
      <c r="A1016514" s="2"/>
      <c r="B1016514" s="61"/>
      <c r="C1016514" s="52"/>
      <c r="D1016514" s="52"/>
      <c r="E1016514" s="6"/>
      <c r="F1016514" s="26"/>
      <c r="G1016514" s="26"/>
      <c r="H1016514" s="67"/>
      <c r="I1016514" s="68"/>
      <c r="J1016514" s="6"/>
      <c r="K1016514" s="69"/>
      <c r="L1016514" s="67"/>
      <c r="M1016514" s="67"/>
      <c r="N1016514" s="70"/>
      <c r="O1016514" s="67"/>
      <c r="P1016514" s="6"/>
      <c r="Q1016514" s="6"/>
      <c r="R1016514" s="71"/>
      <c r="S1016514" s="6"/>
      <c r="T1016514" s="6"/>
      <c r="U1016514" s="6"/>
      <c r="V1016514" s="9"/>
    </row>
    <row r="1016515" spans="1:22" customFormat="1">
      <c r="A1016515" s="2"/>
      <c r="B1016515" s="61"/>
      <c r="C1016515" s="52"/>
      <c r="D1016515" s="52"/>
      <c r="E1016515" s="6"/>
      <c r="F1016515" s="26"/>
      <c r="G1016515" s="26"/>
      <c r="H1016515" s="67"/>
      <c r="I1016515" s="68"/>
      <c r="J1016515" s="6"/>
      <c r="K1016515" s="69"/>
      <c r="L1016515" s="67"/>
      <c r="M1016515" s="67"/>
      <c r="N1016515" s="70"/>
      <c r="O1016515" s="67"/>
      <c r="P1016515" s="6"/>
      <c r="Q1016515" s="6"/>
      <c r="R1016515" s="71"/>
      <c r="S1016515" s="6"/>
      <c r="T1016515" s="6"/>
      <c r="U1016515" s="6"/>
      <c r="V1016515" s="9"/>
    </row>
    <row r="1016516" spans="1:22" customFormat="1">
      <c r="A1016516" s="2"/>
      <c r="B1016516" s="61"/>
      <c r="C1016516" s="52"/>
      <c r="D1016516" s="52"/>
      <c r="E1016516" s="6"/>
      <c r="F1016516" s="26"/>
      <c r="G1016516" s="26"/>
      <c r="H1016516" s="67"/>
      <c r="I1016516" s="68"/>
      <c r="J1016516" s="6"/>
      <c r="K1016516" s="69"/>
      <c r="L1016516" s="67"/>
      <c r="M1016516" s="67"/>
      <c r="N1016516" s="70"/>
      <c r="O1016516" s="67"/>
      <c r="P1016516" s="6"/>
      <c r="Q1016516" s="6"/>
      <c r="R1016516" s="71"/>
      <c r="S1016516" s="6"/>
      <c r="T1016516" s="6"/>
      <c r="U1016516" s="6"/>
      <c r="V1016516" s="9"/>
    </row>
    <row r="1016517" spans="1:22" customFormat="1">
      <c r="A1016517" s="2"/>
      <c r="B1016517" s="61"/>
      <c r="C1016517" s="52"/>
      <c r="D1016517" s="52"/>
      <c r="E1016517" s="6"/>
      <c r="F1016517" s="26"/>
      <c r="G1016517" s="26"/>
      <c r="H1016517" s="67"/>
      <c r="I1016517" s="68"/>
      <c r="J1016517" s="6"/>
      <c r="K1016517" s="69"/>
      <c r="L1016517" s="67"/>
      <c r="M1016517" s="67"/>
      <c r="N1016517" s="70"/>
      <c r="O1016517" s="67"/>
      <c r="P1016517" s="6"/>
      <c r="Q1016517" s="6"/>
      <c r="R1016517" s="71"/>
      <c r="S1016517" s="6"/>
      <c r="T1016517" s="6"/>
      <c r="U1016517" s="6"/>
      <c r="V1016517" s="9"/>
    </row>
    <row r="1016518" spans="1:22" customFormat="1">
      <c r="A1016518" s="2"/>
      <c r="B1016518" s="61"/>
      <c r="C1016518" s="52"/>
      <c r="D1016518" s="52"/>
      <c r="E1016518" s="6"/>
      <c r="F1016518" s="26"/>
      <c r="G1016518" s="26"/>
      <c r="H1016518" s="67"/>
      <c r="I1016518" s="68"/>
      <c r="J1016518" s="6"/>
      <c r="K1016518" s="69"/>
      <c r="L1016518" s="67"/>
      <c r="M1016518" s="67"/>
      <c r="N1016518" s="70"/>
      <c r="O1016518" s="67"/>
      <c r="P1016518" s="6"/>
      <c r="Q1016518" s="6"/>
      <c r="R1016518" s="71"/>
      <c r="S1016518" s="6"/>
      <c r="T1016518" s="6"/>
      <c r="U1016518" s="6"/>
      <c r="V1016518" s="9"/>
    </row>
    <row r="1016519" spans="1:22" customFormat="1">
      <c r="A1016519" s="2"/>
      <c r="B1016519" s="61"/>
      <c r="C1016519" s="52"/>
      <c r="D1016519" s="52"/>
      <c r="E1016519" s="6"/>
      <c r="F1016519" s="26"/>
      <c r="G1016519" s="26"/>
      <c r="H1016519" s="67"/>
      <c r="I1016519" s="68"/>
      <c r="J1016519" s="6"/>
      <c r="K1016519" s="69"/>
      <c r="L1016519" s="67"/>
      <c r="M1016519" s="67"/>
      <c r="N1016519" s="70"/>
      <c r="O1016519" s="67"/>
      <c r="P1016519" s="6"/>
      <c r="Q1016519" s="6"/>
      <c r="R1016519" s="71"/>
      <c r="S1016519" s="6"/>
      <c r="T1016519" s="6"/>
      <c r="U1016519" s="6"/>
      <c r="V1016519" s="9"/>
    </row>
    <row r="1016520" spans="1:22" customFormat="1">
      <c r="A1016520" s="2"/>
      <c r="B1016520" s="61"/>
      <c r="C1016520" s="52"/>
      <c r="D1016520" s="52"/>
      <c r="E1016520" s="6"/>
      <c r="F1016520" s="26"/>
      <c r="G1016520" s="26"/>
      <c r="H1016520" s="67"/>
      <c r="I1016520" s="68"/>
      <c r="J1016520" s="6"/>
      <c r="K1016520" s="69"/>
      <c r="L1016520" s="67"/>
      <c r="M1016520" s="67"/>
      <c r="N1016520" s="70"/>
      <c r="O1016520" s="67"/>
      <c r="P1016520" s="6"/>
      <c r="Q1016520" s="6"/>
      <c r="R1016520" s="71"/>
      <c r="S1016520" s="6"/>
      <c r="T1016520" s="6"/>
      <c r="U1016520" s="6"/>
      <c r="V1016520" s="9"/>
    </row>
    <row r="1016521" spans="1:22" customFormat="1">
      <c r="A1016521" s="2"/>
      <c r="B1016521" s="61"/>
      <c r="C1016521" s="52"/>
      <c r="D1016521" s="52"/>
      <c r="E1016521" s="6"/>
      <c r="F1016521" s="26"/>
      <c r="G1016521" s="26"/>
      <c r="H1016521" s="67"/>
      <c r="I1016521" s="68"/>
      <c r="J1016521" s="6"/>
      <c r="K1016521" s="69"/>
      <c r="L1016521" s="67"/>
      <c r="M1016521" s="67"/>
      <c r="N1016521" s="70"/>
      <c r="O1016521" s="67"/>
      <c r="P1016521" s="6"/>
      <c r="Q1016521" s="6"/>
      <c r="R1016521" s="71"/>
      <c r="S1016521" s="6"/>
      <c r="T1016521" s="6"/>
      <c r="U1016521" s="6"/>
      <c r="V1016521" s="9"/>
    </row>
    <row r="1016522" spans="1:22" customFormat="1">
      <c r="A1016522" s="2"/>
      <c r="B1016522" s="61"/>
      <c r="C1016522" s="52"/>
      <c r="D1016522" s="52"/>
      <c r="E1016522" s="6"/>
      <c r="F1016522" s="26"/>
      <c r="G1016522" s="26"/>
      <c r="H1016522" s="67"/>
      <c r="I1016522" s="68"/>
      <c r="J1016522" s="6"/>
      <c r="K1016522" s="69"/>
      <c r="L1016522" s="67"/>
      <c r="M1016522" s="67"/>
      <c r="N1016522" s="70"/>
      <c r="O1016522" s="67"/>
      <c r="P1016522" s="6"/>
      <c r="Q1016522" s="6"/>
      <c r="R1016522" s="71"/>
      <c r="S1016522" s="6"/>
      <c r="T1016522" s="6"/>
      <c r="U1016522" s="6"/>
      <c r="V1016522" s="9"/>
    </row>
    <row r="1016523" spans="1:22" customFormat="1">
      <c r="A1016523" s="2"/>
      <c r="B1016523" s="61"/>
      <c r="C1016523" s="52"/>
      <c r="D1016523" s="52"/>
      <c r="E1016523" s="6"/>
      <c r="F1016523" s="26"/>
      <c r="G1016523" s="26"/>
      <c r="H1016523" s="67"/>
      <c r="I1016523" s="68"/>
      <c r="J1016523" s="6"/>
      <c r="K1016523" s="69"/>
      <c r="L1016523" s="67"/>
      <c r="M1016523" s="67"/>
      <c r="N1016523" s="70"/>
      <c r="O1016523" s="67"/>
      <c r="P1016523" s="6"/>
      <c r="Q1016523" s="6"/>
      <c r="R1016523" s="71"/>
      <c r="S1016523" s="6"/>
      <c r="T1016523" s="6"/>
      <c r="U1016523" s="6"/>
      <c r="V1016523" s="9"/>
    </row>
    <row r="1016524" spans="1:22" customFormat="1">
      <c r="A1016524" s="2"/>
      <c r="B1016524" s="61"/>
      <c r="C1016524" s="52"/>
      <c r="D1016524" s="52"/>
      <c r="E1016524" s="6"/>
      <c r="F1016524" s="26"/>
      <c r="G1016524" s="26"/>
      <c r="H1016524" s="67"/>
      <c r="I1016524" s="68"/>
      <c r="J1016524" s="6"/>
      <c r="K1016524" s="69"/>
      <c r="L1016524" s="67"/>
      <c r="M1016524" s="67"/>
      <c r="N1016524" s="70"/>
      <c r="O1016524" s="67"/>
      <c r="P1016524" s="6"/>
      <c r="Q1016524" s="6"/>
      <c r="R1016524" s="71"/>
      <c r="S1016524" s="6"/>
      <c r="T1016524" s="6"/>
      <c r="U1016524" s="6"/>
      <c r="V1016524" s="9"/>
    </row>
    <row r="1016525" spans="1:22" customFormat="1">
      <c r="A1016525" s="2"/>
      <c r="B1016525" s="61"/>
      <c r="C1016525" s="52"/>
      <c r="D1016525" s="52"/>
      <c r="E1016525" s="6"/>
      <c r="F1016525" s="26"/>
      <c r="G1016525" s="26"/>
      <c r="H1016525" s="67"/>
      <c r="I1016525" s="68"/>
      <c r="J1016525" s="6"/>
      <c r="K1016525" s="69"/>
      <c r="L1016525" s="67"/>
      <c r="M1016525" s="67"/>
      <c r="N1016525" s="70"/>
      <c r="O1016525" s="67"/>
      <c r="P1016525" s="6"/>
      <c r="Q1016525" s="6"/>
      <c r="R1016525" s="71"/>
      <c r="S1016525" s="6"/>
      <c r="T1016525" s="6"/>
      <c r="U1016525" s="6"/>
      <c r="V1016525" s="9"/>
    </row>
    <row r="1016526" spans="1:22" customFormat="1">
      <c r="A1016526" s="2"/>
      <c r="B1016526" s="61"/>
      <c r="C1016526" s="52"/>
      <c r="D1016526" s="52"/>
      <c r="E1016526" s="6"/>
      <c r="F1016526" s="26"/>
      <c r="G1016526" s="26"/>
      <c r="H1016526" s="67"/>
      <c r="I1016526" s="68"/>
      <c r="J1016526" s="6"/>
      <c r="K1016526" s="69"/>
      <c r="L1016526" s="67"/>
      <c r="M1016526" s="67"/>
      <c r="N1016526" s="70"/>
      <c r="O1016526" s="67"/>
      <c r="P1016526" s="6"/>
      <c r="Q1016526" s="6"/>
      <c r="R1016526" s="71"/>
      <c r="S1016526" s="6"/>
      <c r="T1016526" s="6"/>
      <c r="U1016526" s="6"/>
      <c r="V1016526" s="9"/>
    </row>
    <row r="1016527" spans="1:22" customFormat="1">
      <c r="A1016527" s="2"/>
      <c r="B1016527" s="61"/>
      <c r="C1016527" s="52"/>
      <c r="D1016527" s="52"/>
      <c r="E1016527" s="6"/>
      <c r="F1016527" s="26"/>
      <c r="G1016527" s="26"/>
      <c r="H1016527" s="67"/>
      <c r="I1016527" s="68"/>
      <c r="J1016527" s="6"/>
      <c r="K1016527" s="69"/>
      <c r="L1016527" s="67"/>
      <c r="M1016527" s="67"/>
      <c r="N1016527" s="70"/>
      <c r="O1016527" s="67"/>
      <c r="P1016527" s="6"/>
      <c r="Q1016527" s="6"/>
      <c r="R1016527" s="71"/>
      <c r="S1016527" s="6"/>
      <c r="T1016527" s="6"/>
      <c r="U1016527" s="6"/>
      <c r="V1016527" s="9"/>
    </row>
    <row r="1016528" spans="1:22" customFormat="1">
      <c r="A1016528" s="2"/>
      <c r="B1016528" s="61"/>
      <c r="C1016528" s="52"/>
      <c r="D1016528" s="52"/>
      <c r="E1016528" s="6"/>
      <c r="F1016528" s="26"/>
      <c r="G1016528" s="26"/>
      <c r="H1016528" s="67"/>
      <c r="I1016528" s="68"/>
      <c r="J1016528" s="6"/>
      <c r="K1016528" s="69"/>
      <c r="L1016528" s="67"/>
      <c r="M1016528" s="67"/>
      <c r="N1016528" s="70"/>
      <c r="O1016528" s="67"/>
      <c r="P1016528" s="6"/>
      <c r="Q1016528" s="6"/>
      <c r="R1016528" s="71"/>
      <c r="S1016528" s="6"/>
      <c r="T1016528" s="6"/>
      <c r="U1016528" s="6"/>
      <c r="V1016528" s="9"/>
    </row>
    <row r="1016529" spans="1:22" customFormat="1">
      <c r="A1016529" s="2"/>
      <c r="B1016529" s="61"/>
      <c r="C1016529" s="52"/>
      <c r="D1016529" s="52"/>
      <c r="E1016529" s="6"/>
      <c r="F1016529" s="26"/>
      <c r="G1016529" s="26"/>
      <c r="H1016529" s="67"/>
      <c r="I1016529" s="68"/>
      <c r="J1016529" s="6"/>
      <c r="K1016529" s="69"/>
      <c r="L1016529" s="67"/>
      <c r="M1016529" s="67"/>
      <c r="N1016529" s="70"/>
      <c r="O1016529" s="67"/>
      <c r="P1016529" s="6"/>
      <c r="Q1016529" s="6"/>
      <c r="R1016529" s="71"/>
      <c r="S1016529" s="6"/>
      <c r="T1016529" s="6"/>
      <c r="U1016529" s="6"/>
      <c r="V1016529" s="9"/>
    </row>
    <row r="1016530" spans="1:22" customFormat="1">
      <c r="A1016530" s="2"/>
      <c r="B1016530" s="61"/>
      <c r="C1016530" s="52"/>
      <c r="D1016530" s="52"/>
      <c r="E1016530" s="6"/>
      <c r="F1016530" s="26"/>
      <c r="G1016530" s="26"/>
      <c r="H1016530" s="67"/>
      <c r="I1016530" s="68"/>
      <c r="J1016530" s="6"/>
      <c r="K1016530" s="69"/>
      <c r="L1016530" s="67"/>
      <c r="M1016530" s="67"/>
      <c r="N1016530" s="70"/>
      <c r="O1016530" s="67"/>
      <c r="P1016530" s="6"/>
      <c r="Q1016530" s="6"/>
      <c r="R1016530" s="71"/>
      <c r="S1016530" s="6"/>
      <c r="T1016530" s="6"/>
      <c r="U1016530" s="6"/>
      <c r="V1016530" s="9"/>
    </row>
    <row r="1016531" spans="1:22" customFormat="1">
      <c r="A1016531" s="2"/>
      <c r="B1016531" s="61"/>
      <c r="C1016531" s="52"/>
      <c r="D1016531" s="52"/>
      <c r="E1016531" s="6"/>
      <c r="F1016531" s="26"/>
      <c r="G1016531" s="26"/>
      <c r="H1016531" s="67"/>
      <c r="I1016531" s="68"/>
      <c r="J1016531" s="6"/>
      <c r="K1016531" s="69"/>
      <c r="L1016531" s="67"/>
      <c r="M1016531" s="67"/>
      <c r="N1016531" s="70"/>
      <c r="O1016531" s="67"/>
      <c r="P1016531" s="6"/>
      <c r="Q1016531" s="6"/>
      <c r="R1016531" s="71"/>
      <c r="S1016531" s="6"/>
      <c r="T1016531" s="6"/>
      <c r="U1016531" s="6"/>
      <c r="V1016531" s="9"/>
    </row>
    <row r="1016532" spans="1:22" customFormat="1">
      <c r="A1016532" s="2"/>
      <c r="B1016532" s="61"/>
      <c r="C1016532" s="52"/>
      <c r="D1016532" s="52"/>
      <c r="E1016532" s="6"/>
      <c r="F1016532" s="26"/>
      <c r="G1016532" s="26"/>
      <c r="H1016532" s="67"/>
      <c r="I1016532" s="68"/>
      <c r="J1016532" s="6"/>
      <c r="K1016532" s="69"/>
      <c r="L1016532" s="67"/>
      <c r="M1016532" s="67"/>
      <c r="N1016532" s="70"/>
      <c r="O1016532" s="67"/>
      <c r="P1016532" s="6"/>
      <c r="Q1016532" s="6"/>
      <c r="R1016532" s="71"/>
      <c r="S1016532" s="6"/>
      <c r="T1016532" s="6"/>
      <c r="U1016532" s="6"/>
      <c r="V1016532" s="9"/>
    </row>
    <row r="1016533" spans="1:22" customFormat="1">
      <c r="A1016533" s="2"/>
      <c r="B1016533" s="61"/>
      <c r="C1016533" s="52"/>
      <c r="D1016533" s="52"/>
      <c r="E1016533" s="6"/>
      <c r="F1016533" s="26"/>
      <c r="G1016533" s="26"/>
      <c r="H1016533" s="67"/>
      <c r="I1016533" s="68"/>
      <c r="J1016533" s="6"/>
      <c r="K1016533" s="69"/>
      <c r="L1016533" s="67"/>
      <c r="M1016533" s="67"/>
      <c r="N1016533" s="70"/>
      <c r="O1016533" s="67"/>
      <c r="P1016533" s="6"/>
      <c r="Q1016533" s="6"/>
      <c r="R1016533" s="71"/>
      <c r="S1016533" s="6"/>
      <c r="T1016533" s="6"/>
      <c r="U1016533" s="6"/>
      <c r="V1016533" s="9"/>
    </row>
    <row r="1016534" spans="1:22" customFormat="1">
      <c r="A1016534" s="2"/>
      <c r="B1016534" s="61"/>
      <c r="C1016534" s="52"/>
      <c r="D1016534" s="52"/>
      <c r="E1016534" s="6"/>
      <c r="F1016534" s="26"/>
      <c r="G1016534" s="26"/>
      <c r="H1016534" s="67"/>
      <c r="I1016534" s="68"/>
      <c r="J1016534" s="6"/>
      <c r="K1016534" s="69"/>
      <c r="L1016534" s="67"/>
      <c r="M1016534" s="67"/>
      <c r="N1016534" s="70"/>
      <c r="O1016534" s="67"/>
      <c r="P1016534" s="6"/>
      <c r="Q1016534" s="6"/>
      <c r="R1016534" s="71"/>
      <c r="S1016534" s="6"/>
      <c r="T1016534" s="6"/>
      <c r="U1016534" s="6"/>
      <c r="V1016534" s="9"/>
    </row>
    <row r="1016535" spans="1:22" customFormat="1">
      <c r="A1016535" s="2"/>
      <c r="B1016535" s="61"/>
      <c r="C1016535" s="52"/>
      <c r="D1016535" s="52"/>
      <c r="E1016535" s="6"/>
      <c r="F1016535" s="26"/>
      <c r="G1016535" s="26"/>
      <c r="H1016535" s="67"/>
      <c r="I1016535" s="68"/>
      <c r="J1016535" s="6"/>
      <c r="K1016535" s="69"/>
      <c r="L1016535" s="67"/>
      <c r="M1016535" s="67"/>
      <c r="N1016535" s="70"/>
      <c r="O1016535" s="67"/>
      <c r="P1016535" s="6"/>
      <c r="Q1016535" s="6"/>
      <c r="R1016535" s="71"/>
      <c r="S1016535" s="6"/>
      <c r="T1016535" s="6"/>
      <c r="U1016535" s="6"/>
      <c r="V1016535" s="9"/>
    </row>
    <row r="1016536" spans="1:22" customFormat="1">
      <c r="A1016536" s="2"/>
      <c r="B1016536" s="61"/>
      <c r="C1016536" s="52"/>
      <c r="D1016536" s="52"/>
      <c r="E1016536" s="6"/>
      <c r="F1016536" s="26"/>
      <c r="G1016536" s="26"/>
      <c r="H1016536" s="67"/>
      <c r="I1016536" s="68"/>
      <c r="J1016536" s="6"/>
      <c r="K1016536" s="69"/>
      <c r="L1016536" s="67"/>
      <c r="M1016536" s="67"/>
      <c r="N1016536" s="70"/>
      <c r="O1016536" s="67"/>
      <c r="P1016536" s="6"/>
      <c r="Q1016536" s="6"/>
      <c r="R1016536" s="71"/>
      <c r="S1016536" s="6"/>
      <c r="T1016536" s="6"/>
      <c r="U1016536" s="6"/>
      <c r="V1016536" s="9"/>
    </row>
    <row r="1016537" spans="1:22" customFormat="1">
      <c r="A1016537" s="2"/>
      <c r="B1016537" s="61"/>
      <c r="C1016537" s="52"/>
      <c r="D1016537" s="52"/>
      <c r="E1016537" s="6"/>
      <c r="F1016537" s="26"/>
      <c r="G1016537" s="26"/>
      <c r="H1016537" s="67"/>
      <c r="I1016537" s="68"/>
      <c r="J1016537" s="6"/>
      <c r="K1016537" s="69"/>
      <c r="L1016537" s="67"/>
      <c r="M1016537" s="67"/>
      <c r="N1016537" s="70"/>
      <c r="O1016537" s="67"/>
      <c r="P1016537" s="6"/>
      <c r="Q1016537" s="6"/>
      <c r="R1016537" s="71"/>
      <c r="S1016537" s="6"/>
      <c r="T1016537" s="6"/>
      <c r="U1016537" s="6"/>
      <c r="V1016537" s="9"/>
    </row>
    <row r="1016538" spans="1:22" customFormat="1">
      <c r="A1016538" s="2"/>
      <c r="B1016538" s="61"/>
      <c r="C1016538" s="52"/>
      <c r="D1016538" s="52"/>
      <c r="E1016538" s="6"/>
      <c r="F1016538" s="26"/>
      <c r="G1016538" s="26"/>
      <c r="H1016538" s="67"/>
      <c r="I1016538" s="68"/>
      <c r="J1016538" s="6"/>
      <c r="K1016538" s="69"/>
      <c r="L1016538" s="67"/>
      <c r="M1016538" s="67"/>
      <c r="N1016538" s="70"/>
      <c r="O1016538" s="67"/>
      <c r="P1016538" s="6"/>
      <c r="Q1016538" s="6"/>
      <c r="R1016538" s="71"/>
      <c r="S1016538" s="6"/>
      <c r="T1016538" s="6"/>
      <c r="U1016538" s="6"/>
      <c r="V1016538" s="9"/>
    </row>
    <row r="1016539" spans="1:22" customFormat="1">
      <c r="A1016539" s="2"/>
      <c r="B1016539" s="61"/>
      <c r="C1016539" s="52"/>
      <c r="D1016539" s="52"/>
      <c r="E1016539" s="6"/>
      <c r="F1016539" s="26"/>
      <c r="G1016539" s="26"/>
      <c r="H1016539" s="67"/>
      <c r="I1016539" s="68"/>
      <c r="J1016539" s="6"/>
      <c r="K1016539" s="69"/>
      <c r="L1016539" s="67"/>
      <c r="M1016539" s="67"/>
      <c r="N1016539" s="70"/>
      <c r="O1016539" s="67"/>
      <c r="P1016539" s="6"/>
      <c r="Q1016539" s="6"/>
      <c r="R1016539" s="71"/>
      <c r="S1016539" s="6"/>
      <c r="T1016539" s="6"/>
      <c r="U1016539" s="6"/>
      <c r="V1016539" s="9"/>
    </row>
    <row r="1016540" spans="1:22" customFormat="1">
      <c r="A1016540" s="2"/>
      <c r="B1016540" s="61"/>
      <c r="C1016540" s="52"/>
      <c r="D1016540" s="52"/>
      <c r="E1016540" s="6"/>
      <c r="F1016540" s="26"/>
      <c r="G1016540" s="26"/>
      <c r="H1016540" s="67"/>
      <c r="I1016540" s="68"/>
      <c r="J1016540" s="6"/>
      <c r="K1016540" s="69"/>
      <c r="L1016540" s="67"/>
      <c r="M1016540" s="67"/>
      <c r="N1016540" s="70"/>
      <c r="O1016540" s="67"/>
      <c r="P1016540" s="6"/>
      <c r="Q1016540" s="6"/>
      <c r="R1016540" s="71"/>
      <c r="S1016540" s="6"/>
      <c r="T1016540" s="6"/>
      <c r="U1016540" s="6"/>
      <c r="V1016540" s="9"/>
    </row>
    <row r="1016541" spans="1:22" customFormat="1">
      <c r="A1016541" s="2"/>
      <c r="B1016541" s="61"/>
      <c r="C1016541" s="52"/>
      <c r="D1016541" s="52"/>
      <c r="E1016541" s="6"/>
      <c r="F1016541" s="26"/>
      <c r="G1016541" s="26"/>
      <c r="H1016541" s="67"/>
      <c r="I1016541" s="68"/>
      <c r="J1016541" s="6"/>
      <c r="K1016541" s="69"/>
      <c r="L1016541" s="67"/>
      <c r="M1016541" s="67"/>
      <c r="N1016541" s="70"/>
      <c r="O1016541" s="67"/>
      <c r="P1016541" s="6"/>
      <c r="Q1016541" s="6"/>
      <c r="R1016541" s="71"/>
      <c r="S1016541" s="6"/>
      <c r="T1016541" s="6"/>
      <c r="U1016541" s="6"/>
      <c r="V1016541" s="9"/>
    </row>
    <row r="1016542" spans="1:22" customFormat="1">
      <c r="A1016542" s="2"/>
      <c r="B1016542" s="61"/>
      <c r="C1016542" s="52"/>
      <c r="D1016542" s="52"/>
      <c r="E1016542" s="6"/>
      <c r="F1016542" s="26"/>
      <c r="G1016542" s="26"/>
      <c r="H1016542" s="67"/>
      <c r="I1016542" s="68"/>
      <c r="J1016542" s="6"/>
      <c r="K1016542" s="69"/>
      <c r="L1016542" s="67"/>
      <c r="M1016542" s="67"/>
      <c r="N1016542" s="70"/>
      <c r="O1016542" s="67"/>
      <c r="P1016542" s="6"/>
      <c r="Q1016542" s="6"/>
      <c r="R1016542" s="71"/>
      <c r="S1016542" s="6"/>
      <c r="T1016542" s="6"/>
      <c r="U1016542" s="6"/>
      <c r="V1016542" s="9"/>
    </row>
    <row r="1016543" spans="1:22" customFormat="1">
      <c r="A1016543" s="2"/>
      <c r="B1016543" s="61"/>
      <c r="C1016543" s="52"/>
      <c r="D1016543" s="52"/>
      <c r="E1016543" s="6"/>
      <c r="F1016543" s="26"/>
      <c r="G1016543" s="26"/>
      <c r="H1016543" s="67"/>
      <c r="I1016543" s="68"/>
      <c r="J1016543" s="6"/>
      <c r="K1016543" s="69"/>
      <c r="L1016543" s="67"/>
      <c r="M1016543" s="67"/>
      <c r="N1016543" s="70"/>
      <c r="O1016543" s="67"/>
      <c r="P1016543" s="6"/>
      <c r="Q1016543" s="6"/>
      <c r="R1016543" s="71"/>
      <c r="S1016543" s="6"/>
      <c r="T1016543" s="6"/>
      <c r="U1016543" s="6"/>
      <c r="V1016543" s="9"/>
    </row>
    <row r="1016544" spans="1:22" customFormat="1">
      <c r="A1016544" s="2"/>
      <c r="B1016544" s="61"/>
      <c r="C1016544" s="52"/>
      <c r="D1016544" s="52"/>
      <c r="E1016544" s="6"/>
      <c r="F1016544" s="26"/>
      <c r="G1016544" s="26"/>
      <c r="H1016544" s="67"/>
      <c r="I1016544" s="68"/>
      <c r="J1016544" s="6"/>
      <c r="K1016544" s="69"/>
      <c r="L1016544" s="67"/>
      <c r="M1016544" s="67"/>
      <c r="N1016544" s="70"/>
      <c r="O1016544" s="67"/>
      <c r="P1016544" s="6"/>
      <c r="Q1016544" s="6"/>
      <c r="R1016544" s="71"/>
      <c r="S1016544" s="6"/>
      <c r="T1016544" s="6"/>
      <c r="U1016544" s="6"/>
      <c r="V1016544" s="9"/>
    </row>
    <row r="1016545" spans="1:22" customFormat="1">
      <c r="A1016545" s="2"/>
      <c r="B1016545" s="61"/>
      <c r="C1016545" s="52"/>
      <c r="D1016545" s="52"/>
      <c r="E1016545" s="6"/>
      <c r="F1016545" s="26"/>
      <c r="G1016545" s="26"/>
      <c r="H1016545" s="67"/>
      <c r="I1016545" s="68"/>
      <c r="J1016545" s="6"/>
      <c r="K1016545" s="69"/>
      <c r="L1016545" s="67"/>
      <c r="M1016545" s="67"/>
      <c r="N1016545" s="70"/>
      <c r="O1016545" s="67"/>
      <c r="P1016545" s="6"/>
      <c r="Q1016545" s="6"/>
      <c r="R1016545" s="71"/>
      <c r="S1016545" s="6"/>
      <c r="T1016545" s="6"/>
      <c r="U1016545" s="6"/>
      <c r="V1016545" s="9"/>
    </row>
    <row r="1016546" spans="1:22" customFormat="1">
      <c r="A1016546" s="2"/>
      <c r="B1016546" s="61"/>
      <c r="C1016546" s="52"/>
      <c r="D1016546" s="52"/>
      <c r="E1016546" s="6"/>
      <c r="F1016546" s="26"/>
      <c r="G1016546" s="26"/>
      <c r="H1016546" s="67"/>
      <c r="I1016546" s="68"/>
      <c r="J1016546" s="6"/>
      <c r="K1016546" s="69"/>
      <c r="L1016546" s="67"/>
      <c r="M1016546" s="67"/>
      <c r="N1016546" s="70"/>
      <c r="O1016546" s="67"/>
      <c r="P1016546" s="6"/>
      <c r="Q1016546" s="6"/>
      <c r="R1016546" s="71"/>
      <c r="S1016546" s="6"/>
      <c r="T1016546" s="6"/>
      <c r="U1016546" s="6"/>
      <c r="V1016546" s="9"/>
    </row>
    <row r="1016547" spans="1:22" customFormat="1">
      <c r="A1016547" s="2"/>
      <c r="B1016547" s="61"/>
      <c r="C1016547" s="52"/>
      <c r="D1016547" s="52"/>
      <c r="E1016547" s="6"/>
      <c r="F1016547" s="26"/>
      <c r="G1016547" s="26"/>
      <c r="H1016547" s="67"/>
      <c r="I1016547" s="68"/>
      <c r="J1016547" s="6"/>
      <c r="K1016547" s="69"/>
      <c r="L1016547" s="67"/>
      <c r="M1016547" s="67"/>
      <c r="N1016547" s="70"/>
      <c r="O1016547" s="67"/>
      <c r="P1016547" s="6"/>
      <c r="Q1016547" s="6"/>
      <c r="R1016547" s="71"/>
      <c r="S1016547" s="6"/>
      <c r="T1016547" s="6"/>
      <c r="U1016547" s="6"/>
      <c r="V1016547" s="9"/>
    </row>
    <row r="1016548" spans="1:22" customFormat="1">
      <c r="A1016548" s="2"/>
      <c r="B1016548" s="61"/>
      <c r="C1016548" s="52"/>
      <c r="D1016548" s="52"/>
      <c r="E1016548" s="6"/>
      <c r="F1016548" s="26"/>
      <c r="G1016548" s="26"/>
      <c r="H1016548" s="67"/>
      <c r="I1016548" s="68"/>
      <c r="J1016548" s="6"/>
      <c r="K1016548" s="69"/>
      <c r="L1016548" s="67"/>
      <c r="M1016548" s="67"/>
      <c r="N1016548" s="70"/>
      <c r="O1016548" s="67"/>
      <c r="P1016548" s="6"/>
      <c r="Q1016548" s="6"/>
      <c r="R1016548" s="71"/>
      <c r="S1016548" s="6"/>
      <c r="T1016548" s="6"/>
      <c r="U1016548" s="6"/>
      <c r="V1016548" s="9"/>
    </row>
    <row r="1016549" spans="1:22" customFormat="1">
      <c r="A1016549" s="2"/>
      <c r="B1016549" s="61"/>
      <c r="C1016549" s="52"/>
      <c r="D1016549" s="52"/>
      <c r="E1016549" s="6"/>
      <c r="F1016549" s="26"/>
      <c r="G1016549" s="26"/>
      <c r="H1016549" s="67"/>
      <c r="I1016549" s="68"/>
      <c r="J1016549" s="6"/>
      <c r="K1016549" s="69"/>
      <c r="L1016549" s="67"/>
      <c r="M1016549" s="67"/>
      <c r="N1016549" s="70"/>
      <c r="O1016549" s="67"/>
      <c r="P1016549" s="6"/>
      <c r="Q1016549" s="6"/>
      <c r="R1016549" s="71"/>
      <c r="S1016549" s="6"/>
      <c r="T1016549" s="6"/>
      <c r="U1016549" s="6"/>
      <c r="V1016549" s="9"/>
    </row>
    <row r="1016550" spans="1:22" customFormat="1">
      <c r="A1016550" s="2"/>
      <c r="B1016550" s="61"/>
      <c r="C1016550" s="52"/>
      <c r="D1016550" s="52"/>
      <c r="E1016550" s="6"/>
      <c r="F1016550" s="26"/>
      <c r="G1016550" s="26"/>
      <c r="H1016550" s="67"/>
      <c r="I1016550" s="68"/>
      <c r="J1016550" s="6"/>
      <c r="K1016550" s="69"/>
      <c r="L1016550" s="67"/>
      <c r="M1016550" s="67"/>
      <c r="N1016550" s="70"/>
      <c r="O1016550" s="67"/>
      <c r="P1016550" s="6"/>
      <c r="Q1016550" s="6"/>
      <c r="R1016550" s="71"/>
      <c r="S1016550" s="6"/>
      <c r="T1016550" s="6"/>
      <c r="U1016550" s="6"/>
      <c r="V1016550" s="9"/>
    </row>
    <row r="1016551" spans="1:22" customFormat="1">
      <c r="A1016551" s="2"/>
      <c r="B1016551" s="61"/>
      <c r="C1016551" s="52"/>
      <c r="D1016551" s="52"/>
      <c r="E1016551" s="6"/>
      <c r="F1016551" s="26"/>
      <c r="G1016551" s="26"/>
      <c r="H1016551" s="67"/>
      <c r="I1016551" s="68"/>
      <c r="J1016551" s="6"/>
      <c r="K1016551" s="69"/>
      <c r="L1016551" s="67"/>
      <c r="M1016551" s="67"/>
      <c r="N1016551" s="70"/>
      <c r="O1016551" s="67"/>
      <c r="P1016551" s="6"/>
      <c r="Q1016551" s="6"/>
      <c r="R1016551" s="71"/>
      <c r="S1016551" s="6"/>
      <c r="T1016551" s="6"/>
      <c r="U1016551" s="6"/>
      <c r="V1016551" s="9"/>
    </row>
    <row r="1016552" spans="1:22" customFormat="1">
      <c r="A1016552" s="2"/>
      <c r="B1016552" s="61"/>
      <c r="C1016552" s="52"/>
      <c r="D1016552" s="52"/>
      <c r="E1016552" s="6"/>
      <c r="F1016552" s="26"/>
      <c r="G1016552" s="26"/>
      <c r="H1016552" s="67"/>
      <c r="I1016552" s="68"/>
      <c r="J1016552" s="6"/>
      <c r="K1016552" s="69"/>
      <c r="L1016552" s="67"/>
      <c r="M1016552" s="67"/>
      <c r="N1016552" s="70"/>
      <c r="O1016552" s="67"/>
      <c r="P1016552" s="6"/>
      <c r="Q1016552" s="6"/>
      <c r="R1016552" s="71"/>
      <c r="S1016552" s="6"/>
      <c r="T1016552" s="6"/>
      <c r="U1016552" s="6"/>
      <c r="V1016552" s="9"/>
    </row>
    <row r="1016553" spans="1:22" customFormat="1">
      <c r="A1016553" s="2"/>
      <c r="B1016553" s="61"/>
      <c r="C1016553" s="52"/>
      <c r="D1016553" s="52"/>
      <c r="E1016553" s="6"/>
      <c r="F1016553" s="26"/>
      <c r="G1016553" s="26"/>
      <c r="H1016553" s="67"/>
      <c r="I1016553" s="68"/>
      <c r="J1016553" s="6"/>
      <c r="K1016553" s="69"/>
      <c r="L1016553" s="67"/>
      <c r="M1016553" s="67"/>
      <c r="N1016553" s="70"/>
      <c r="O1016553" s="67"/>
      <c r="P1016553" s="6"/>
      <c r="Q1016553" s="6"/>
      <c r="R1016553" s="71"/>
      <c r="S1016553" s="6"/>
      <c r="T1016553" s="6"/>
      <c r="U1016553" s="6"/>
      <c r="V1016553" s="9"/>
    </row>
    <row r="1016554" spans="1:22" customFormat="1">
      <c r="A1016554" s="2"/>
      <c r="B1016554" s="61"/>
      <c r="C1016554" s="52"/>
      <c r="D1016554" s="52"/>
      <c r="E1016554" s="6"/>
      <c r="F1016554" s="26"/>
      <c r="G1016554" s="26"/>
      <c r="H1016554" s="67"/>
      <c r="I1016554" s="68"/>
      <c r="J1016554" s="6"/>
      <c r="K1016554" s="69"/>
      <c r="L1016554" s="67"/>
      <c r="M1016554" s="67"/>
      <c r="N1016554" s="70"/>
      <c r="O1016554" s="67"/>
      <c r="P1016554" s="6"/>
      <c r="Q1016554" s="6"/>
      <c r="R1016554" s="71"/>
      <c r="S1016554" s="6"/>
      <c r="T1016554" s="6"/>
      <c r="U1016554" s="6"/>
      <c r="V1016554" s="9"/>
    </row>
    <row r="1016555" spans="1:22" customFormat="1">
      <c r="A1016555" s="2"/>
      <c r="B1016555" s="61"/>
      <c r="C1016555" s="52"/>
      <c r="D1016555" s="52"/>
      <c r="E1016555" s="6"/>
      <c r="F1016555" s="26"/>
      <c r="G1016555" s="26"/>
      <c r="H1016555" s="67"/>
      <c r="I1016555" s="68"/>
      <c r="J1016555" s="6"/>
      <c r="K1016555" s="69"/>
      <c r="L1016555" s="67"/>
      <c r="M1016555" s="67"/>
      <c r="N1016555" s="70"/>
      <c r="O1016555" s="67"/>
      <c r="P1016555" s="6"/>
      <c r="Q1016555" s="6"/>
      <c r="R1016555" s="71"/>
      <c r="S1016555" s="6"/>
      <c r="T1016555" s="6"/>
      <c r="U1016555" s="6"/>
      <c r="V1016555" s="9"/>
    </row>
    <row r="1016556" spans="1:22" customFormat="1">
      <c r="A1016556" s="2"/>
      <c r="B1016556" s="61"/>
      <c r="C1016556" s="52"/>
      <c r="D1016556" s="52"/>
      <c r="E1016556" s="6"/>
      <c r="F1016556" s="26"/>
      <c r="G1016556" s="26"/>
      <c r="H1016556" s="67"/>
      <c r="I1016556" s="68"/>
      <c r="J1016556" s="6"/>
      <c r="K1016556" s="69"/>
      <c r="L1016556" s="67"/>
      <c r="M1016556" s="67"/>
      <c r="N1016556" s="70"/>
      <c r="O1016556" s="67"/>
      <c r="P1016556" s="6"/>
      <c r="Q1016556" s="6"/>
      <c r="R1016556" s="71"/>
      <c r="S1016556" s="6"/>
      <c r="T1016556" s="6"/>
      <c r="U1016556" s="6"/>
      <c r="V1016556" s="9"/>
    </row>
    <row r="1016557" spans="1:22" customFormat="1">
      <c r="A1016557" s="2"/>
      <c r="B1016557" s="61"/>
      <c r="C1016557" s="52"/>
      <c r="D1016557" s="52"/>
      <c r="E1016557" s="6"/>
      <c r="F1016557" s="26"/>
      <c r="G1016557" s="26"/>
      <c r="H1016557" s="67"/>
      <c r="I1016557" s="68"/>
      <c r="J1016557" s="6"/>
      <c r="K1016557" s="69"/>
      <c r="L1016557" s="67"/>
      <c r="M1016557" s="67"/>
      <c r="N1016557" s="70"/>
      <c r="O1016557" s="67"/>
      <c r="P1016557" s="6"/>
      <c r="Q1016557" s="6"/>
      <c r="R1016557" s="71"/>
      <c r="S1016557" s="6"/>
      <c r="T1016557" s="6"/>
      <c r="U1016557" s="6"/>
      <c r="V1016557" s="9"/>
    </row>
    <row r="1016558" spans="1:22" customFormat="1">
      <c r="A1016558" s="2"/>
      <c r="B1016558" s="61"/>
      <c r="C1016558" s="52"/>
      <c r="D1016558" s="52"/>
      <c r="E1016558" s="6"/>
      <c r="F1016558" s="26"/>
      <c r="G1016558" s="26"/>
      <c r="H1016558" s="67"/>
      <c r="I1016558" s="68"/>
      <c r="J1016558" s="6"/>
      <c r="K1016558" s="69"/>
      <c r="L1016558" s="67"/>
      <c r="M1016558" s="67"/>
      <c r="N1016558" s="70"/>
      <c r="O1016558" s="67"/>
      <c r="P1016558" s="6"/>
      <c r="Q1016558" s="6"/>
      <c r="R1016558" s="71"/>
      <c r="S1016558" s="6"/>
      <c r="T1016558" s="6"/>
      <c r="U1016558" s="6"/>
      <c r="V1016558" s="9"/>
    </row>
    <row r="1016559" spans="1:22" customFormat="1">
      <c r="A1016559" s="2"/>
      <c r="B1016559" s="61"/>
      <c r="C1016559" s="52"/>
      <c r="D1016559" s="52"/>
      <c r="E1016559" s="6"/>
      <c r="F1016559" s="26"/>
      <c r="G1016559" s="26"/>
      <c r="H1016559" s="67"/>
      <c r="I1016559" s="68"/>
      <c r="J1016559" s="6"/>
      <c r="K1016559" s="69"/>
      <c r="L1016559" s="67"/>
      <c r="M1016559" s="67"/>
      <c r="N1016559" s="70"/>
      <c r="O1016559" s="67"/>
      <c r="P1016559" s="6"/>
      <c r="Q1016559" s="6"/>
      <c r="R1016559" s="71"/>
      <c r="S1016559" s="6"/>
      <c r="T1016559" s="6"/>
      <c r="U1016559" s="6"/>
      <c r="V1016559" s="9"/>
    </row>
    <row r="1016560" spans="1:22" customFormat="1">
      <c r="A1016560" s="2"/>
      <c r="B1016560" s="61"/>
      <c r="C1016560" s="52"/>
      <c r="D1016560" s="52"/>
      <c r="E1016560" s="6"/>
      <c r="F1016560" s="26"/>
      <c r="G1016560" s="26"/>
      <c r="H1016560" s="67"/>
      <c r="I1016560" s="68"/>
      <c r="J1016560" s="6"/>
      <c r="K1016560" s="69"/>
      <c r="L1016560" s="67"/>
      <c r="M1016560" s="67"/>
      <c r="N1016560" s="70"/>
      <c r="O1016560" s="67"/>
      <c r="P1016560" s="6"/>
      <c r="Q1016560" s="6"/>
      <c r="R1016560" s="71"/>
      <c r="S1016560" s="6"/>
      <c r="T1016560" s="6"/>
      <c r="U1016560" s="6"/>
      <c r="V1016560" s="9"/>
    </row>
    <row r="1016561" spans="1:22" customFormat="1">
      <c r="A1016561" s="2"/>
      <c r="B1016561" s="61"/>
      <c r="C1016561" s="52"/>
      <c r="D1016561" s="52"/>
      <c r="E1016561" s="6"/>
      <c r="F1016561" s="26"/>
      <c r="G1016561" s="26"/>
      <c r="H1016561" s="67"/>
      <c r="I1016561" s="68"/>
      <c r="J1016561" s="6"/>
      <c r="K1016561" s="69"/>
      <c r="L1016561" s="67"/>
      <c r="M1016561" s="67"/>
      <c r="N1016561" s="70"/>
      <c r="O1016561" s="67"/>
      <c r="P1016561" s="6"/>
      <c r="Q1016561" s="6"/>
      <c r="R1016561" s="71"/>
      <c r="S1016561" s="6"/>
      <c r="T1016561" s="6"/>
      <c r="U1016561" s="6"/>
      <c r="V1016561" s="9"/>
    </row>
    <row r="1016562" spans="1:22" customFormat="1">
      <c r="A1016562" s="2"/>
      <c r="B1016562" s="61"/>
      <c r="C1016562" s="52"/>
      <c r="D1016562" s="52"/>
      <c r="E1016562" s="6"/>
      <c r="F1016562" s="26"/>
      <c r="G1016562" s="26"/>
      <c r="H1016562" s="67"/>
      <c r="I1016562" s="68"/>
      <c r="J1016562" s="6"/>
      <c r="K1016562" s="69"/>
      <c r="L1016562" s="67"/>
      <c r="M1016562" s="67"/>
      <c r="N1016562" s="70"/>
      <c r="O1016562" s="67"/>
      <c r="P1016562" s="6"/>
      <c r="Q1016562" s="6"/>
      <c r="R1016562" s="71"/>
      <c r="S1016562" s="6"/>
      <c r="T1016562" s="6"/>
      <c r="U1016562" s="6"/>
      <c r="V1016562" s="9"/>
    </row>
    <row r="1016563" spans="1:22" customFormat="1">
      <c r="A1016563" s="2"/>
      <c r="B1016563" s="61"/>
      <c r="C1016563" s="52"/>
      <c r="D1016563" s="52"/>
      <c r="E1016563" s="6"/>
      <c r="F1016563" s="26"/>
      <c r="G1016563" s="26"/>
      <c r="H1016563" s="67"/>
      <c r="I1016563" s="68"/>
      <c r="J1016563" s="6"/>
      <c r="K1016563" s="69"/>
      <c r="L1016563" s="67"/>
      <c r="M1016563" s="67"/>
      <c r="N1016563" s="70"/>
      <c r="O1016563" s="67"/>
      <c r="P1016563" s="6"/>
      <c r="Q1016563" s="6"/>
      <c r="R1016563" s="71"/>
      <c r="S1016563" s="6"/>
      <c r="T1016563" s="6"/>
      <c r="U1016563" s="6"/>
      <c r="V1016563" s="9"/>
    </row>
    <row r="1016564" spans="1:22" customFormat="1">
      <c r="A1016564" s="2"/>
      <c r="B1016564" s="61"/>
      <c r="C1016564" s="52"/>
      <c r="D1016564" s="52"/>
      <c r="E1016564" s="6"/>
      <c r="F1016564" s="26"/>
      <c r="G1016564" s="26"/>
      <c r="H1016564" s="67"/>
      <c r="I1016564" s="68"/>
      <c r="J1016564" s="6"/>
      <c r="K1016564" s="69"/>
      <c r="L1016564" s="67"/>
      <c r="M1016564" s="67"/>
      <c r="N1016564" s="70"/>
      <c r="O1016564" s="67"/>
      <c r="P1016564" s="6"/>
      <c r="Q1016564" s="6"/>
      <c r="R1016564" s="71"/>
      <c r="S1016564" s="6"/>
      <c r="T1016564" s="6"/>
      <c r="U1016564" s="6"/>
      <c r="V1016564" s="9"/>
    </row>
    <row r="1016565" spans="1:22" customFormat="1">
      <c r="A1016565" s="2"/>
      <c r="B1016565" s="61"/>
      <c r="C1016565" s="52"/>
      <c r="D1016565" s="52"/>
      <c r="E1016565" s="6"/>
      <c r="F1016565" s="26"/>
      <c r="G1016565" s="26"/>
      <c r="H1016565" s="67"/>
      <c r="I1016565" s="68"/>
      <c r="J1016565" s="6"/>
      <c r="K1016565" s="69"/>
      <c r="L1016565" s="67"/>
      <c r="M1016565" s="67"/>
      <c r="N1016565" s="70"/>
      <c r="O1016565" s="67"/>
      <c r="P1016565" s="6"/>
      <c r="Q1016565" s="6"/>
      <c r="R1016565" s="71"/>
      <c r="S1016565" s="6"/>
      <c r="T1016565" s="6"/>
      <c r="U1016565" s="6"/>
      <c r="V1016565" s="9"/>
    </row>
    <row r="1016566" spans="1:22" customFormat="1">
      <c r="A1016566" s="2"/>
      <c r="B1016566" s="61"/>
      <c r="C1016566" s="52"/>
      <c r="D1016566" s="52"/>
      <c r="E1016566" s="6"/>
      <c r="F1016566" s="26"/>
      <c r="G1016566" s="26"/>
      <c r="H1016566" s="67"/>
      <c r="I1016566" s="68"/>
      <c r="J1016566" s="6"/>
      <c r="K1016566" s="69"/>
      <c r="L1016566" s="67"/>
      <c r="M1016566" s="67"/>
      <c r="N1016566" s="70"/>
      <c r="O1016566" s="67"/>
      <c r="P1016566" s="6"/>
      <c r="Q1016566" s="6"/>
      <c r="R1016566" s="71"/>
      <c r="S1016566" s="6"/>
      <c r="T1016566" s="6"/>
      <c r="U1016566" s="6"/>
      <c r="V1016566" s="9"/>
    </row>
    <row r="1016567" spans="1:22" customFormat="1">
      <c r="A1016567" s="2"/>
      <c r="B1016567" s="61"/>
      <c r="C1016567" s="52"/>
      <c r="D1016567" s="52"/>
      <c r="E1016567" s="6"/>
      <c r="F1016567" s="26"/>
      <c r="G1016567" s="26"/>
      <c r="H1016567" s="67"/>
      <c r="I1016567" s="68"/>
      <c r="J1016567" s="6"/>
      <c r="K1016567" s="69"/>
      <c r="L1016567" s="67"/>
      <c r="M1016567" s="67"/>
      <c r="N1016567" s="70"/>
      <c r="O1016567" s="67"/>
      <c r="P1016567" s="6"/>
      <c r="Q1016567" s="6"/>
      <c r="R1016567" s="71"/>
      <c r="S1016567" s="6"/>
      <c r="T1016567" s="6"/>
      <c r="U1016567" s="6"/>
      <c r="V1016567" s="9"/>
    </row>
    <row r="1016568" spans="1:22" customFormat="1">
      <c r="A1016568" s="2"/>
      <c r="B1016568" s="61"/>
      <c r="C1016568" s="52"/>
      <c r="D1016568" s="52"/>
      <c r="E1016568" s="6"/>
      <c r="F1016568" s="26"/>
      <c r="G1016568" s="26"/>
      <c r="H1016568" s="67"/>
      <c r="I1016568" s="68"/>
      <c r="J1016568" s="6"/>
      <c r="K1016568" s="69"/>
      <c r="L1016568" s="67"/>
      <c r="M1016568" s="67"/>
      <c r="N1016568" s="70"/>
      <c r="O1016568" s="67"/>
      <c r="P1016568" s="6"/>
      <c r="Q1016568" s="6"/>
      <c r="R1016568" s="71"/>
      <c r="S1016568" s="6"/>
      <c r="T1016568" s="6"/>
      <c r="U1016568" s="6"/>
      <c r="V1016568" s="9"/>
    </row>
    <row r="1016569" spans="1:22" customFormat="1">
      <c r="A1016569" s="2"/>
      <c r="B1016569" s="61"/>
      <c r="C1016569" s="52"/>
      <c r="D1016569" s="52"/>
      <c r="E1016569" s="6"/>
      <c r="F1016569" s="26"/>
      <c r="G1016569" s="26"/>
      <c r="H1016569" s="67"/>
      <c r="I1016569" s="68"/>
      <c r="J1016569" s="6"/>
      <c r="K1016569" s="69"/>
      <c r="L1016569" s="67"/>
      <c r="M1016569" s="67"/>
      <c r="N1016569" s="70"/>
      <c r="O1016569" s="67"/>
      <c r="P1016569" s="6"/>
      <c r="Q1016569" s="6"/>
      <c r="R1016569" s="71"/>
      <c r="S1016569" s="6"/>
      <c r="T1016569" s="6"/>
      <c r="U1016569" s="6"/>
      <c r="V1016569" s="9"/>
    </row>
    <row r="1016570" spans="1:22" customFormat="1">
      <c r="A1016570" s="2"/>
      <c r="B1016570" s="61"/>
      <c r="C1016570" s="52"/>
      <c r="D1016570" s="52"/>
      <c r="E1016570" s="6"/>
      <c r="F1016570" s="26"/>
      <c r="G1016570" s="26"/>
      <c r="H1016570" s="67"/>
      <c r="I1016570" s="68"/>
      <c r="J1016570" s="6"/>
      <c r="K1016570" s="69"/>
      <c r="L1016570" s="67"/>
      <c r="M1016570" s="67"/>
      <c r="N1016570" s="70"/>
      <c r="O1016570" s="67"/>
      <c r="P1016570" s="6"/>
      <c r="Q1016570" s="6"/>
      <c r="R1016570" s="71"/>
      <c r="S1016570" s="6"/>
      <c r="T1016570" s="6"/>
      <c r="U1016570" s="6"/>
      <c r="V1016570" s="9"/>
    </row>
    <row r="1016571" spans="1:22" customFormat="1">
      <c r="A1016571" s="2"/>
      <c r="B1016571" s="61"/>
      <c r="C1016571" s="52"/>
      <c r="D1016571" s="52"/>
      <c r="E1016571" s="6"/>
      <c r="F1016571" s="26"/>
      <c r="G1016571" s="26"/>
      <c r="H1016571" s="67"/>
      <c r="I1016571" s="68"/>
      <c r="J1016571" s="6"/>
      <c r="K1016571" s="69"/>
      <c r="L1016571" s="67"/>
      <c r="M1016571" s="67"/>
      <c r="N1016571" s="70"/>
      <c r="O1016571" s="67"/>
      <c r="P1016571" s="6"/>
      <c r="Q1016571" s="6"/>
      <c r="R1016571" s="71"/>
      <c r="S1016571" s="6"/>
      <c r="T1016571" s="6"/>
      <c r="U1016571" s="6"/>
      <c r="V1016571" s="9"/>
    </row>
    <row r="1016572" spans="1:22" customFormat="1">
      <c r="A1016572" s="2"/>
      <c r="B1016572" s="61"/>
      <c r="C1016572" s="52"/>
      <c r="D1016572" s="52"/>
      <c r="E1016572" s="6"/>
      <c r="F1016572" s="26"/>
      <c r="G1016572" s="26"/>
      <c r="H1016572" s="67"/>
      <c r="I1016572" s="68"/>
      <c r="J1016572" s="6"/>
      <c r="K1016572" s="69"/>
      <c r="L1016572" s="67"/>
      <c r="M1016572" s="67"/>
      <c r="N1016572" s="70"/>
      <c r="O1016572" s="67"/>
      <c r="P1016572" s="6"/>
      <c r="Q1016572" s="6"/>
      <c r="R1016572" s="71"/>
      <c r="S1016572" s="6"/>
      <c r="T1016572" s="6"/>
      <c r="U1016572" s="6"/>
      <c r="V1016572" s="9"/>
    </row>
    <row r="1016573" spans="1:22" customFormat="1">
      <c r="A1016573" s="2"/>
      <c r="B1016573" s="61"/>
      <c r="C1016573" s="52"/>
      <c r="D1016573" s="52"/>
      <c r="E1016573" s="6"/>
      <c r="F1016573" s="26"/>
      <c r="G1016573" s="26"/>
      <c r="H1016573" s="67"/>
      <c r="I1016573" s="68"/>
      <c r="J1016573" s="6"/>
      <c r="K1016573" s="69"/>
      <c r="L1016573" s="67"/>
      <c r="M1016573" s="67"/>
      <c r="N1016573" s="70"/>
      <c r="O1016573" s="67"/>
      <c r="P1016573" s="6"/>
      <c r="Q1016573" s="6"/>
      <c r="R1016573" s="71"/>
      <c r="S1016573" s="6"/>
      <c r="T1016573" s="6"/>
      <c r="U1016573" s="6"/>
      <c r="V1016573" s="9"/>
    </row>
    <row r="1016574" spans="1:22" customFormat="1">
      <c r="A1016574" s="2"/>
      <c r="B1016574" s="61"/>
      <c r="C1016574" s="52"/>
      <c r="D1016574" s="52"/>
      <c r="E1016574" s="6"/>
      <c r="F1016574" s="26"/>
      <c r="G1016574" s="26"/>
      <c r="H1016574" s="67"/>
      <c r="I1016574" s="68"/>
      <c r="J1016574" s="6"/>
      <c r="K1016574" s="69"/>
      <c r="L1016574" s="67"/>
      <c r="M1016574" s="67"/>
      <c r="N1016574" s="70"/>
      <c r="O1016574" s="67"/>
      <c r="P1016574" s="6"/>
      <c r="Q1016574" s="6"/>
      <c r="R1016574" s="71"/>
      <c r="S1016574" s="6"/>
      <c r="T1016574" s="6"/>
      <c r="U1016574" s="6"/>
      <c r="V1016574" s="9"/>
    </row>
    <row r="1016575" spans="1:22" customFormat="1">
      <c r="A1016575" s="2"/>
      <c r="B1016575" s="61"/>
      <c r="C1016575" s="52"/>
      <c r="D1016575" s="52"/>
      <c r="E1016575" s="6"/>
      <c r="F1016575" s="26"/>
      <c r="G1016575" s="26"/>
      <c r="H1016575" s="67"/>
      <c r="I1016575" s="68"/>
      <c r="J1016575" s="6"/>
      <c r="K1016575" s="69"/>
      <c r="L1016575" s="67"/>
      <c r="M1016575" s="67"/>
      <c r="N1016575" s="70"/>
      <c r="O1016575" s="67"/>
      <c r="P1016575" s="6"/>
      <c r="Q1016575" s="6"/>
      <c r="R1016575" s="71"/>
      <c r="S1016575" s="6"/>
      <c r="T1016575" s="6"/>
      <c r="U1016575" s="6"/>
      <c r="V1016575" s="9"/>
    </row>
    <row r="1016576" spans="1:22" customFormat="1">
      <c r="A1016576" s="2"/>
      <c r="B1016576" s="61"/>
      <c r="C1016576" s="52"/>
      <c r="D1016576" s="52"/>
      <c r="E1016576" s="6"/>
      <c r="F1016576" s="26"/>
      <c r="G1016576" s="26"/>
      <c r="H1016576" s="67"/>
      <c r="I1016576" s="68"/>
      <c r="J1016576" s="6"/>
      <c r="K1016576" s="69"/>
      <c r="L1016576" s="67"/>
      <c r="M1016576" s="67"/>
      <c r="N1016576" s="70"/>
      <c r="O1016576" s="67"/>
      <c r="P1016576" s="6"/>
      <c r="Q1016576" s="6"/>
      <c r="R1016576" s="71"/>
      <c r="S1016576" s="6"/>
      <c r="T1016576" s="6"/>
      <c r="U1016576" s="6"/>
      <c r="V1016576" s="9"/>
    </row>
    <row r="1016577" spans="1:22" customFormat="1">
      <c r="A1016577" s="2"/>
      <c r="B1016577" s="61"/>
      <c r="C1016577" s="52"/>
      <c r="D1016577" s="52"/>
      <c r="E1016577" s="6"/>
      <c r="F1016577" s="26"/>
      <c r="G1016577" s="26"/>
      <c r="H1016577" s="67"/>
      <c r="I1016577" s="68"/>
      <c r="J1016577" s="6"/>
      <c r="K1016577" s="69"/>
      <c r="L1016577" s="67"/>
      <c r="M1016577" s="67"/>
      <c r="N1016577" s="70"/>
      <c r="O1016577" s="67"/>
      <c r="P1016577" s="6"/>
      <c r="Q1016577" s="6"/>
      <c r="R1016577" s="71"/>
      <c r="S1016577" s="6"/>
      <c r="T1016577" s="6"/>
      <c r="U1016577" s="6"/>
      <c r="V1016577" s="9"/>
    </row>
    <row r="1016578" spans="1:22" customFormat="1">
      <c r="A1016578" s="2"/>
      <c r="B1016578" s="61"/>
      <c r="C1016578" s="52"/>
      <c r="D1016578" s="52"/>
      <c r="E1016578" s="6"/>
      <c r="F1016578" s="26"/>
      <c r="G1016578" s="26"/>
      <c r="H1016578" s="67"/>
      <c r="I1016578" s="68"/>
      <c r="J1016578" s="6"/>
      <c r="K1016578" s="69"/>
      <c r="L1016578" s="67"/>
      <c r="M1016578" s="67"/>
      <c r="N1016578" s="70"/>
      <c r="O1016578" s="67"/>
      <c r="P1016578" s="6"/>
      <c r="Q1016578" s="6"/>
      <c r="R1016578" s="71"/>
      <c r="S1016578" s="6"/>
      <c r="T1016578" s="6"/>
      <c r="U1016578" s="6"/>
      <c r="V1016578" s="9"/>
    </row>
    <row r="1016579" spans="1:22" customFormat="1">
      <c r="A1016579" s="2"/>
      <c r="B1016579" s="61"/>
      <c r="C1016579" s="52"/>
      <c r="D1016579" s="52"/>
      <c r="E1016579" s="6"/>
      <c r="F1016579" s="26"/>
      <c r="G1016579" s="26"/>
      <c r="H1016579" s="67"/>
      <c r="I1016579" s="68"/>
      <c r="J1016579" s="6"/>
      <c r="K1016579" s="69"/>
      <c r="L1016579" s="67"/>
      <c r="M1016579" s="67"/>
      <c r="N1016579" s="70"/>
      <c r="O1016579" s="67"/>
      <c r="P1016579" s="6"/>
      <c r="Q1016579" s="6"/>
      <c r="R1016579" s="71"/>
      <c r="S1016579" s="6"/>
      <c r="T1016579" s="6"/>
      <c r="U1016579" s="6"/>
      <c r="V1016579" s="9"/>
    </row>
    <row r="1016580" spans="1:22" customFormat="1">
      <c r="A1016580" s="2"/>
      <c r="B1016580" s="61"/>
      <c r="C1016580" s="52"/>
      <c r="D1016580" s="52"/>
      <c r="E1016580" s="6"/>
      <c r="F1016580" s="26"/>
      <c r="G1016580" s="26"/>
      <c r="H1016580" s="67"/>
      <c r="I1016580" s="68"/>
      <c r="J1016580" s="6"/>
      <c r="K1016580" s="69"/>
      <c r="L1016580" s="67"/>
      <c r="M1016580" s="67"/>
      <c r="N1016580" s="70"/>
      <c r="O1016580" s="67"/>
      <c r="P1016580" s="6"/>
      <c r="Q1016580" s="6"/>
      <c r="R1016580" s="71"/>
      <c r="S1016580" s="6"/>
      <c r="T1016580" s="6"/>
      <c r="U1016580" s="6"/>
      <c r="V1016580" s="9"/>
    </row>
    <row r="1016581" spans="1:22" customFormat="1">
      <c r="A1016581" s="2"/>
      <c r="B1016581" s="61"/>
      <c r="C1016581" s="52"/>
      <c r="D1016581" s="52"/>
      <c r="E1016581" s="6"/>
      <c r="F1016581" s="26"/>
      <c r="G1016581" s="26"/>
      <c r="H1016581" s="67"/>
      <c r="I1016581" s="68"/>
      <c r="J1016581" s="6"/>
      <c r="K1016581" s="69"/>
      <c r="L1016581" s="67"/>
      <c r="M1016581" s="67"/>
      <c r="N1016581" s="70"/>
      <c r="O1016581" s="67"/>
      <c r="P1016581" s="6"/>
      <c r="Q1016581" s="6"/>
      <c r="R1016581" s="71"/>
      <c r="S1016581" s="6"/>
      <c r="T1016581" s="6"/>
      <c r="U1016581" s="6"/>
      <c r="V1016581" s="9"/>
    </row>
    <row r="1016582" spans="1:22" customFormat="1">
      <c r="A1016582" s="2"/>
      <c r="B1016582" s="61"/>
      <c r="C1016582" s="52"/>
      <c r="D1016582" s="52"/>
      <c r="E1016582" s="6"/>
      <c r="F1016582" s="26"/>
      <c r="G1016582" s="26"/>
      <c r="H1016582" s="67"/>
      <c r="I1016582" s="68"/>
      <c r="J1016582" s="6"/>
      <c r="K1016582" s="69"/>
      <c r="L1016582" s="67"/>
      <c r="M1016582" s="67"/>
      <c r="N1016582" s="70"/>
      <c r="O1016582" s="67"/>
      <c r="P1016582" s="6"/>
      <c r="Q1016582" s="6"/>
      <c r="R1016582" s="71"/>
      <c r="S1016582" s="6"/>
      <c r="T1016582" s="6"/>
      <c r="U1016582" s="6"/>
      <c r="V1016582" s="9"/>
    </row>
    <row r="1016583" spans="1:22" customFormat="1">
      <c r="A1016583" s="2"/>
      <c r="B1016583" s="61"/>
      <c r="C1016583" s="52"/>
      <c r="D1016583" s="52"/>
      <c r="E1016583" s="6"/>
      <c r="F1016583" s="26"/>
      <c r="G1016583" s="26"/>
      <c r="H1016583" s="67"/>
      <c r="I1016583" s="68"/>
      <c r="J1016583" s="6"/>
      <c r="K1016583" s="69"/>
      <c r="L1016583" s="67"/>
      <c r="M1016583" s="67"/>
      <c r="N1016583" s="70"/>
      <c r="O1016583" s="67"/>
      <c r="P1016583" s="6"/>
      <c r="Q1016583" s="6"/>
      <c r="R1016583" s="71"/>
      <c r="S1016583" s="6"/>
      <c r="T1016583" s="6"/>
      <c r="U1016583" s="6"/>
      <c r="V1016583" s="9"/>
    </row>
    <row r="1016584" spans="1:22" customFormat="1">
      <c r="A1016584" s="2"/>
      <c r="B1016584" s="61"/>
      <c r="C1016584" s="52"/>
      <c r="D1016584" s="52"/>
      <c r="E1016584" s="6"/>
      <c r="F1016584" s="26"/>
      <c r="G1016584" s="26"/>
      <c r="H1016584" s="67"/>
      <c r="I1016584" s="68"/>
      <c r="J1016584" s="6"/>
      <c r="K1016584" s="69"/>
      <c r="L1016584" s="67"/>
      <c r="M1016584" s="67"/>
      <c r="N1016584" s="70"/>
      <c r="O1016584" s="67"/>
      <c r="P1016584" s="6"/>
      <c r="Q1016584" s="6"/>
      <c r="R1016584" s="71"/>
      <c r="S1016584" s="6"/>
      <c r="T1016584" s="6"/>
      <c r="U1016584" s="6"/>
      <c r="V1016584" s="9"/>
    </row>
    <row r="1016585" spans="1:22" customFormat="1">
      <c r="A1016585" s="2"/>
      <c r="B1016585" s="61"/>
      <c r="C1016585" s="52"/>
      <c r="D1016585" s="52"/>
      <c r="E1016585" s="6"/>
      <c r="F1016585" s="26"/>
      <c r="G1016585" s="26"/>
      <c r="H1016585" s="67"/>
      <c r="I1016585" s="68"/>
      <c r="J1016585" s="6"/>
      <c r="K1016585" s="69"/>
      <c r="L1016585" s="67"/>
      <c r="M1016585" s="67"/>
      <c r="N1016585" s="70"/>
      <c r="O1016585" s="67"/>
      <c r="P1016585" s="6"/>
      <c r="Q1016585" s="6"/>
      <c r="R1016585" s="71"/>
      <c r="S1016585" s="6"/>
      <c r="T1016585" s="6"/>
      <c r="U1016585" s="6"/>
      <c r="V1016585" s="9"/>
    </row>
    <row r="1016586" spans="1:22" customFormat="1">
      <c r="A1016586" s="2"/>
      <c r="B1016586" s="61"/>
      <c r="C1016586" s="52"/>
      <c r="D1016586" s="52"/>
      <c r="E1016586" s="6"/>
      <c r="F1016586" s="26"/>
      <c r="G1016586" s="26"/>
      <c r="H1016586" s="67"/>
      <c r="I1016586" s="68"/>
      <c r="J1016586" s="6"/>
      <c r="K1016586" s="69"/>
      <c r="L1016586" s="67"/>
      <c r="M1016586" s="67"/>
      <c r="N1016586" s="70"/>
      <c r="O1016586" s="67"/>
      <c r="P1016586" s="6"/>
      <c r="Q1016586" s="6"/>
      <c r="R1016586" s="71"/>
      <c r="S1016586" s="6"/>
      <c r="T1016586" s="6"/>
      <c r="U1016586" s="6"/>
      <c r="V1016586" s="9"/>
    </row>
    <row r="1016587" spans="1:22" customFormat="1">
      <c r="A1016587" s="2"/>
      <c r="B1016587" s="61"/>
      <c r="C1016587" s="52"/>
      <c r="D1016587" s="52"/>
      <c r="E1016587" s="6"/>
      <c r="F1016587" s="26"/>
      <c r="G1016587" s="26"/>
      <c r="H1016587" s="67"/>
      <c r="I1016587" s="68"/>
      <c r="J1016587" s="6"/>
      <c r="K1016587" s="69"/>
      <c r="L1016587" s="67"/>
      <c r="M1016587" s="67"/>
      <c r="N1016587" s="70"/>
      <c r="O1016587" s="67"/>
      <c r="P1016587" s="6"/>
      <c r="Q1016587" s="6"/>
      <c r="R1016587" s="71"/>
      <c r="S1016587" s="6"/>
      <c r="T1016587" s="6"/>
      <c r="U1016587" s="6"/>
      <c r="V1016587" s="9"/>
    </row>
    <row r="1016588" spans="1:22" customFormat="1">
      <c r="A1016588" s="2"/>
      <c r="B1016588" s="61"/>
      <c r="C1016588" s="52"/>
      <c r="D1016588" s="52"/>
      <c r="E1016588" s="6"/>
      <c r="F1016588" s="26"/>
      <c r="G1016588" s="26"/>
      <c r="H1016588" s="67"/>
      <c r="I1016588" s="68"/>
      <c r="J1016588" s="6"/>
      <c r="K1016588" s="69"/>
      <c r="L1016588" s="67"/>
      <c r="M1016588" s="67"/>
      <c r="N1016588" s="70"/>
      <c r="O1016588" s="67"/>
      <c r="P1016588" s="6"/>
      <c r="Q1016588" s="6"/>
      <c r="R1016588" s="71"/>
      <c r="S1016588" s="6"/>
      <c r="T1016588" s="6"/>
      <c r="U1016588" s="6"/>
      <c r="V1016588" s="9"/>
    </row>
    <row r="1016589" spans="1:22" customFormat="1">
      <c r="A1016589" s="2"/>
      <c r="B1016589" s="61"/>
      <c r="C1016589" s="52"/>
      <c r="D1016589" s="52"/>
      <c r="E1016589" s="6"/>
      <c r="F1016589" s="26"/>
      <c r="G1016589" s="26"/>
      <c r="H1016589" s="67"/>
      <c r="I1016589" s="68"/>
      <c r="J1016589" s="6"/>
      <c r="K1016589" s="69"/>
      <c r="L1016589" s="67"/>
      <c r="M1016589" s="67"/>
      <c r="N1016589" s="70"/>
      <c r="O1016589" s="67"/>
      <c r="P1016589" s="6"/>
      <c r="Q1016589" s="6"/>
      <c r="R1016589" s="71"/>
      <c r="S1016589" s="6"/>
      <c r="T1016589" s="6"/>
      <c r="U1016589" s="6"/>
      <c r="V1016589" s="9"/>
    </row>
    <row r="1016590" spans="1:22" customFormat="1">
      <c r="A1016590" s="2"/>
      <c r="B1016590" s="61"/>
      <c r="C1016590" s="52"/>
      <c r="D1016590" s="52"/>
      <c r="E1016590" s="6"/>
      <c r="F1016590" s="26"/>
      <c r="G1016590" s="26"/>
      <c r="H1016590" s="67"/>
      <c r="I1016590" s="68"/>
      <c r="J1016590" s="6"/>
      <c r="K1016590" s="69"/>
      <c r="L1016590" s="67"/>
      <c r="M1016590" s="67"/>
      <c r="N1016590" s="70"/>
      <c r="O1016590" s="67"/>
      <c r="P1016590" s="6"/>
      <c r="Q1016590" s="6"/>
      <c r="R1016590" s="71"/>
      <c r="S1016590" s="6"/>
      <c r="T1016590" s="6"/>
      <c r="U1016590" s="6"/>
      <c r="V1016590" s="9"/>
    </row>
    <row r="1016591" spans="1:22" customFormat="1">
      <c r="A1016591" s="2"/>
      <c r="B1016591" s="61"/>
      <c r="C1016591" s="52"/>
      <c r="D1016591" s="52"/>
      <c r="E1016591" s="6"/>
      <c r="F1016591" s="26"/>
      <c r="G1016591" s="26"/>
      <c r="H1016591" s="67"/>
      <c r="I1016591" s="68"/>
      <c r="J1016591" s="6"/>
      <c r="K1016591" s="69"/>
      <c r="L1016591" s="67"/>
      <c r="M1016591" s="67"/>
      <c r="N1016591" s="70"/>
      <c r="O1016591" s="67"/>
      <c r="P1016591" s="6"/>
      <c r="Q1016591" s="6"/>
      <c r="R1016591" s="71"/>
      <c r="S1016591" s="6"/>
      <c r="T1016591" s="6"/>
      <c r="U1016591" s="6"/>
      <c r="V1016591" s="9"/>
    </row>
    <row r="1016592" spans="1:22" customFormat="1">
      <c r="A1016592" s="2"/>
      <c r="B1016592" s="61"/>
      <c r="C1016592" s="52"/>
      <c r="D1016592" s="52"/>
      <c r="E1016592" s="6"/>
      <c r="F1016592" s="26"/>
      <c r="G1016592" s="26"/>
      <c r="H1016592" s="67"/>
      <c r="I1016592" s="68"/>
      <c r="J1016592" s="6"/>
      <c r="K1016592" s="69"/>
      <c r="L1016592" s="67"/>
      <c r="M1016592" s="67"/>
      <c r="N1016592" s="70"/>
      <c r="O1016592" s="67"/>
      <c r="P1016592" s="6"/>
      <c r="Q1016592" s="6"/>
      <c r="R1016592" s="71"/>
      <c r="S1016592" s="6"/>
      <c r="T1016592" s="6"/>
      <c r="U1016592" s="6"/>
      <c r="V1016592" s="9"/>
    </row>
    <row r="1016593" spans="1:22" customFormat="1">
      <c r="A1016593" s="2"/>
      <c r="B1016593" s="61"/>
      <c r="C1016593" s="52"/>
      <c r="D1016593" s="52"/>
      <c r="E1016593" s="6"/>
      <c r="F1016593" s="26"/>
      <c r="G1016593" s="26"/>
      <c r="H1016593" s="67"/>
      <c r="I1016593" s="68"/>
      <c r="J1016593" s="6"/>
      <c r="K1016593" s="69"/>
      <c r="L1016593" s="67"/>
      <c r="M1016593" s="67"/>
      <c r="N1016593" s="70"/>
      <c r="O1016593" s="67"/>
      <c r="P1016593" s="6"/>
      <c r="Q1016593" s="6"/>
      <c r="R1016593" s="71"/>
      <c r="S1016593" s="6"/>
      <c r="T1016593" s="6"/>
      <c r="U1016593" s="6"/>
      <c r="V1016593" s="9"/>
    </row>
    <row r="1016594" spans="1:22" customFormat="1">
      <c r="A1016594" s="2"/>
      <c r="B1016594" s="61"/>
      <c r="C1016594" s="52"/>
      <c r="D1016594" s="52"/>
      <c r="E1016594" s="6"/>
      <c r="F1016594" s="26"/>
      <c r="G1016594" s="26"/>
      <c r="H1016594" s="67"/>
      <c r="I1016594" s="68"/>
      <c r="J1016594" s="6"/>
      <c r="K1016594" s="69"/>
      <c r="L1016594" s="67"/>
      <c r="M1016594" s="67"/>
      <c r="N1016594" s="70"/>
      <c r="O1016594" s="67"/>
      <c r="P1016594" s="6"/>
      <c r="Q1016594" s="6"/>
      <c r="R1016594" s="71"/>
      <c r="S1016594" s="6"/>
      <c r="T1016594" s="6"/>
      <c r="U1016594" s="6"/>
      <c r="V1016594" s="9"/>
    </row>
    <row r="1016595" spans="1:22" customFormat="1">
      <c r="A1016595" s="2"/>
      <c r="B1016595" s="61"/>
      <c r="C1016595" s="52"/>
      <c r="D1016595" s="52"/>
      <c r="E1016595" s="6"/>
      <c r="F1016595" s="26"/>
      <c r="G1016595" s="26"/>
      <c r="H1016595" s="67"/>
      <c r="I1016595" s="68"/>
      <c r="J1016595" s="6"/>
      <c r="K1016595" s="69"/>
      <c r="L1016595" s="67"/>
      <c r="M1016595" s="67"/>
      <c r="N1016595" s="70"/>
      <c r="O1016595" s="67"/>
      <c r="P1016595" s="6"/>
      <c r="Q1016595" s="6"/>
      <c r="R1016595" s="71"/>
      <c r="S1016595" s="6"/>
      <c r="T1016595" s="6"/>
      <c r="U1016595" s="6"/>
      <c r="V1016595" s="9"/>
    </row>
    <row r="1016596" spans="1:22" customFormat="1">
      <c r="A1016596" s="2"/>
      <c r="B1016596" s="61"/>
      <c r="C1016596" s="52"/>
      <c r="D1016596" s="52"/>
      <c r="E1016596" s="6"/>
      <c r="F1016596" s="26"/>
      <c r="G1016596" s="26"/>
      <c r="H1016596" s="67"/>
      <c r="I1016596" s="68"/>
      <c r="J1016596" s="6"/>
      <c r="K1016596" s="69"/>
      <c r="L1016596" s="67"/>
      <c r="M1016596" s="67"/>
      <c r="N1016596" s="70"/>
      <c r="O1016596" s="67"/>
      <c r="P1016596" s="6"/>
      <c r="Q1016596" s="6"/>
      <c r="R1016596" s="71"/>
      <c r="S1016596" s="6"/>
      <c r="T1016596" s="6"/>
      <c r="U1016596" s="6"/>
      <c r="V1016596" s="9"/>
    </row>
    <row r="1016597" spans="1:22" customFormat="1">
      <c r="A1016597" s="2"/>
      <c r="B1016597" s="61"/>
      <c r="C1016597" s="52"/>
      <c r="D1016597" s="52"/>
      <c r="E1016597" s="6"/>
      <c r="F1016597" s="26"/>
      <c r="G1016597" s="26"/>
      <c r="H1016597" s="67"/>
      <c r="I1016597" s="68"/>
      <c r="J1016597" s="6"/>
      <c r="K1016597" s="69"/>
      <c r="L1016597" s="67"/>
      <c r="M1016597" s="67"/>
      <c r="N1016597" s="70"/>
      <c r="O1016597" s="67"/>
      <c r="P1016597" s="6"/>
      <c r="Q1016597" s="6"/>
      <c r="R1016597" s="71"/>
      <c r="S1016597" s="6"/>
      <c r="T1016597" s="6"/>
      <c r="U1016597" s="6"/>
      <c r="V1016597" s="9"/>
    </row>
    <row r="1016598" spans="1:22" customFormat="1">
      <c r="A1016598" s="2"/>
      <c r="B1016598" s="61"/>
      <c r="C1016598" s="52"/>
      <c r="D1016598" s="52"/>
      <c r="E1016598" s="6"/>
      <c r="F1016598" s="26"/>
      <c r="G1016598" s="26"/>
      <c r="H1016598" s="67"/>
      <c r="I1016598" s="68"/>
      <c r="J1016598" s="6"/>
      <c r="K1016598" s="69"/>
      <c r="L1016598" s="67"/>
      <c r="M1016598" s="67"/>
      <c r="N1016598" s="70"/>
      <c r="O1016598" s="67"/>
      <c r="P1016598" s="6"/>
      <c r="Q1016598" s="6"/>
      <c r="R1016598" s="71"/>
      <c r="S1016598" s="6"/>
      <c r="T1016598" s="6"/>
      <c r="U1016598" s="6"/>
      <c r="V1016598" s="9"/>
    </row>
    <row r="1016599" spans="1:22" customFormat="1">
      <c r="A1016599" s="2"/>
      <c r="B1016599" s="61"/>
      <c r="C1016599" s="52"/>
      <c r="D1016599" s="52"/>
      <c r="E1016599" s="6"/>
      <c r="F1016599" s="26"/>
      <c r="G1016599" s="26"/>
      <c r="H1016599" s="67"/>
      <c r="I1016599" s="68"/>
      <c r="J1016599" s="6"/>
      <c r="K1016599" s="69"/>
      <c r="L1016599" s="67"/>
      <c r="M1016599" s="67"/>
      <c r="N1016599" s="70"/>
      <c r="O1016599" s="67"/>
      <c r="P1016599" s="6"/>
      <c r="Q1016599" s="6"/>
      <c r="R1016599" s="71"/>
      <c r="S1016599" s="6"/>
      <c r="T1016599" s="6"/>
      <c r="U1016599" s="6"/>
      <c r="V1016599" s="9"/>
    </row>
    <row r="1016600" spans="1:22" customFormat="1">
      <c r="A1016600" s="2"/>
      <c r="B1016600" s="61"/>
      <c r="C1016600" s="52"/>
      <c r="D1016600" s="52"/>
      <c r="E1016600" s="6"/>
      <c r="F1016600" s="26"/>
      <c r="G1016600" s="26"/>
      <c r="H1016600" s="67"/>
      <c r="I1016600" s="68"/>
      <c r="J1016600" s="6"/>
      <c r="K1016600" s="69"/>
      <c r="L1016600" s="67"/>
      <c r="M1016600" s="67"/>
      <c r="N1016600" s="70"/>
      <c r="O1016600" s="67"/>
      <c r="P1016600" s="6"/>
      <c r="Q1016600" s="6"/>
      <c r="R1016600" s="71"/>
      <c r="S1016600" s="6"/>
      <c r="T1016600" s="6"/>
      <c r="U1016600" s="6"/>
      <c r="V1016600" s="9"/>
    </row>
    <row r="1016601" spans="1:22" customFormat="1">
      <c r="A1016601" s="2"/>
      <c r="B1016601" s="61"/>
      <c r="C1016601" s="52"/>
      <c r="D1016601" s="52"/>
      <c r="E1016601" s="6"/>
      <c r="F1016601" s="26"/>
      <c r="G1016601" s="26"/>
      <c r="H1016601" s="67"/>
      <c r="I1016601" s="68"/>
      <c r="J1016601" s="6"/>
      <c r="K1016601" s="69"/>
      <c r="L1016601" s="67"/>
      <c r="M1016601" s="67"/>
      <c r="N1016601" s="70"/>
      <c r="O1016601" s="67"/>
      <c r="P1016601" s="6"/>
      <c r="Q1016601" s="6"/>
      <c r="R1016601" s="71"/>
      <c r="S1016601" s="6"/>
      <c r="T1016601" s="6"/>
      <c r="U1016601" s="6"/>
      <c r="V1016601" s="9"/>
    </row>
    <row r="1016602" spans="1:22" customFormat="1">
      <c r="A1016602" s="2"/>
      <c r="B1016602" s="61"/>
      <c r="C1016602" s="52"/>
      <c r="D1016602" s="52"/>
      <c r="E1016602" s="6"/>
      <c r="F1016602" s="26"/>
      <c r="G1016602" s="26"/>
      <c r="H1016602" s="67"/>
      <c r="I1016602" s="68"/>
      <c r="J1016602" s="6"/>
      <c r="K1016602" s="69"/>
      <c r="L1016602" s="67"/>
      <c r="M1016602" s="67"/>
      <c r="N1016602" s="70"/>
      <c r="O1016602" s="67"/>
      <c r="P1016602" s="6"/>
      <c r="Q1016602" s="6"/>
      <c r="R1016602" s="71"/>
      <c r="S1016602" s="6"/>
      <c r="T1016602" s="6"/>
      <c r="U1016602" s="6"/>
      <c r="V1016602" s="9"/>
    </row>
    <row r="1016603" spans="1:22" customFormat="1">
      <c r="A1016603" s="2"/>
      <c r="B1016603" s="61"/>
      <c r="C1016603" s="52"/>
      <c r="D1016603" s="52"/>
      <c r="E1016603" s="6"/>
      <c r="F1016603" s="26"/>
      <c r="G1016603" s="26"/>
      <c r="H1016603" s="67"/>
      <c r="I1016603" s="68"/>
      <c r="J1016603" s="6"/>
      <c r="K1016603" s="69"/>
      <c r="L1016603" s="67"/>
      <c r="M1016603" s="67"/>
      <c r="N1016603" s="70"/>
      <c r="O1016603" s="67"/>
      <c r="P1016603" s="6"/>
      <c r="Q1016603" s="6"/>
      <c r="R1016603" s="71"/>
      <c r="S1016603" s="6"/>
      <c r="T1016603" s="6"/>
      <c r="U1016603" s="6"/>
      <c r="V1016603" s="9"/>
    </row>
    <row r="1016604" spans="1:22" customFormat="1">
      <c r="A1016604" s="2"/>
      <c r="B1016604" s="61"/>
      <c r="C1016604" s="52"/>
      <c r="D1016604" s="52"/>
      <c r="E1016604" s="6"/>
      <c r="F1016604" s="26"/>
      <c r="G1016604" s="26"/>
      <c r="H1016604" s="67"/>
      <c r="I1016604" s="68"/>
      <c r="J1016604" s="6"/>
      <c r="K1016604" s="69"/>
      <c r="L1016604" s="67"/>
      <c r="M1016604" s="67"/>
      <c r="N1016604" s="70"/>
      <c r="O1016604" s="67"/>
      <c r="P1016604" s="6"/>
      <c r="Q1016604" s="6"/>
      <c r="R1016604" s="71"/>
      <c r="S1016604" s="6"/>
      <c r="T1016604" s="6"/>
      <c r="U1016604" s="6"/>
      <c r="V1016604" s="9"/>
    </row>
    <row r="1016605" spans="1:22" customFormat="1">
      <c r="A1016605" s="2"/>
      <c r="B1016605" s="61"/>
      <c r="C1016605" s="52"/>
      <c r="D1016605" s="52"/>
      <c r="E1016605" s="6"/>
      <c r="F1016605" s="26"/>
      <c r="G1016605" s="26"/>
      <c r="H1016605" s="67"/>
      <c r="I1016605" s="68"/>
      <c r="J1016605" s="6"/>
      <c r="K1016605" s="69"/>
      <c r="L1016605" s="67"/>
      <c r="M1016605" s="67"/>
      <c r="N1016605" s="70"/>
      <c r="O1016605" s="67"/>
      <c r="P1016605" s="6"/>
      <c r="Q1016605" s="6"/>
      <c r="R1016605" s="71"/>
      <c r="S1016605" s="6"/>
      <c r="T1016605" s="6"/>
      <c r="U1016605" s="6"/>
      <c r="V1016605" s="9"/>
    </row>
    <row r="1016606" spans="1:22" customFormat="1">
      <c r="A1016606" s="2"/>
      <c r="B1016606" s="61"/>
      <c r="C1016606" s="52"/>
      <c r="D1016606" s="52"/>
      <c r="E1016606" s="6"/>
      <c r="F1016606" s="26"/>
      <c r="G1016606" s="26"/>
      <c r="H1016606" s="67"/>
      <c r="I1016606" s="68"/>
      <c r="J1016606" s="6"/>
      <c r="K1016606" s="69"/>
      <c r="L1016606" s="67"/>
      <c r="M1016606" s="67"/>
      <c r="N1016606" s="70"/>
      <c r="O1016606" s="67"/>
      <c r="P1016606" s="6"/>
      <c r="Q1016606" s="6"/>
      <c r="R1016606" s="71"/>
      <c r="S1016606" s="6"/>
      <c r="T1016606" s="6"/>
      <c r="U1016606" s="6"/>
      <c r="V1016606" s="9"/>
    </row>
    <row r="1016607" spans="1:22" customFormat="1">
      <c r="A1016607" s="2"/>
      <c r="B1016607" s="61"/>
      <c r="C1016607" s="52"/>
      <c r="D1016607" s="52"/>
      <c r="E1016607" s="6"/>
      <c r="F1016607" s="26"/>
      <c r="G1016607" s="26"/>
      <c r="H1016607" s="67"/>
      <c r="I1016607" s="68"/>
      <c r="J1016607" s="6"/>
      <c r="K1016607" s="69"/>
      <c r="L1016607" s="67"/>
      <c r="M1016607" s="67"/>
      <c r="N1016607" s="70"/>
      <c r="O1016607" s="67"/>
      <c r="P1016607" s="6"/>
      <c r="Q1016607" s="6"/>
      <c r="R1016607" s="71"/>
      <c r="S1016607" s="6"/>
      <c r="T1016607" s="6"/>
      <c r="U1016607" s="6"/>
      <c r="V1016607" s="9"/>
    </row>
    <row r="1016608" spans="1:22" customFormat="1">
      <c r="A1016608" s="2"/>
      <c r="B1016608" s="61"/>
      <c r="C1016608" s="52"/>
      <c r="D1016608" s="52"/>
      <c r="E1016608" s="6"/>
      <c r="F1016608" s="26"/>
      <c r="G1016608" s="26"/>
      <c r="H1016608" s="67"/>
      <c r="I1016608" s="68"/>
      <c r="J1016608" s="6"/>
      <c r="K1016608" s="69"/>
      <c r="L1016608" s="67"/>
      <c r="M1016608" s="67"/>
      <c r="N1016608" s="70"/>
      <c r="O1016608" s="67"/>
      <c r="P1016608" s="6"/>
      <c r="Q1016608" s="6"/>
      <c r="R1016608" s="71"/>
      <c r="S1016608" s="6"/>
      <c r="T1016608" s="6"/>
      <c r="U1016608" s="6"/>
      <c r="V1016608" s="9"/>
    </row>
    <row r="1016609" spans="1:22" customFormat="1">
      <c r="A1016609" s="2"/>
      <c r="B1016609" s="61"/>
      <c r="C1016609" s="52"/>
      <c r="D1016609" s="52"/>
      <c r="E1016609" s="6"/>
      <c r="F1016609" s="26"/>
      <c r="G1016609" s="26"/>
      <c r="H1016609" s="67"/>
      <c r="I1016609" s="68"/>
      <c r="J1016609" s="6"/>
      <c r="K1016609" s="69"/>
      <c r="L1016609" s="67"/>
      <c r="M1016609" s="67"/>
      <c r="N1016609" s="70"/>
      <c r="O1016609" s="67"/>
      <c r="P1016609" s="6"/>
      <c r="Q1016609" s="6"/>
      <c r="R1016609" s="71"/>
      <c r="S1016609" s="6"/>
      <c r="T1016609" s="6"/>
      <c r="U1016609" s="6"/>
      <c r="V1016609" s="9"/>
    </row>
    <row r="1016610" spans="1:22" customFormat="1">
      <c r="A1016610" s="2"/>
      <c r="B1016610" s="61"/>
      <c r="C1016610" s="52"/>
      <c r="D1016610" s="52"/>
      <c r="E1016610" s="6"/>
      <c r="F1016610" s="26"/>
      <c r="G1016610" s="26"/>
      <c r="H1016610" s="67"/>
      <c r="I1016610" s="68"/>
      <c r="J1016610" s="6"/>
      <c r="K1016610" s="69"/>
      <c r="L1016610" s="67"/>
      <c r="M1016610" s="67"/>
      <c r="N1016610" s="70"/>
      <c r="O1016610" s="67"/>
      <c r="P1016610" s="6"/>
      <c r="Q1016610" s="6"/>
      <c r="R1016610" s="71"/>
      <c r="S1016610" s="6"/>
      <c r="T1016610" s="6"/>
      <c r="U1016610" s="6"/>
      <c r="V1016610" s="9"/>
    </row>
    <row r="1016611" spans="1:22" customFormat="1">
      <c r="A1016611" s="2"/>
      <c r="B1016611" s="61"/>
      <c r="C1016611" s="52"/>
      <c r="D1016611" s="52"/>
      <c r="E1016611" s="6"/>
      <c r="F1016611" s="26"/>
      <c r="G1016611" s="26"/>
      <c r="H1016611" s="67"/>
      <c r="I1016611" s="68"/>
      <c r="J1016611" s="6"/>
      <c r="K1016611" s="69"/>
      <c r="L1016611" s="67"/>
      <c r="M1016611" s="67"/>
      <c r="N1016611" s="70"/>
      <c r="O1016611" s="67"/>
      <c r="P1016611" s="6"/>
      <c r="Q1016611" s="6"/>
      <c r="R1016611" s="71"/>
      <c r="S1016611" s="6"/>
      <c r="T1016611" s="6"/>
      <c r="U1016611" s="6"/>
      <c r="V1016611" s="9"/>
    </row>
    <row r="1016612" spans="1:22" customFormat="1">
      <c r="A1016612" s="2"/>
      <c r="B1016612" s="61"/>
      <c r="C1016612" s="52"/>
      <c r="D1016612" s="52"/>
      <c r="E1016612" s="6"/>
      <c r="F1016612" s="26"/>
      <c r="G1016612" s="26"/>
      <c r="H1016612" s="67"/>
      <c r="I1016612" s="68"/>
      <c r="J1016612" s="6"/>
      <c r="K1016612" s="69"/>
      <c r="L1016612" s="67"/>
      <c r="M1016612" s="67"/>
      <c r="N1016612" s="70"/>
      <c r="O1016612" s="67"/>
      <c r="P1016612" s="6"/>
      <c r="Q1016612" s="6"/>
      <c r="R1016612" s="71"/>
      <c r="S1016612" s="6"/>
      <c r="T1016612" s="6"/>
      <c r="U1016612" s="6"/>
      <c r="V1016612" s="9"/>
    </row>
    <row r="1016613" spans="1:22" customFormat="1">
      <c r="A1016613" s="2"/>
      <c r="B1016613" s="61"/>
      <c r="C1016613" s="52"/>
      <c r="D1016613" s="52"/>
      <c r="E1016613" s="6"/>
      <c r="F1016613" s="26"/>
      <c r="G1016613" s="26"/>
      <c r="H1016613" s="67"/>
      <c r="I1016613" s="68"/>
      <c r="J1016613" s="6"/>
      <c r="K1016613" s="69"/>
      <c r="L1016613" s="67"/>
      <c r="M1016613" s="67"/>
      <c r="N1016613" s="70"/>
      <c r="O1016613" s="67"/>
      <c r="P1016613" s="6"/>
      <c r="Q1016613" s="6"/>
      <c r="R1016613" s="71"/>
      <c r="S1016613" s="6"/>
      <c r="T1016613" s="6"/>
      <c r="U1016613" s="6"/>
      <c r="V1016613" s="9"/>
    </row>
    <row r="1016614" spans="1:22" customFormat="1">
      <c r="A1016614" s="2"/>
      <c r="B1016614" s="61"/>
      <c r="C1016614" s="52"/>
      <c r="D1016614" s="52"/>
      <c r="E1016614" s="6"/>
      <c r="F1016614" s="26"/>
      <c r="G1016614" s="26"/>
      <c r="H1016614" s="67"/>
      <c r="I1016614" s="68"/>
      <c r="J1016614" s="6"/>
      <c r="K1016614" s="69"/>
      <c r="L1016614" s="67"/>
      <c r="M1016614" s="67"/>
      <c r="N1016614" s="70"/>
      <c r="O1016614" s="67"/>
      <c r="P1016614" s="6"/>
      <c r="Q1016614" s="6"/>
      <c r="R1016614" s="71"/>
      <c r="S1016614" s="6"/>
      <c r="T1016614" s="6"/>
      <c r="U1016614" s="6"/>
      <c r="V1016614" s="9"/>
    </row>
    <row r="1016615" spans="1:22" customFormat="1">
      <c r="A1016615" s="2"/>
      <c r="B1016615" s="61"/>
      <c r="C1016615" s="52"/>
      <c r="D1016615" s="52"/>
      <c r="E1016615" s="6"/>
      <c r="F1016615" s="26"/>
      <c r="G1016615" s="26"/>
      <c r="H1016615" s="67"/>
      <c r="I1016615" s="68"/>
      <c r="J1016615" s="6"/>
      <c r="K1016615" s="69"/>
      <c r="L1016615" s="67"/>
      <c r="M1016615" s="67"/>
      <c r="N1016615" s="70"/>
      <c r="O1016615" s="67"/>
      <c r="P1016615" s="6"/>
      <c r="Q1016615" s="6"/>
      <c r="R1016615" s="71"/>
      <c r="S1016615" s="6"/>
      <c r="T1016615" s="6"/>
      <c r="U1016615" s="6"/>
      <c r="V1016615" s="9"/>
    </row>
    <row r="1016616" spans="1:22" customFormat="1">
      <c r="A1016616" s="2"/>
      <c r="B1016616" s="61"/>
      <c r="C1016616" s="52"/>
      <c r="D1016616" s="52"/>
      <c r="E1016616" s="6"/>
      <c r="F1016616" s="26"/>
      <c r="G1016616" s="26"/>
      <c r="H1016616" s="67"/>
      <c r="I1016616" s="68"/>
      <c r="J1016616" s="6"/>
      <c r="K1016616" s="69"/>
      <c r="L1016616" s="67"/>
      <c r="M1016616" s="67"/>
      <c r="N1016616" s="70"/>
      <c r="O1016616" s="67"/>
      <c r="P1016616" s="6"/>
      <c r="Q1016616" s="6"/>
      <c r="R1016616" s="71"/>
      <c r="S1016616" s="6"/>
      <c r="T1016616" s="6"/>
      <c r="U1016616" s="6"/>
      <c r="V1016616" s="9"/>
    </row>
    <row r="1016617" spans="1:22" customFormat="1">
      <c r="A1016617" s="2"/>
      <c r="B1016617" s="61"/>
      <c r="C1016617" s="52"/>
      <c r="D1016617" s="52"/>
      <c r="E1016617" s="6"/>
      <c r="F1016617" s="26"/>
      <c r="G1016617" s="26"/>
      <c r="H1016617" s="67"/>
      <c r="I1016617" s="68"/>
      <c r="J1016617" s="6"/>
      <c r="K1016617" s="69"/>
      <c r="L1016617" s="67"/>
      <c r="M1016617" s="67"/>
      <c r="N1016617" s="70"/>
      <c r="O1016617" s="67"/>
      <c r="P1016617" s="6"/>
      <c r="Q1016617" s="6"/>
      <c r="R1016617" s="71"/>
      <c r="S1016617" s="6"/>
      <c r="T1016617" s="6"/>
      <c r="U1016617" s="6"/>
      <c r="V1016617" s="9"/>
    </row>
    <row r="1016618" spans="1:22" customFormat="1">
      <c r="A1016618" s="2"/>
      <c r="B1016618" s="61"/>
      <c r="C1016618" s="52"/>
      <c r="D1016618" s="52"/>
      <c r="E1016618" s="6"/>
      <c r="F1016618" s="26"/>
      <c r="G1016618" s="26"/>
      <c r="H1016618" s="67"/>
      <c r="I1016618" s="68"/>
      <c r="J1016618" s="6"/>
      <c r="K1016618" s="69"/>
      <c r="L1016618" s="67"/>
      <c r="M1016618" s="67"/>
      <c r="N1016618" s="70"/>
      <c r="O1016618" s="67"/>
      <c r="P1016618" s="6"/>
      <c r="Q1016618" s="6"/>
      <c r="R1016618" s="71"/>
      <c r="S1016618" s="6"/>
      <c r="T1016618" s="6"/>
      <c r="U1016618" s="6"/>
      <c r="V1016618" s="9"/>
    </row>
    <row r="1016619" spans="1:22" customFormat="1">
      <c r="A1016619" s="2"/>
      <c r="B1016619" s="61"/>
      <c r="C1016619" s="52"/>
      <c r="D1016619" s="52"/>
      <c r="E1016619" s="6"/>
      <c r="F1016619" s="26"/>
      <c r="G1016619" s="26"/>
      <c r="H1016619" s="67"/>
      <c r="I1016619" s="68"/>
      <c r="J1016619" s="6"/>
      <c r="K1016619" s="69"/>
      <c r="L1016619" s="67"/>
      <c r="M1016619" s="67"/>
      <c r="N1016619" s="70"/>
      <c r="O1016619" s="67"/>
      <c r="P1016619" s="6"/>
      <c r="Q1016619" s="6"/>
      <c r="R1016619" s="71"/>
      <c r="S1016619" s="6"/>
      <c r="T1016619" s="6"/>
      <c r="U1016619" s="6"/>
      <c r="V1016619" s="9"/>
    </row>
    <row r="1016620" spans="1:22" customFormat="1">
      <c r="A1016620" s="2"/>
      <c r="B1016620" s="61"/>
      <c r="C1016620" s="52"/>
      <c r="D1016620" s="52"/>
      <c r="E1016620" s="6"/>
      <c r="F1016620" s="26"/>
      <c r="G1016620" s="26"/>
      <c r="H1016620" s="67"/>
      <c r="I1016620" s="68"/>
      <c r="J1016620" s="6"/>
      <c r="K1016620" s="69"/>
      <c r="L1016620" s="67"/>
      <c r="M1016620" s="67"/>
      <c r="N1016620" s="70"/>
      <c r="O1016620" s="67"/>
      <c r="P1016620" s="6"/>
      <c r="Q1016620" s="6"/>
      <c r="R1016620" s="71"/>
      <c r="S1016620" s="6"/>
      <c r="T1016620" s="6"/>
      <c r="U1016620" s="6"/>
      <c r="V1016620" s="9"/>
    </row>
    <row r="1016621" spans="1:22" customFormat="1">
      <c r="A1016621" s="2"/>
      <c r="B1016621" s="61"/>
      <c r="C1016621" s="52"/>
      <c r="D1016621" s="52"/>
      <c r="E1016621" s="6"/>
      <c r="F1016621" s="26"/>
      <c r="G1016621" s="26"/>
      <c r="H1016621" s="67"/>
      <c r="I1016621" s="68"/>
      <c r="J1016621" s="6"/>
      <c r="K1016621" s="69"/>
      <c r="L1016621" s="67"/>
      <c r="M1016621" s="67"/>
      <c r="N1016621" s="70"/>
      <c r="O1016621" s="67"/>
      <c r="P1016621" s="6"/>
      <c r="Q1016621" s="6"/>
      <c r="R1016621" s="71"/>
      <c r="S1016621" s="6"/>
      <c r="T1016621" s="6"/>
      <c r="U1016621" s="6"/>
      <c r="V1016621" s="9"/>
    </row>
    <row r="1016622" spans="1:22" customFormat="1">
      <c r="A1016622" s="2"/>
      <c r="B1016622" s="61"/>
      <c r="C1016622" s="52"/>
      <c r="D1016622" s="52"/>
      <c r="E1016622" s="6"/>
      <c r="F1016622" s="26"/>
      <c r="G1016622" s="26"/>
      <c r="H1016622" s="67"/>
      <c r="I1016622" s="68"/>
      <c r="J1016622" s="6"/>
      <c r="K1016622" s="69"/>
      <c r="L1016622" s="67"/>
      <c r="M1016622" s="67"/>
      <c r="N1016622" s="70"/>
      <c r="O1016622" s="67"/>
      <c r="P1016622" s="6"/>
      <c r="Q1016622" s="6"/>
      <c r="R1016622" s="71"/>
      <c r="S1016622" s="6"/>
      <c r="T1016622" s="6"/>
      <c r="U1016622" s="6"/>
      <c r="V1016622" s="9"/>
    </row>
    <row r="1016623" spans="1:22" customFormat="1">
      <c r="A1016623" s="2"/>
      <c r="B1016623" s="61"/>
      <c r="C1016623" s="52"/>
      <c r="D1016623" s="52"/>
      <c r="E1016623" s="6"/>
      <c r="F1016623" s="26"/>
      <c r="G1016623" s="26"/>
      <c r="H1016623" s="67"/>
      <c r="I1016623" s="68"/>
      <c r="J1016623" s="6"/>
      <c r="K1016623" s="69"/>
      <c r="L1016623" s="67"/>
      <c r="M1016623" s="67"/>
      <c r="N1016623" s="70"/>
      <c r="O1016623" s="67"/>
      <c r="P1016623" s="6"/>
      <c r="Q1016623" s="6"/>
      <c r="R1016623" s="71"/>
      <c r="S1016623" s="6"/>
      <c r="T1016623" s="6"/>
      <c r="U1016623" s="6"/>
      <c r="V1016623" s="9"/>
    </row>
    <row r="1016624" spans="1:22" customFormat="1">
      <c r="A1016624" s="2"/>
      <c r="B1016624" s="61"/>
      <c r="C1016624" s="52"/>
      <c r="D1016624" s="52"/>
      <c r="E1016624" s="6"/>
      <c r="F1016624" s="26"/>
      <c r="G1016624" s="26"/>
      <c r="H1016624" s="67"/>
      <c r="I1016624" s="68"/>
      <c r="J1016624" s="6"/>
      <c r="K1016624" s="69"/>
      <c r="L1016624" s="67"/>
      <c r="M1016624" s="67"/>
      <c r="N1016624" s="70"/>
      <c r="O1016624" s="67"/>
      <c r="P1016624" s="6"/>
      <c r="Q1016624" s="6"/>
      <c r="R1016624" s="71"/>
      <c r="S1016624" s="6"/>
      <c r="T1016624" s="6"/>
      <c r="U1016624" s="6"/>
      <c r="V1016624" s="9"/>
    </row>
    <row r="1016625" spans="1:22" customFormat="1">
      <c r="A1016625" s="2"/>
      <c r="B1016625" s="61"/>
      <c r="C1016625" s="52"/>
      <c r="D1016625" s="52"/>
      <c r="E1016625" s="6"/>
      <c r="F1016625" s="26"/>
      <c r="G1016625" s="26"/>
      <c r="H1016625" s="67"/>
      <c r="I1016625" s="68"/>
      <c r="J1016625" s="6"/>
      <c r="K1016625" s="69"/>
      <c r="L1016625" s="67"/>
      <c r="M1016625" s="67"/>
      <c r="N1016625" s="70"/>
      <c r="O1016625" s="67"/>
      <c r="P1016625" s="6"/>
      <c r="Q1016625" s="6"/>
      <c r="R1016625" s="71"/>
      <c r="S1016625" s="6"/>
      <c r="T1016625" s="6"/>
      <c r="U1016625" s="6"/>
      <c r="V1016625" s="9"/>
    </row>
    <row r="1016626" spans="1:22" customFormat="1">
      <c r="A1016626" s="2"/>
      <c r="B1016626" s="61"/>
      <c r="C1016626" s="52"/>
      <c r="D1016626" s="52"/>
      <c r="E1016626" s="6"/>
      <c r="F1016626" s="26"/>
      <c r="G1016626" s="26"/>
      <c r="H1016626" s="67"/>
      <c r="I1016626" s="68"/>
      <c r="J1016626" s="6"/>
      <c r="K1016626" s="69"/>
      <c r="L1016626" s="67"/>
      <c r="M1016626" s="67"/>
      <c r="N1016626" s="70"/>
      <c r="O1016626" s="67"/>
      <c r="P1016626" s="6"/>
      <c r="Q1016626" s="6"/>
      <c r="R1016626" s="71"/>
      <c r="S1016626" s="6"/>
      <c r="T1016626" s="6"/>
      <c r="U1016626" s="6"/>
      <c r="V1016626" s="9"/>
    </row>
    <row r="1016627" spans="1:22" customFormat="1">
      <c r="A1016627" s="2"/>
      <c r="B1016627" s="61"/>
      <c r="C1016627" s="52"/>
      <c r="D1016627" s="52"/>
      <c r="E1016627" s="6"/>
      <c r="F1016627" s="26"/>
      <c r="G1016627" s="26"/>
      <c r="H1016627" s="67"/>
      <c r="I1016627" s="68"/>
      <c r="J1016627" s="6"/>
      <c r="K1016627" s="69"/>
      <c r="L1016627" s="67"/>
      <c r="M1016627" s="67"/>
      <c r="N1016627" s="70"/>
      <c r="O1016627" s="67"/>
      <c r="P1016627" s="6"/>
      <c r="Q1016627" s="6"/>
      <c r="R1016627" s="71"/>
      <c r="S1016627" s="6"/>
      <c r="T1016627" s="6"/>
      <c r="U1016627" s="6"/>
      <c r="V1016627" s="9"/>
    </row>
    <row r="1016628" spans="1:22" customFormat="1">
      <c r="A1016628" s="2"/>
      <c r="B1016628" s="61"/>
      <c r="C1016628" s="52"/>
      <c r="D1016628" s="52"/>
      <c r="E1016628" s="6"/>
      <c r="F1016628" s="26"/>
      <c r="G1016628" s="26"/>
      <c r="H1016628" s="67"/>
      <c r="I1016628" s="68"/>
      <c r="J1016628" s="6"/>
      <c r="K1016628" s="69"/>
      <c r="L1016628" s="67"/>
      <c r="M1016628" s="67"/>
      <c r="N1016628" s="70"/>
      <c r="O1016628" s="67"/>
      <c r="P1016628" s="6"/>
      <c r="Q1016628" s="6"/>
      <c r="R1016628" s="71"/>
      <c r="S1016628" s="6"/>
      <c r="T1016628" s="6"/>
      <c r="U1016628" s="6"/>
      <c r="V1016628" s="9"/>
    </row>
    <row r="1016629" spans="1:22" customFormat="1">
      <c r="A1016629" s="2"/>
      <c r="B1016629" s="61"/>
      <c r="C1016629" s="52"/>
      <c r="D1016629" s="52"/>
      <c r="E1016629" s="6"/>
      <c r="F1016629" s="26"/>
      <c r="G1016629" s="26"/>
      <c r="H1016629" s="67"/>
      <c r="I1016629" s="68"/>
      <c r="J1016629" s="6"/>
      <c r="K1016629" s="69"/>
      <c r="L1016629" s="67"/>
      <c r="M1016629" s="67"/>
      <c r="N1016629" s="70"/>
      <c r="O1016629" s="67"/>
      <c r="P1016629" s="6"/>
      <c r="Q1016629" s="6"/>
      <c r="R1016629" s="71"/>
      <c r="S1016629" s="6"/>
      <c r="T1016629" s="6"/>
      <c r="U1016629" s="6"/>
      <c r="V1016629" s="9"/>
    </row>
    <row r="1016630" spans="1:22" customFormat="1">
      <c r="A1016630" s="2"/>
      <c r="B1016630" s="61"/>
      <c r="C1016630" s="52"/>
      <c r="D1016630" s="52"/>
      <c r="E1016630" s="6"/>
      <c r="F1016630" s="26"/>
      <c r="G1016630" s="26"/>
      <c r="H1016630" s="67"/>
      <c r="I1016630" s="68"/>
      <c r="J1016630" s="6"/>
      <c r="K1016630" s="69"/>
      <c r="L1016630" s="67"/>
      <c r="M1016630" s="67"/>
      <c r="N1016630" s="70"/>
      <c r="O1016630" s="67"/>
      <c r="P1016630" s="6"/>
      <c r="Q1016630" s="6"/>
      <c r="R1016630" s="71"/>
      <c r="S1016630" s="6"/>
      <c r="T1016630" s="6"/>
      <c r="U1016630" s="6"/>
      <c r="V1016630" s="9"/>
    </row>
    <row r="1016631" spans="1:22" customFormat="1">
      <c r="A1016631" s="2"/>
      <c r="B1016631" s="61"/>
      <c r="C1016631" s="52"/>
      <c r="D1016631" s="52"/>
      <c r="E1016631" s="6"/>
      <c r="F1016631" s="26"/>
      <c r="G1016631" s="26"/>
      <c r="H1016631" s="67"/>
      <c r="I1016631" s="68"/>
      <c r="J1016631" s="6"/>
      <c r="K1016631" s="69"/>
      <c r="L1016631" s="67"/>
      <c r="M1016631" s="67"/>
      <c r="N1016631" s="70"/>
      <c r="O1016631" s="67"/>
      <c r="P1016631" s="6"/>
      <c r="Q1016631" s="6"/>
      <c r="R1016631" s="71"/>
      <c r="S1016631" s="6"/>
      <c r="T1016631" s="6"/>
      <c r="U1016631" s="6"/>
      <c r="V1016631" s="9"/>
    </row>
    <row r="1016632" spans="1:22" customFormat="1">
      <c r="A1016632" s="2"/>
      <c r="B1016632" s="61"/>
      <c r="C1016632" s="52"/>
      <c r="D1016632" s="52"/>
      <c r="E1016632" s="6"/>
      <c r="F1016632" s="26"/>
      <c r="G1016632" s="26"/>
      <c r="H1016632" s="67"/>
      <c r="I1016632" s="68"/>
      <c r="J1016632" s="6"/>
      <c r="K1016632" s="69"/>
      <c r="L1016632" s="67"/>
      <c r="M1016632" s="67"/>
      <c r="N1016632" s="70"/>
      <c r="O1016632" s="67"/>
      <c r="P1016632" s="6"/>
      <c r="Q1016632" s="6"/>
      <c r="R1016632" s="71"/>
      <c r="S1016632" s="6"/>
      <c r="T1016632" s="6"/>
      <c r="U1016632" s="6"/>
      <c r="V1016632" s="9"/>
    </row>
    <row r="1016633" spans="1:22" customFormat="1">
      <c r="A1016633" s="2"/>
      <c r="B1016633" s="61"/>
      <c r="C1016633" s="52"/>
      <c r="D1016633" s="52"/>
      <c r="E1016633" s="6"/>
      <c r="F1016633" s="26"/>
      <c r="G1016633" s="26"/>
      <c r="H1016633" s="67"/>
      <c r="I1016633" s="68"/>
      <c r="J1016633" s="6"/>
      <c r="K1016633" s="69"/>
      <c r="L1016633" s="67"/>
      <c r="M1016633" s="67"/>
      <c r="N1016633" s="70"/>
      <c r="O1016633" s="67"/>
      <c r="P1016633" s="6"/>
      <c r="Q1016633" s="6"/>
      <c r="R1016633" s="71"/>
      <c r="S1016633" s="6"/>
      <c r="T1016633" s="6"/>
      <c r="U1016633" s="6"/>
      <c r="V1016633" s="9"/>
    </row>
    <row r="1016634" spans="1:22" customFormat="1">
      <c r="A1016634" s="2"/>
      <c r="B1016634" s="61"/>
      <c r="C1016634" s="52"/>
      <c r="D1016634" s="52"/>
      <c r="E1016634" s="6"/>
      <c r="F1016634" s="26"/>
      <c r="G1016634" s="26"/>
      <c r="H1016634" s="67"/>
      <c r="I1016634" s="68"/>
      <c r="J1016634" s="6"/>
      <c r="K1016634" s="69"/>
      <c r="L1016634" s="67"/>
      <c r="M1016634" s="67"/>
      <c r="N1016634" s="70"/>
      <c r="O1016634" s="67"/>
      <c r="P1016634" s="6"/>
      <c r="Q1016634" s="6"/>
      <c r="R1016634" s="71"/>
      <c r="S1016634" s="6"/>
      <c r="T1016634" s="6"/>
      <c r="U1016634" s="6"/>
      <c r="V1016634" s="9"/>
    </row>
    <row r="1016635" spans="1:22" customFormat="1">
      <c r="A1016635" s="2"/>
      <c r="B1016635" s="61"/>
      <c r="C1016635" s="52"/>
      <c r="D1016635" s="52"/>
      <c r="E1016635" s="6"/>
      <c r="F1016635" s="26"/>
      <c r="G1016635" s="26"/>
      <c r="H1016635" s="67"/>
      <c r="I1016635" s="68"/>
      <c r="J1016635" s="6"/>
      <c r="K1016635" s="69"/>
      <c r="L1016635" s="67"/>
      <c r="M1016635" s="67"/>
      <c r="N1016635" s="70"/>
      <c r="O1016635" s="67"/>
      <c r="P1016635" s="6"/>
      <c r="Q1016635" s="6"/>
      <c r="R1016635" s="71"/>
      <c r="S1016635" s="6"/>
      <c r="T1016635" s="6"/>
      <c r="U1016635" s="6"/>
      <c r="V1016635" s="9"/>
    </row>
    <row r="1016636" spans="1:22" customFormat="1">
      <c r="A1016636" s="2"/>
      <c r="B1016636" s="61"/>
      <c r="C1016636" s="52"/>
      <c r="D1016636" s="52"/>
      <c r="E1016636" s="6"/>
      <c r="F1016636" s="26"/>
      <c r="G1016636" s="26"/>
      <c r="H1016636" s="67"/>
      <c r="I1016636" s="68"/>
      <c r="J1016636" s="6"/>
      <c r="K1016636" s="69"/>
      <c r="L1016636" s="67"/>
      <c r="M1016636" s="67"/>
      <c r="N1016636" s="70"/>
      <c r="O1016636" s="67"/>
      <c r="P1016636" s="6"/>
      <c r="Q1016636" s="6"/>
      <c r="R1016636" s="71"/>
      <c r="S1016636" s="6"/>
      <c r="T1016636" s="6"/>
      <c r="U1016636" s="6"/>
      <c r="V1016636" s="9"/>
    </row>
    <row r="1016637" spans="1:22" customFormat="1">
      <c r="A1016637" s="2"/>
      <c r="B1016637" s="61"/>
      <c r="C1016637" s="52"/>
      <c r="D1016637" s="52"/>
      <c r="E1016637" s="6"/>
      <c r="F1016637" s="26"/>
      <c r="G1016637" s="26"/>
      <c r="H1016637" s="67"/>
      <c r="I1016637" s="68"/>
      <c r="J1016637" s="6"/>
      <c r="K1016637" s="69"/>
      <c r="L1016637" s="67"/>
      <c r="M1016637" s="67"/>
      <c r="N1016637" s="70"/>
      <c r="O1016637" s="67"/>
      <c r="P1016637" s="6"/>
      <c r="Q1016637" s="6"/>
      <c r="R1016637" s="71"/>
      <c r="S1016637" s="6"/>
      <c r="T1016637" s="6"/>
      <c r="U1016637" s="6"/>
      <c r="V1016637" s="9"/>
    </row>
    <row r="1016638" spans="1:22" customFormat="1">
      <c r="A1016638" s="2"/>
      <c r="B1016638" s="61"/>
      <c r="C1016638" s="52"/>
      <c r="D1016638" s="52"/>
      <c r="E1016638" s="6"/>
      <c r="F1016638" s="26"/>
      <c r="G1016638" s="26"/>
      <c r="H1016638" s="67"/>
      <c r="I1016638" s="68"/>
      <c r="J1016638" s="6"/>
      <c r="K1016638" s="69"/>
      <c r="L1016638" s="67"/>
      <c r="M1016638" s="67"/>
      <c r="N1016638" s="70"/>
      <c r="O1016638" s="67"/>
      <c r="P1016638" s="6"/>
      <c r="Q1016638" s="6"/>
      <c r="R1016638" s="71"/>
      <c r="S1016638" s="6"/>
      <c r="T1016638" s="6"/>
      <c r="U1016638" s="6"/>
      <c r="V1016638" s="9"/>
    </row>
    <row r="1016639" spans="1:22" customFormat="1">
      <c r="A1016639" s="2"/>
      <c r="B1016639" s="61"/>
      <c r="C1016639" s="52"/>
      <c r="D1016639" s="52"/>
      <c r="E1016639" s="6"/>
      <c r="F1016639" s="26"/>
      <c r="G1016639" s="26"/>
      <c r="H1016639" s="67"/>
      <c r="I1016639" s="68"/>
      <c r="J1016639" s="6"/>
      <c r="K1016639" s="69"/>
      <c r="L1016639" s="67"/>
      <c r="M1016639" s="67"/>
      <c r="N1016639" s="70"/>
      <c r="O1016639" s="67"/>
      <c r="P1016639" s="6"/>
      <c r="Q1016639" s="6"/>
      <c r="R1016639" s="71"/>
      <c r="S1016639" s="6"/>
      <c r="T1016639" s="6"/>
      <c r="U1016639" s="6"/>
      <c r="V1016639" s="9"/>
    </row>
    <row r="1016640" spans="1:22" customFormat="1">
      <c r="A1016640" s="2"/>
      <c r="B1016640" s="61"/>
      <c r="C1016640" s="52"/>
      <c r="D1016640" s="52"/>
      <c r="E1016640" s="6"/>
      <c r="F1016640" s="26"/>
      <c r="G1016640" s="26"/>
      <c r="H1016640" s="67"/>
      <c r="I1016640" s="68"/>
      <c r="J1016640" s="6"/>
      <c r="K1016640" s="69"/>
      <c r="L1016640" s="67"/>
      <c r="M1016640" s="67"/>
      <c r="N1016640" s="70"/>
      <c r="O1016640" s="67"/>
      <c r="P1016640" s="6"/>
      <c r="Q1016640" s="6"/>
      <c r="R1016640" s="71"/>
      <c r="S1016640" s="6"/>
      <c r="T1016640" s="6"/>
      <c r="U1016640" s="6"/>
      <c r="V1016640" s="9"/>
    </row>
    <row r="1016641" spans="1:22" customFormat="1">
      <c r="A1016641" s="2"/>
      <c r="B1016641" s="61"/>
      <c r="C1016641" s="52"/>
      <c r="D1016641" s="52"/>
      <c r="E1016641" s="6"/>
      <c r="F1016641" s="26"/>
      <c r="G1016641" s="26"/>
      <c r="H1016641" s="67"/>
      <c r="I1016641" s="68"/>
      <c r="J1016641" s="6"/>
      <c r="K1016641" s="69"/>
      <c r="L1016641" s="67"/>
      <c r="M1016641" s="67"/>
      <c r="N1016641" s="70"/>
      <c r="O1016641" s="67"/>
      <c r="P1016641" s="6"/>
      <c r="Q1016641" s="6"/>
      <c r="R1016641" s="71"/>
      <c r="S1016641" s="6"/>
      <c r="T1016641" s="6"/>
      <c r="U1016641" s="6"/>
      <c r="V1016641" s="9"/>
    </row>
    <row r="1016642" spans="1:22" customFormat="1">
      <c r="A1016642" s="2"/>
      <c r="B1016642" s="61"/>
      <c r="C1016642" s="52"/>
      <c r="D1016642" s="52"/>
      <c r="E1016642" s="6"/>
      <c r="F1016642" s="26"/>
      <c r="G1016642" s="26"/>
      <c r="H1016642" s="67"/>
      <c r="I1016642" s="68"/>
      <c r="J1016642" s="6"/>
      <c r="K1016642" s="69"/>
      <c r="L1016642" s="67"/>
      <c r="M1016642" s="67"/>
      <c r="N1016642" s="70"/>
      <c r="O1016642" s="67"/>
      <c r="P1016642" s="6"/>
      <c r="Q1016642" s="6"/>
      <c r="R1016642" s="71"/>
      <c r="S1016642" s="6"/>
      <c r="T1016642" s="6"/>
      <c r="U1016642" s="6"/>
      <c r="V1016642" s="9"/>
    </row>
    <row r="1016643" spans="1:22" customFormat="1">
      <c r="A1016643" s="2"/>
      <c r="B1016643" s="61"/>
      <c r="C1016643" s="52"/>
      <c r="D1016643" s="52"/>
      <c r="E1016643" s="6"/>
      <c r="F1016643" s="26"/>
      <c r="G1016643" s="26"/>
      <c r="H1016643" s="67"/>
      <c r="I1016643" s="68"/>
      <c r="J1016643" s="6"/>
      <c r="K1016643" s="69"/>
      <c r="L1016643" s="67"/>
      <c r="M1016643" s="67"/>
      <c r="N1016643" s="70"/>
      <c r="O1016643" s="67"/>
      <c r="P1016643" s="6"/>
      <c r="Q1016643" s="6"/>
      <c r="R1016643" s="71"/>
      <c r="S1016643" s="6"/>
      <c r="T1016643" s="6"/>
      <c r="U1016643" s="6"/>
      <c r="V1016643" s="9"/>
    </row>
    <row r="1016644" spans="1:22" customFormat="1">
      <c r="A1016644" s="2"/>
      <c r="B1016644" s="61"/>
      <c r="C1016644" s="52"/>
      <c r="D1016644" s="52"/>
      <c r="E1016644" s="6"/>
      <c r="F1016644" s="26"/>
      <c r="G1016644" s="26"/>
      <c r="H1016644" s="67"/>
      <c r="I1016644" s="68"/>
      <c r="J1016644" s="6"/>
      <c r="K1016644" s="69"/>
      <c r="L1016644" s="67"/>
      <c r="M1016644" s="67"/>
      <c r="N1016644" s="70"/>
      <c r="O1016644" s="67"/>
      <c r="P1016644" s="6"/>
      <c r="Q1016644" s="6"/>
      <c r="R1016644" s="71"/>
      <c r="S1016644" s="6"/>
      <c r="T1016644" s="6"/>
      <c r="U1016644" s="6"/>
      <c r="V1016644" s="9"/>
    </row>
    <row r="1016645" spans="1:22" customFormat="1">
      <c r="A1016645" s="2"/>
      <c r="B1016645" s="61"/>
      <c r="C1016645" s="52"/>
      <c r="D1016645" s="52"/>
      <c r="E1016645" s="6"/>
      <c r="F1016645" s="26"/>
      <c r="G1016645" s="26"/>
      <c r="H1016645" s="67"/>
      <c r="I1016645" s="68"/>
      <c r="J1016645" s="6"/>
      <c r="K1016645" s="69"/>
      <c r="L1016645" s="67"/>
      <c r="M1016645" s="67"/>
      <c r="N1016645" s="70"/>
      <c r="O1016645" s="67"/>
      <c r="P1016645" s="6"/>
      <c r="Q1016645" s="6"/>
      <c r="R1016645" s="71"/>
      <c r="S1016645" s="6"/>
      <c r="T1016645" s="6"/>
      <c r="U1016645" s="6"/>
      <c r="V1016645" s="9"/>
    </row>
    <row r="1016646" spans="1:22" customFormat="1">
      <c r="A1016646" s="2"/>
      <c r="B1016646" s="61"/>
      <c r="C1016646" s="52"/>
      <c r="D1016646" s="52"/>
      <c r="E1016646" s="6"/>
      <c r="F1016646" s="26"/>
      <c r="G1016646" s="26"/>
      <c r="H1016646" s="67"/>
      <c r="I1016646" s="68"/>
      <c r="J1016646" s="6"/>
      <c r="K1016646" s="69"/>
      <c r="L1016646" s="67"/>
      <c r="M1016646" s="67"/>
      <c r="N1016646" s="70"/>
      <c r="O1016646" s="67"/>
      <c r="P1016646" s="6"/>
      <c r="Q1016646" s="6"/>
      <c r="R1016646" s="71"/>
      <c r="S1016646" s="6"/>
      <c r="T1016646" s="6"/>
      <c r="U1016646" s="6"/>
      <c r="V1016646" s="9"/>
    </row>
    <row r="1016647" spans="1:22" customFormat="1">
      <c r="A1016647" s="2"/>
      <c r="B1016647" s="61"/>
      <c r="C1016647" s="52"/>
      <c r="D1016647" s="52"/>
      <c r="E1016647" s="6"/>
      <c r="F1016647" s="26"/>
      <c r="G1016647" s="26"/>
      <c r="H1016647" s="67"/>
      <c r="I1016647" s="68"/>
      <c r="J1016647" s="6"/>
      <c r="K1016647" s="69"/>
      <c r="L1016647" s="67"/>
      <c r="M1016647" s="67"/>
      <c r="N1016647" s="70"/>
      <c r="O1016647" s="67"/>
      <c r="P1016647" s="6"/>
      <c r="Q1016647" s="6"/>
      <c r="R1016647" s="71"/>
      <c r="S1016647" s="6"/>
      <c r="T1016647" s="6"/>
      <c r="U1016647" s="6"/>
      <c r="V1016647" s="9"/>
    </row>
    <row r="1016648" spans="1:22" customFormat="1">
      <c r="A1016648" s="2"/>
      <c r="B1016648" s="61"/>
      <c r="C1016648" s="52"/>
      <c r="D1016648" s="52"/>
      <c r="E1016648" s="6"/>
      <c r="F1016648" s="26"/>
      <c r="G1016648" s="26"/>
      <c r="H1016648" s="67"/>
      <c r="I1016648" s="68"/>
      <c r="J1016648" s="6"/>
      <c r="K1016648" s="69"/>
      <c r="L1016648" s="67"/>
      <c r="M1016648" s="67"/>
      <c r="N1016648" s="70"/>
      <c r="O1016648" s="67"/>
      <c r="P1016648" s="6"/>
      <c r="Q1016648" s="6"/>
      <c r="R1016648" s="71"/>
      <c r="S1016648" s="6"/>
      <c r="T1016648" s="6"/>
      <c r="U1016648" s="6"/>
      <c r="V1016648" s="9"/>
    </row>
    <row r="1016649" spans="1:22" customFormat="1">
      <c r="A1016649" s="2"/>
      <c r="B1016649" s="61"/>
      <c r="C1016649" s="52"/>
      <c r="D1016649" s="52"/>
      <c r="E1016649" s="6"/>
      <c r="F1016649" s="26"/>
      <c r="G1016649" s="26"/>
      <c r="H1016649" s="67"/>
      <c r="I1016649" s="68"/>
      <c r="J1016649" s="6"/>
      <c r="K1016649" s="69"/>
      <c r="L1016649" s="67"/>
      <c r="M1016649" s="67"/>
      <c r="N1016649" s="70"/>
      <c r="O1016649" s="67"/>
      <c r="P1016649" s="6"/>
      <c r="Q1016649" s="6"/>
      <c r="R1016649" s="71"/>
      <c r="S1016649" s="6"/>
      <c r="T1016649" s="6"/>
      <c r="U1016649" s="6"/>
      <c r="V1016649" s="9"/>
    </row>
    <row r="1016650" spans="1:22" customFormat="1">
      <c r="A1016650" s="2"/>
      <c r="B1016650" s="61"/>
      <c r="C1016650" s="52"/>
      <c r="D1016650" s="52"/>
      <c r="E1016650" s="6"/>
      <c r="F1016650" s="26"/>
      <c r="G1016650" s="26"/>
      <c r="H1016650" s="67"/>
      <c r="I1016650" s="68"/>
      <c r="J1016650" s="6"/>
      <c r="K1016650" s="69"/>
      <c r="L1016650" s="67"/>
      <c r="M1016650" s="67"/>
      <c r="N1016650" s="70"/>
      <c r="O1016650" s="67"/>
      <c r="P1016650" s="6"/>
      <c r="Q1016650" s="6"/>
      <c r="R1016650" s="71"/>
      <c r="S1016650" s="6"/>
      <c r="T1016650" s="6"/>
      <c r="U1016650" s="6"/>
      <c r="V1016650" s="9"/>
    </row>
    <row r="1016651" spans="1:22" customFormat="1">
      <c r="A1016651" s="2"/>
      <c r="B1016651" s="61"/>
      <c r="C1016651" s="52"/>
      <c r="D1016651" s="52"/>
      <c r="E1016651" s="6"/>
      <c r="F1016651" s="26"/>
      <c r="G1016651" s="26"/>
      <c r="H1016651" s="67"/>
      <c r="I1016651" s="68"/>
      <c r="J1016651" s="6"/>
      <c r="K1016651" s="69"/>
      <c r="L1016651" s="67"/>
      <c r="M1016651" s="67"/>
      <c r="N1016651" s="70"/>
      <c r="O1016651" s="67"/>
      <c r="P1016651" s="6"/>
      <c r="Q1016651" s="6"/>
      <c r="R1016651" s="71"/>
      <c r="S1016651" s="6"/>
      <c r="T1016651" s="6"/>
      <c r="U1016651" s="6"/>
      <c r="V1016651" s="9"/>
    </row>
    <row r="1016652" spans="1:22" customFormat="1">
      <c r="A1016652" s="2"/>
      <c r="B1016652" s="61"/>
      <c r="C1016652" s="52"/>
      <c r="D1016652" s="52"/>
      <c r="E1016652" s="6"/>
      <c r="F1016652" s="26"/>
      <c r="G1016652" s="26"/>
      <c r="H1016652" s="67"/>
      <c r="I1016652" s="68"/>
      <c r="J1016652" s="6"/>
      <c r="K1016652" s="69"/>
      <c r="L1016652" s="67"/>
      <c r="M1016652" s="67"/>
      <c r="N1016652" s="70"/>
      <c r="O1016652" s="67"/>
      <c r="P1016652" s="6"/>
      <c r="Q1016652" s="6"/>
      <c r="R1016652" s="71"/>
      <c r="S1016652" s="6"/>
      <c r="T1016652" s="6"/>
      <c r="U1016652" s="6"/>
      <c r="V1016652" s="9"/>
    </row>
    <row r="1016653" spans="1:22" customFormat="1">
      <c r="A1016653" s="2"/>
      <c r="B1016653" s="61"/>
      <c r="C1016653" s="52"/>
      <c r="D1016653" s="52"/>
      <c r="E1016653" s="6"/>
      <c r="F1016653" s="26"/>
      <c r="G1016653" s="26"/>
      <c r="H1016653" s="67"/>
      <c r="I1016653" s="68"/>
      <c r="J1016653" s="6"/>
      <c r="K1016653" s="69"/>
      <c r="L1016653" s="67"/>
      <c r="M1016653" s="67"/>
      <c r="N1016653" s="70"/>
      <c r="O1016653" s="67"/>
      <c r="P1016653" s="6"/>
      <c r="Q1016653" s="6"/>
      <c r="R1016653" s="71"/>
      <c r="S1016653" s="6"/>
      <c r="T1016653" s="6"/>
      <c r="U1016653" s="6"/>
      <c r="V1016653" s="9"/>
    </row>
    <row r="1016654" spans="1:22" customFormat="1">
      <c r="A1016654" s="2"/>
      <c r="B1016654" s="61"/>
      <c r="C1016654" s="52"/>
      <c r="D1016654" s="52"/>
      <c r="E1016654" s="6"/>
      <c r="F1016654" s="26"/>
      <c r="G1016654" s="26"/>
      <c r="H1016654" s="67"/>
      <c r="I1016654" s="68"/>
      <c r="J1016654" s="6"/>
      <c r="K1016654" s="69"/>
      <c r="L1016654" s="67"/>
      <c r="M1016654" s="67"/>
      <c r="N1016654" s="70"/>
      <c r="O1016654" s="67"/>
      <c r="P1016654" s="6"/>
      <c r="Q1016654" s="6"/>
      <c r="R1016654" s="71"/>
      <c r="S1016654" s="6"/>
      <c r="T1016654" s="6"/>
      <c r="U1016654" s="6"/>
      <c r="V1016654" s="9"/>
    </row>
    <row r="1016655" spans="1:22" customFormat="1">
      <c r="A1016655" s="2"/>
      <c r="B1016655" s="61"/>
      <c r="C1016655" s="52"/>
      <c r="D1016655" s="52"/>
      <c r="E1016655" s="6"/>
      <c r="F1016655" s="26"/>
      <c r="G1016655" s="26"/>
      <c r="H1016655" s="67"/>
      <c r="I1016655" s="68"/>
      <c r="J1016655" s="6"/>
      <c r="K1016655" s="69"/>
      <c r="L1016655" s="67"/>
      <c r="M1016655" s="67"/>
      <c r="N1016655" s="70"/>
      <c r="O1016655" s="67"/>
      <c r="P1016655" s="6"/>
      <c r="Q1016655" s="6"/>
      <c r="R1016655" s="71"/>
      <c r="S1016655" s="6"/>
      <c r="T1016655" s="6"/>
      <c r="U1016655" s="6"/>
      <c r="V1016655" s="9"/>
    </row>
    <row r="1016656" spans="1:22" customFormat="1">
      <c r="A1016656" s="2"/>
      <c r="B1016656" s="61"/>
      <c r="C1016656" s="52"/>
      <c r="D1016656" s="52"/>
      <c r="E1016656" s="6"/>
      <c r="F1016656" s="26"/>
      <c r="G1016656" s="26"/>
      <c r="H1016656" s="67"/>
      <c r="I1016656" s="68"/>
      <c r="J1016656" s="6"/>
      <c r="K1016656" s="69"/>
      <c r="L1016656" s="67"/>
      <c r="M1016656" s="67"/>
      <c r="N1016656" s="70"/>
      <c r="O1016656" s="67"/>
      <c r="P1016656" s="6"/>
      <c r="Q1016656" s="6"/>
      <c r="R1016656" s="71"/>
      <c r="S1016656" s="6"/>
      <c r="T1016656" s="6"/>
      <c r="U1016656" s="6"/>
      <c r="V1016656" s="9"/>
    </row>
    <row r="1016657" spans="1:22" customFormat="1">
      <c r="A1016657" s="2"/>
      <c r="B1016657" s="61"/>
      <c r="C1016657" s="52"/>
      <c r="D1016657" s="52"/>
      <c r="E1016657" s="6"/>
      <c r="F1016657" s="26"/>
      <c r="G1016657" s="26"/>
      <c r="H1016657" s="67"/>
      <c r="I1016657" s="68"/>
      <c r="J1016657" s="6"/>
      <c r="K1016657" s="69"/>
      <c r="L1016657" s="67"/>
      <c r="M1016657" s="67"/>
      <c r="N1016657" s="70"/>
      <c r="O1016657" s="67"/>
      <c r="P1016657" s="6"/>
      <c r="Q1016657" s="6"/>
      <c r="R1016657" s="71"/>
      <c r="S1016657" s="6"/>
      <c r="T1016657" s="6"/>
      <c r="U1016657" s="6"/>
      <c r="V1016657" s="9"/>
    </row>
    <row r="1016658" spans="1:22" customFormat="1">
      <c r="A1016658" s="2"/>
      <c r="B1016658" s="61"/>
      <c r="C1016658" s="52"/>
      <c r="D1016658" s="52"/>
      <c r="E1016658" s="6"/>
      <c r="F1016658" s="26"/>
      <c r="G1016658" s="26"/>
      <c r="H1016658" s="67"/>
      <c r="I1016658" s="68"/>
      <c r="J1016658" s="6"/>
      <c r="K1016658" s="69"/>
      <c r="L1016658" s="67"/>
      <c r="M1016658" s="67"/>
      <c r="N1016658" s="70"/>
      <c r="O1016658" s="67"/>
      <c r="P1016658" s="6"/>
      <c r="Q1016658" s="6"/>
      <c r="R1016658" s="71"/>
      <c r="S1016658" s="6"/>
      <c r="T1016658" s="6"/>
      <c r="U1016658" s="6"/>
      <c r="V1016658" s="9"/>
    </row>
    <row r="1016659" spans="1:22" customFormat="1">
      <c r="A1016659" s="2"/>
      <c r="B1016659" s="61"/>
      <c r="C1016659" s="52"/>
      <c r="D1016659" s="52"/>
      <c r="E1016659" s="6"/>
      <c r="F1016659" s="26"/>
      <c r="G1016659" s="26"/>
      <c r="H1016659" s="67"/>
      <c r="I1016659" s="68"/>
      <c r="J1016659" s="6"/>
      <c r="K1016659" s="69"/>
      <c r="L1016659" s="67"/>
      <c r="M1016659" s="67"/>
      <c r="N1016659" s="70"/>
      <c r="O1016659" s="67"/>
      <c r="P1016659" s="6"/>
      <c r="Q1016659" s="6"/>
      <c r="R1016659" s="71"/>
      <c r="S1016659" s="6"/>
      <c r="T1016659" s="6"/>
      <c r="U1016659" s="6"/>
      <c r="V1016659" s="9"/>
    </row>
    <row r="1016660" spans="1:22" customFormat="1">
      <c r="A1016660" s="2"/>
      <c r="B1016660" s="61"/>
      <c r="C1016660" s="52"/>
      <c r="D1016660" s="52"/>
      <c r="E1016660" s="6"/>
      <c r="F1016660" s="26"/>
      <c r="G1016660" s="26"/>
      <c r="H1016660" s="67"/>
      <c r="I1016660" s="68"/>
      <c r="J1016660" s="6"/>
      <c r="K1016660" s="69"/>
      <c r="L1016660" s="67"/>
      <c r="M1016660" s="67"/>
      <c r="N1016660" s="70"/>
      <c r="O1016660" s="67"/>
      <c r="P1016660" s="6"/>
      <c r="Q1016660" s="6"/>
      <c r="R1016660" s="71"/>
      <c r="S1016660" s="6"/>
      <c r="T1016660" s="6"/>
      <c r="U1016660" s="6"/>
      <c r="V1016660" s="9"/>
    </row>
    <row r="1016661" spans="1:22" customFormat="1">
      <c r="A1016661" s="2"/>
      <c r="B1016661" s="61"/>
      <c r="C1016661" s="52"/>
      <c r="D1016661" s="52"/>
      <c r="E1016661" s="6"/>
      <c r="F1016661" s="26"/>
      <c r="G1016661" s="26"/>
      <c r="H1016661" s="67"/>
      <c r="I1016661" s="68"/>
      <c r="J1016661" s="6"/>
      <c r="K1016661" s="69"/>
      <c r="L1016661" s="67"/>
      <c r="M1016661" s="67"/>
      <c r="N1016661" s="70"/>
      <c r="O1016661" s="67"/>
      <c r="P1016661" s="6"/>
      <c r="Q1016661" s="6"/>
      <c r="R1016661" s="71"/>
      <c r="S1016661" s="6"/>
      <c r="T1016661" s="6"/>
      <c r="U1016661" s="6"/>
      <c r="V1016661" s="9"/>
    </row>
    <row r="1016662" spans="1:22" customFormat="1">
      <c r="A1016662" s="2"/>
      <c r="B1016662" s="61"/>
      <c r="C1016662" s="52"/>
      <c r="D1016662" s="52"/>
      <c r="E1016662" s="6"/>
      <c r="F1016662" s="26"/>
      <c r="G1016662" s="26"/>
      <c r="H1016662" s="67"/>
      <c r="I1016662" s="68"/>
      <c r="J1016662" s="6"/>
      <c r="K1016662" s="69"/>
      <c r="L1016662" s="67"/>
      <c r="M1016662" s="67"/>
      <c r="N1016662" s="70"/>
      <c r="O1016662" s="67"/>
      <c r="P1016662" s="6"/>
      <c r="Q1016662" s="6"/>
      <c r="R1016662" s="71"/>
      <c r="S1016662" s="6"/>
      <c r="T1016662" s="6"/>
      <c r="U1016662" s="6"/>
      <c r="V1016662" s="9"/>
    </row>
    <row r="1016663" spans="1:22" customFormat="1">
      <c r="A1016663" s="2"/>
      <c r="B1016663" s="61"/>
      <c r="C1016663" s="52"/>
      <c r="D1016663" s="52"/>
      <c r="E1016663" s="6"/>
      <c r="F1016663" s="26"/>
      <c r="G1016663" s="26"/>
      <c r="H1016663" s="67"/>
      <c r="I1016663" s="68"/>
      <c r="J1016663" s="6"/>
      <c r="K1016663" s="69"/>
      <c r="L1016663" s="67"/>
      <c r="M1016663" s="67"/>
      <c r="N1016663" s="70"/>
      <c r="O1016663" s="67"/>
      <c r="P1016663" s="6"/>
      <c r="Q1016663" s="6"/>
      <c r="R1016663" s="71"/>
      <c r="S1016663" s="6"/>
      <c r="T1016663" s="6"/>
      <c r="U1016663" s="6"/>
      <c r="V1016663" s="9"/>
    </row>
    <row r="1016664" spans="1:22" customFormat="1">
      <c r="A1016664" s="2"/>
      <c r="B1016664" s="61"/>
      <c r="C1016664" s="52"/>
      <c r="D1016664" s="52"/>
      <c r="E1016664" s="6"/>
      <c r="F1016664" s="26"/>
      <c r="G1016664" s="26"/>
      <c r="H1016664" s="67"/>
      <c r="I1016664" s="68"/>
      <c r="J1016664" s="6"/>
      <c r="K1016664" s="69"/>
      <c r="L1016664" s="67"/>
      <c r="M1016664" s="67"/>
      <c r="N1016664" s="70"/>
      <c r="O1016664" s="67"/>
      <c r="P1016664" s="6"/>
      <c r="Q1016664" s="6"/>
      <c r="R1016664" s="71"/>
      <c r="S1016664" s="6"/>
      <c r="T1016664" s="6"/>
      <c r="U1016664" s="6"/>
      <c r="V1016664" s="9"/>
    </row>
    <row r="1016665" spans="1:22" customFormat="1">
      <c r="A1016665" s="2"/>
      <c r="B1016665" s="61"/>
      <c r="C1016665" s="52"/>
      <c r="D1016665" s="52"/>
      <c r="E1016665" s="6"/>
      <c r="F1016665" s="26"/>
      <c r="G1016665" s="26"/>
      <c r="H1016665" s="67"/>
      <c r="I1016665" s="68"/>
      <c r="J1016665" s="6"/>
      <c r="K1016665" s="69"/>
      <c r="L1016665" s="67"/>
      <c r="M1016665" s="67"/>
      <c r="N1016665" s="70"/>
      <c r="O1016665" s="67"/>
      <c r="P1016665" s="6"/>
      <c r="Q1016665" s="6"/>
      <c r="R1016665" s="71"/>
      <c r="S1016665" s="6"/>
      <c r="T1016665" s="6"/>
      <c r="U1016665" s="6"/>
      <c r="V1016665" s="9"/>
    </row>
    <row r="1016666" spans="1:22" customFormat="1">
      <c r="A1016666" s="2"/>
      <c r="B1016666" s="61"/>
      <c r="C1016666" s="52"/>
      <c r="D1016666" s="52"/>
      <c r="E1016666" s="6"/>
      <c r="F1016666" s="26"/>
      <c r="G1016666" s="26"/>
      <c r="H1016666" s="67"/>
      <c r="I1016666" s="68"/>
      <c r="J1016666" s="6"/>
      <c r="K1016666" s="69"/>
      <c r="L1016666" s="67"/>
      <c r="M1016666" s="67"/>
      <c r="N1016666" s="70"/>
      <c r="O1016666" s="67"/>
      <c r="P1016666" s="6"/>
      <c r="Q1016666" s="6"/>
      <c r="R1016666" s="71"/>
      <c r="S1016666" s="6"/>
      <c r="T1016666" s="6"/>
      <c r="U1016666" s="6"/>
      <c r="V1016666" s="9"/>
    </row>
    <row r="1016667" spans="1:22" customFormat="1">
      <c r="A1016667" s="2"/>
      <c r="B1016667" s="61"/>
      <c r="C1016667" s="52"/>
      <c r="D1016667" s="52"/>
      <c r="E1016667" s="6"/>
      <c r="F1016667" s="26"/>
      <c r="G1016667" s="26"/>
      <c r="H1016667" s="67"/>
      <c r="I1016667" s="68"/>
      <c r="J1016667" s="6"/>
      <c r="K1016667" s="69"/>
      <c r="L1016667" s="67"/>
      <c r="M1016667" s="67"/>
      <c r="N1016667" s="70"/>
      <c r="O1016667" s="67"/>
      <c r="P1016667" s="6"/>
      <c r="Q1016667" s="6"/>
      <c r="R1016667" s="71"/>
      <c r="S1016667" s="6"/>
      <c r="T1016667" s="6"/>
      <c r="U1016667" s="6"/>
      <c r="V1016667" s="9"/>
    </row>
    <row r="1016668" spans="1:22" customFormat="1">
      <c r="A1016668" s="2"/>
      <c r="B1016668" s="61"/>
      <c r="C1016668" s="52"/>
      <c r="D1016668" s="52"/>
      <c r="E1016668" s="6"/>
      <c r="F1016668" s="26"/>
      <c r="G1016668" s="26"/>
      <c r="H1016668" s="67"/>
      <c r="I1016668" s="68"/>
      <c r="J1016668" s="6"/>
      <c r="K1016668" s="69"/>
      <c r="L1016668" s="67"/>
      <c r="M1016668" s="67"/>
      <c r="N1016668" s="70"/>
      <c r="O1016668" s="67"/>
      <c r="P1016668" s="6"/>
      <c r="Q1016668" s="6"/>
      <c r="R1016668" s="71"/>
      <c r="S1016668" s="6"/>
      <c r="T1016668" s="6"/>
      <c r="U1016668" s="6"/>
      <c r="V1016668" s="9"/>
    </row>
    <row r="1016669" spans="1:22" customFormat="1">
      <c r="A1016669" s="2"/>
      <c r="B1016669" s="61"/>
      <c r="C1016669" s="52"/>
      <c r="D1016669" s="52"/>
      <c r="E1016669" s="6"/>
      <c r="F1016669" s="26"/>
      <c r="G1016669" s="26"/>
      <c r="H1016669" s="67"/>
      <c r="I1016669" s="68"/>
      <c r="J1016669" s="6"/>
      <c r="K1016669" s="69"/>
      <c r="L1016669" s="67"/>
      <c r="M1016669" s="67"/>
      <c r="N1016669" s="70"/>
      <c r="O1016669" s="67"/>
      <c r="P1016669" s="6"/>
      <c r="Q1016669" s="6"/>
      <c r="R1016669" s="71"/>
      <c r="S1016669" s="6"/>
      <c r="T1016669" s="6"/>
      <c r="U1016669" s="6"/>
      <c r="V1016669" s="9"/>
    </row>
    <row r="1016670" spans="1:22" customFormat="1">
      <c r="A1016670" s="2"/>
      <c r="B1016670" s="61"/>
      <c r="C1016670" s="52"/>
      <c r="D1016670" s="52"/>
      <c r="E1016670" s="6"/>
      <c r="F1016670" s="26"/>
      <c r="G1016670" s="26"/>
      <c r="H1016670" s="67"/>
      <c r="I1016670" s="68"/>
      <c r="J1016670" s="6"/>
      <c r="K1016670" s="69"/>
      <c r="L1016670" s="67"/>
      <c r="M1016670" s="67"/>
      <c r="N1016670" s="70"/>
      <c r="O1016670" s="67"/>
      <c r="P1016670" s="6"/>
      <c r="Q1016670" s="6"/>
      <c r="R1016670" s="71"/>
      <c r="S1016670" s="6"/>
      <c r="T1016670" s="6"/>
      <c r="U1016670" s="6"/>
      <c r="V1016670" s="9"/>
    </row>
    <row r="1016671" spans="1:22" customFormat="1">
      <c r="A1016671" s="2"/>
      <c r="B1016671" s="61"/>
      <c r="C1016671" s="52"/>
      <c r="D1016671" s="52"/>
      <c r="E1016671" s="6"/>
      <c r="F1016671" s="26"/>
      <c r="G1016671" s="26"/>
      <c r="H1016671" s="67"/>
      <c r="I1016671" s="68"/>
      <c r="J1016671" s="6"/>
      <c r="K1016671" s="69"/>
      <c r="L1016671" s="67"/>
      <c r="M1016671" s="67"/>
      <c r="N1016671" s="70"/>
      <c r="O1016671" s="67"/>
      <c r="P1016671" s="6"/>
      <c r="Q1016671" s="6"/>
      <c r="R1016671" s="71"/>
      <c r="S1016671" s="6"/>
      <c r="T1016671" s="6"/>
      <c r="U1016671" s="6"/>
      <c r="V1016671" s="9"/>
    </row>
    <row r="1016672" spans="1:22" customFormat="1">
      <c r="A1016672" s="2"/>
      <c r="B1016672" s="61"/>
      <c r="C1016672" s="52"/>
      <c r="D1016672" s="52"/>
      <c r="E1016672" s="6"/>
      <c r="F1016672" s="26"/>
      <c r="G1016672" s="26"/>
      <c r="H1016672" s="67"/>
      <c r="I1016672" s="68"/>
      <c r="J1016672" s="6"/>
      <c r="K1016672" s="69"/>
      <c r="L1016672" s="67"/>
      <c r="M1016672" s="67"/>
      <c r="N1016672" s="70"/>
      <c r="O1016672" s="67"/>
      <c r="P1016672" s="6"/>
      <c r="Q1016672" s="6"/>
      <c r="R1016672" s="71"/>
      <c r="S1016672" s="6"/>
      <c r="T1016672" s="6"/>
      <c r="U1016672" s="6"/>
      <c r="V1016672" s="9"/>
    </row>
    <row r="1016673" spans="1:22" customFormat="1">
      <c r="A1016673" s="2"/>
      <c r="B1016673" s="61"/>
      <c r="C1016673" s="52"/>
      <c r="D1016673" s="52"/>
      <c r="E1016673" s="6"/>
      <c r="F1016673" s="26"/>
      <c r="G1016673" s="26"/>
      <c r="H1016673" s="67"/>
      <c r="I1016673" s="68"/>
      <c r="J1016673" s="6"/>
      <c r="K1016673" s="69"/>
      <c r="L1016673" s="67"/>
      <c r="M1016673" s="67"/>
      <c r="N1016673" s="70"/>
      <c r="O1016673" s="67"/>
      <c r="P1016673" s="6"/>
      <c r="Q1016673" s="6"/>
      <c r="R1016673" s="71"/>
      <c r="S1016673" s="6"/>
      <c r="T1016673" s="6"/>
      <c r="U1016673" s="6"/>
      <c r="V1016673" s="9"/>
    </row>
    <row r="1016674" spans="1:22" customFormat="1">
      <c r="A1016674" s="2"/>
      <c r="B1016674" s="61"/>
      <c r="C1016674" s="52"/>
      <c r="D1016674" s="52"/>
      <c r="E1016674" s="6"/>
      <c r="F1016674" s="26"/>
      <c r="G1016674" s="26"/>
      <c r="H1016674" s="67"/>
      <c r="I1016674" s="68"/>
      <c r="J1016674" s="6"/>
      <c r="K1016674" s="69"/>
      <c r="L1016674" s="67"/>
      <c r="M1016674" s="67"/>
      <c r="N1016674" s="70"/>
      <c r="O1016674" s="67"/>
      <c r="P1016674" s="6"/>
      <c r="Q1016674" s="6"/>
      <c r="R1016674" s="71"/>
      <c r="S1016674" s="6"/>
      <c r="T1016674" s="6"/>
      <c r="U1016674" s="6"/>
      <c r="V1016674" s="9"/>
    </row>
    <row r="1016675" spans="1:22" customFormat="1">
      <c r="A1016675" s="2"/>
      <c r="B1016675" s="61"/>
      <c r="C1016675" s="52"/>
      <c r="D1016675" s="52"/>
      <c r="E1016675" s="6"/>
      <c r="F1016675" s="26"/>
      <c r="G1016675" s="26"/>
      <c r="H1016675" s="67"/>
      <c r="I1016675" s="68"/>
      <c r="J1016675" s="6"/>
      <c r="K1016675" s="69"/>
      <c r="L1016675" s="67"/>
      <c r="M1016675" s="67"/>
      <c r="N1016675" s="70"/>
      <c r="O1016675" s="67"/>
      <c r="P1016675" s="6"/>
      <c r="Q1016675" s="6"/>
      <c r="R1016675" s="71"/>
      <c r="S1016675" s="6"/>
      <c r="T1016675" s="6"/>
      <c r="U1016675" s="6"/>
      <c r="V1016675" s="9"/>
    </row>
    <row r="1016676" spans="1:22" customFormat="1">
      <c r="A1016676" s="2"/>
      <c r="B1016676" s="61"/>
      <c r="C1016676" s="52"/>
      <c r="D1016676" s="52"/>
      <c r="E1016676" s="6"/>
      <c r="F1016676" s="26"/>
      <c r="G1016676" s="26"/>
      <c r="H1016676" s="67"/>
      <c r="I1016676" s="68"/>
      <c r="J1016676" s="6"/>
      <c r="K1016676" s="69"/>
      <c r="L1016676" s="67"/>
      <c r="M1016676" s="67"/>
      <c r="N1016676" s="70"/>
      <c r="O1016676" s="67"/>
      <c r="P1016676" s="6"/>
      <c r="Q1016676" s="6"/>
      <c r="R1016676" s="71"/>
      <c r="S1016676" s="6"/>
      <c r="T1016676" s="6"/>
      <c r="U1016676" s="6"/>
      <c r="V1016676" s="9"/>
    </row>
    <row r="1016677" spans="1:22" customFormat="1">
      <c r="A1016677" s="2"/>
      <c r="B1016677" s="61"/>
      <c r="C1016677" s="52"/>
      <c r="D1016677" s="52"/>
      <c r="E1016677" s="6"/>
      <c r="F1016677" s="26"/>
      <c r="G1016677" s="26"/>
      <c r="H1016677" s="67"/>
      <c r="I1016677" s="68"/>
      <c r="J1016677" s="6"/>
      <c r="K1016677" s="69"/>
      <c r="L1016677" s="67"/>
      <c r="M1016677" s="67"/>
      <c r="N1016677" s="70"/>
      <c r="O1016677" s="67"/>
      <c r="P1016677" s="6"/>
      <c r="Q1016677" s="6"/>
      <c r="R1016677" s="71"/>
      <c r="S1016677" s="6"/>
      <c r="T1016677" s="6"/>
      <c r="U1016677" s="6"/>
      <c r="V1016677" s="9"/>
    </row>
    <row r="1016678" spans="1:22" customFormat="1">
      <c r="A1016678" s="2"/>
      <c r="B1016678" s="61"/>
      <c r="C1016678" s="52"/>
      <c r="D1016678" s="52"/>
      <c r="E1016678" s="6"/>
      <c r="F1016678" s="26"/>
      <c r="G1016678" s="26"/>
      <c r="H1016678" s="67"/>
      <c r="I1016678" s="68"/>
      <c r="J1016678" s="6"/>
      <c r="K1016678" s="69"/>
      <c r="L1016678" s="67"/>
      <c r="M1016678" s="67"/>
      <c r="N1016678" s="70"/>
      <c r="O1016678" s="67"/>
      <c r="P1016678" s="6"/>
      <c r="Q1016678" s="6"/>
      <c r="R1016678" s="71"/>
      <c r="S1016678" s="6"/>
      <c r="T1016678" s="6"/>
      <c r="U1016678" s="6"/>
      <c r="V1016678" s="9"/>
    </row>
    <row r="1016679" spans="1:22" customFormat="1">
      <c r="A1016679" s="2"/>
      <c r="B1016679" s="61"/>
      <c r="C1016679" s="52"/>
      <c r="D1016679" s="52"/>
      <c r="E1016679" s="6"/>
      <c r="F1016679" s="26"/>
      <c r="G1016679" s="26"/>
      <c r="H1016679" s="67"/>
      <c r="I1016679" s="68"/>
      <c r="J1016679" s="6"/>
      <c r="K1016679" s="69"/>
      <c r="L1016679" s="67"/>
      <c r="M1016679" s="67"/>
      <c r="N1016679" s="70"/>
      <c r="O1016679" s="67"/>
      <c r="P1016679" s="6"/>
      <c r="Q1016679" s="6"/>
      <c r="R1016679" s="71"/>
      <c r="S1016679" s="6"/>
      <c r="T1016679" s="6"/>
      <c r="U1016679" s="6"/>
      <c r="V1016679" s="9"/>
    </row>
    <row r="1016680" spans="1:22" customFormat="1">
      <c r="A1016680" s="2"/>
      <c r="B1016680" s="61"/>
      <c r="C1016680" s="52"/>
      <c r="D1016680" s="52"/>
      <c r="E1016680" s="6"/>
      <c r="F1016680" s="26"/>
      <c r="G1016680" s="26"/>
      <c r="H1016680" s="67"/>
      <c r="I1016680" s="68"/>
      <c r="J1016680" s="6"/>
      <c r="K1016680" s="69"/>
      <c r="L1016680" s="67"/>
      <c r="M1016680" s="67"/>
      <c r="N1016680" s="70"/>
      <c r="O1016680" s="67"/>
      <c r="P1016680" s="6"/>
      <c r="Q1016680" s="6"/>
      <c r="R1016680" s="71"/>
      <c r="S1016680" s="6"/>
      <c r="T1016680" s="6"/>
      <c r="U1016680" s="6"/>
      <c r="V1016680" s="9"/>
    </row>
    <row r="1016681" spans="1:22" customFormat="1">
      <c r="A1016681" s="2"/>
      <c r="B1016681" s="61"/>
      <c r="C1016681" s="52"/>
      <c r="D1016681" s="52"/>
      <c r="E1016681" s="6"/>
      <c r="F1016681" s="26"/>
      <c r="G1016681" s="26"/>
      <c r="H1016681" s="67"/>
      <c r="I1016681" s="68"/>
      <c r="J1016681" s="6"/>
      <c r="K1016681" s="69"/>
      <c r="L1016681" s="67"/>
      <c r="M1016681" s="67"/>
      <c r="N1016681" s="70"/>
      <c r="O1016681" s="67"/>
      <c r="P1016681" s="6"/>
      <c r="Q1016681" s="6"/>
      <c r="R1016681" s="71"/>
      <c r="S1016681" s="6"/>
      <c r="T1016681" s="6"/>
      <c r="U1016681" s="6"/>
      <c r="V1016681" s="9"/>
    </row>
    <row r="1016682" spans="1:22" customFormat="1">
      <c r="A1016682" s="2"/>
      <c r="B1016682" s="61"/>
      <c r="C1016682" s="52"/>
      <c r="D1016682" s="52"/>
      <c r="E1016682" s="6"/>
      <c r="F1016682" s="26"/>
      <c r="G1016682" s="26"/>
      <c r="H1016682" s="67"/>
      <c r="I1016682" s="68"/>
      <c r="J1016682" s="6"/>
      <c r="K1016682" s="69"/>
      <c r="L1016682" s="67"/>
      <c r="M1016682" s="67"/>
      <c r="N1016682" s="70"/>
      <c r="O1016682" s="67"/>
      <c r="P1016682" s="6"/>
      <c r="Q1016682" s="6"/>
      <c r="R1016682" s="71"/>
      <c r="S1016682" s="6"/>
      <c r="T1016682" s="6"/>
      <c r="U1016682" s="6"/>
      <c r="V1016682" s="9"/>
    </row>
    <row r="1016683" spans="1:22" customFormat="1">
      <c r="A1016683" s="2"/>
      <c r="B1016683" s="61"/>
      <c r="C1016683" s="52"/>
      <c r="D1016683" s="52"/>
      <c r="E1016683" s="6"/>
      <c r="F1016683" s="26"/>
      <c r="G1016683" s="26"/>
      <c r="H1016683" s="67"/>
      <c r="I1016683" s="68"/>
      <c r="J1016683" s="6"/>
      <c r="K1016683" s="69"/>
      <c r="L1016683" s="67"/>
      <c r="M1016683" s="67"/>
      <c r="N1016683" s="70"/>
      <c r="O1016683" s="67"/>
      <c r="P1016683" s="6"/>
      <c r="Q1016683" s="6"/>
      <c r="R1016683" s="71"/>
      <c r="S1016683" s="6"/>
      <c r="T1016683" s="6"/>
      <c r="U1016683" s="6"/>
      <c r="V1016683" s="9"/>
    </row>
    <row r="1016684" spans="1:22" customFormat="1">
      <c r="A1016684" s="2"/>
      <c r="B1016684" s="61"/>
      <c r="C1016684" s="52"/>
      <c r="D1016684" s="52"/>
      <c r="E1016684" s="6"/>
      <c r="F1016684" s="26"/>
      <c r="G1016684" s="26"/>
      <c r="H1016684" s="67"/>
      <c r="I1016684" s="68"/>
      <c r="J1016684" s="6"/>
      <c r="K1016684" s="69"/>
      <c r="L1016684" s="67"/>
      <c r="M1016684" s="67"/>
      <c r="N1016684" s="70"/>
      <c r="O1016684" s="67"/>
      <c r="P1016684" s="6"/>
      <c r="Q1016684" s="6"/>
      <c r="R1016684" s="71"/>
      <c r="S1016684" s="6"/>
      <c r="T1016684" s="6"/>
      <c r="U1016684" s="6"/>
      <c r="V1016684" s="9"/>
    </row>
    <row r="1016685" spans="1:22" customFormat="1">
      <c r="A1016685" s="2"/>
      <c r="B1016685" s="61"/>
      <c r="C1016685" s="52"/>
      <c r="D1016685" s="52"/>
      <c r="E1016685" s="6"/>
      <c r="F1016685" s="26"/>
      <c r="G1016685" s="26"/>
      <c r="H1016685" s="67"/>
      <c r="I1016685" s="68"/>
      <c r="J1016685" s="6"/>
      <c r="K1016685" s="69"/>
      <c r="L1016685" s="67"/>
      <c r="M1016685" s="67"/>
      <c r="N1016685" s="70"/>
      <c r="O1016685" s="67"/>
      <c r="P1016685" s="6"/>
      <c r="Q1016685" s="6"/>
      <c r="R1016685" s="71"/>
      <c r="S1016685" s="6"/>
      <c r="T1016685" s="6"/>
      <c r="U1016685" s="6"/>
      <c r="V1016685" s="9"/>
    </row>
    <row r="1016686" spans="1:22" customFormat="1">
      <c r="A1016686" s="2"/>
      <c r="B1016686" s="61"/>
      <c r="C1016686" s="52"/>
      <c r="D1016686" s="52"/>
      <c r="E1016686" s="6"/>
      <c r="F1016686" s="26"/>
      <c r="G1016686" s="26"/>
      <c r="H1016686" s="67"/>
      <c r="I1016686" s="68"/>
      <c r="J1016686" s="6"/>
      <c r="K1016686" s="69"/>
      <c r="L1016686" s="67"/>
      <c r="M1016686" s="67"/>
      <c r="N1016686" s="70"/>
      <c r="O1016686" s="67"/>
      <c r="P1016686" s="6"/>
      <c r="Q1016686" s="6"/>
      <c r="R1016686" s="71"/>
      <c r="S1016686" s="6"/>
      <c r="T1016686" s="6"/>
      <c r="U1016686" s="6"/>
      <c r="V1016686" s="9"/>
    </row>
    <row r="1016687" spans="1:22" customFormat="1">
      <c r="A1016687" s="2"/>
      <c r="B1016687" s="61"/>
      <c r="C1016687" s="52"/>
      <c r="D1016687" s="52"/>
      <c r="E1016687" s="6"/>
      <c r="F1016687" s="26"/>
      <c r="G1016687" s="26"/>
      <c r="H1016687" s="67"/>
      <c r="I1016687" s="68"/>
      <c r="J1016687" s="6"/>
      <c r="K1016687" s="69"/>
      <c r="L1016687" s="67"/>
      <c r="M1016687" s="67"/>
      <c r="N1016687" s="70"/>
      <c r="O1016687" s="67"/>
      <c r="P1016687" s="6"/>
      <c r="Q1016687" s="6"/>
      <c r="R1016687" s="71"/>
      <c r="S1016687" s="6"/>
      <c r="T1016687" s="6"/>
      <c r="U1016687" s="6"/>
      <c r="V1016687" s="9"/>
    </row>
    <row r="1016688" spans="1:22" customFormat="1">
      <c r="A1016688" s="2"/>
      <c r="B1016688" s="61"/>
      <c r="C1016688" s="52"/>
      <c r="D1016688" s="52"/>
      <c r="E1016688" s="6"/>
      <c r="F1016688" s="26"/>
      <c r="G1016688" s="26"/>
      <c r="H1016688" s="67"/>
      <c r="I1016688" s="68"/>
      <c r="J1016688" s="6"/>
      <c r="K1016688" s="69"/>
      <c r="L1016688" s="67"/>
      <c r="M1016688" s="67"/>
      <c r="N1016688" s="70"/>
      <c r="O1016688" s="67"/>
      <c r="P1016688" s="6"/>
      <c r="Q1016688" s="6"/>
      <c r="R1016688" s="71"/>
      <c r="S1016688" s="6"/>
      <c r="T1016688" s="6"/>
      <c r="U1016688" s="6"/>
      <c r="V1016688" s="9"/>
    </row>
    <row r="1016689" spans="1:22" customFormat="1">
      <c r="A1016689" s="2"/>
      <c r="B1016689" s="61"/>
      <c r="C1016689" s="52"/>
      <c r="D1016689" s="52"/>
      <c r="E1016689" s="6"/>
      <c r="F1016689" s="26"/>
      <c r="G1016689" s="26"/>
      <c r="H1016689" s="67"/>
      <c r="I1016689" s="68"/>
      <c r="J1016689" s="6"/>
      <c r="K1016689" s="69"/>
      <c r="L1016689" s="67"/>
      <c r="M1016689" s="67"/>
      <c r="N1016689" s="70"/>
      <c r="O1016689" s="67"/>
      <c r="P1016689" s="6"/>
      <c r="Q1016689" s="6"/>
      <c r="R1016689" s="71"/>
      <c r="S1016689" s="6"/>
      <c r="T1016689" s="6"/>
      <c r="U1016689" s="6"/>
      <c r="V1016689" s="9"/>
    </row>
    <row r="1016690" spans="1:22" customFormat="1">
      <c r="A1016690" s="2"/>
      <c r="B1016690" s="61"/>
      <c r="C1016690" s="52"/>
      <c r="D1016690" s="52"/>
      <c r="E1016690" s="6"/>
      <c r="F1016690" s="26"/>
      <c r="G1016690" s="26"/>
      <c r="H1016690" s="67"/>
      <c r="I1016690" s="68"/>
      <c r="J1016690" s="6"/>
      <c r="K1016690" s="69"/>
      <c r="L1016690" s="67"/>
      <c r="M1016690" s="67"/>
      <c r="N1016690" s="70"/>
      <c r="O1016690" s="67"/>
      <c r="P1016690" s="6"/>
      <c r="Q1016690" s="6"/>
      <c r="R1016690" s="71"/>
      <c r="S1016690" s="6"/>
      <c r="T1016690" s="6"/>
      <c r="U1016690" s="6"/>
      <c r="V1016690" s="9"/>
    </row>
    <row r="1016691" spans="1:22" customFormat="1">
      <c r="A1016691" s="2"/>
      <c r="B1016691" s="61"/>
      <c r="C1016691" s="52"/>
      <c r="D1016691" s="52"/>
      <c r="E1016691" s="6"/>
      <c r="F1016691" s="26"/>
      <c r="G1016691" s="26"/>
      <c r="H1016691" s="67"/>
      <c r="I1016691" s="68"/>
      <c r="J1016691" s="6"/>
      <c r="K1016691" s="69"/>
      <c r="L1016691" s="67"/>
      <c r="M1016691" s="67"/>
      <c r="N1016691" s="70"/>
      <c r="O1016691" s="67"/>
      <c r="P1016691" s="6"/>
      <c r="Q1016691" s="6"/>
      <c r="R1016691" s="71"/>
      <c r="S1016691" s="6"/>
      <c r="T1016691" s="6"/>
      <c r="U1016691" s="6"/>
      <c r="V1016691" s="9"/>
    </row>
    <row r="1016692" spans="1:22" customFormat="1">
      <c r="A1016692" s="2"/>
      <c r="B1016692" s="61"/>
      <c r="C1016692" s="52"/>
      <c r="D1016692" s="52"/>
      <c r="E1016692" s="6"/>
      <c r="F1016692" s="26"/>
      <c r="G1016692" s="26"/>
      <c r="H1016692" s="67"/>
      <c r="I1016692" s="68"/>
      <c r="J1016692" s="6"/>
      <c r="K1016692" s="69"/>
      <c r="L1016692" s="67"/>
      <c r="M1016692" s="67"/>
      <c r="N1016692" s="70"/>
      <c r="O1016692" s="67"/>
      <c r="P1016692" s="6"/>
      <c r="Q1016692" s="6"/>
      <c r="R1016692" s="71"/>
      <c r="S1016692" s="6"/>
      <c r="T1016692" s="6"/>
      <c r="U1016692" s="6"/>
      <c r="V1016692" s="9"/>
    </row>
    <row r="1016693" spans="1:22" customFormat="1">
      <c r="A1016693" s="2"/>
      <c r="B1016693" s="61"/>
      <c r="C1016693" s="52"/>
      <c r="D1016693" s="52"/>
      <c r="E1016693" s="6"/>
      <c r="F1016693" s="26"/>
      <c r="G1016693" s="26"/>
      <c r="H1016693" s="67"/>
      <c r="I1016693" s="68"/>
      <c r="J1016693" s="6"/>
      <c r="K1016693" s="69"/>
      <c r="L1016693" s="67"/>
      <c r="M1016693" s="67"/>
      <c r="N1016693" s="70"/>
      <c r="O1016693" s="67"/>
      <c r="P1016693" s="6"/>
      <c r="Q1016693" s="6"/>
      <c r="R1016693" s="71"/>
      <c r="S1016693" s="6"/>
      <c r="T1016693" s="6"/>
      <c r="U1016693" s="6"/>
      <c r="V1016693" s="9"/>
    </row>
    <row r="1016694" spans="1:22" customFormat="1">
      <c r="A1016694" s="2"/>
      <c r="B1016694" s="61"/>
      <c r="C1016694" s="52"/>
      <c r="D1016694" s="52"/>
      <c r="E1016694" s="6"/>
      <c r="F1016694" s="26"/>
      <c r="G1016694" s="26"/>
      <c r="H1016694" s="67"/>
      <c r="I1016694" s="68"/>
      <c r="J1016694" s="6"/>
      <c r="K1016694" s="69"/>
      <c r="L1016694" s="67"/>
      <c r="M1016694" s="67"/>
      <c r="N1016694" s="70"/>
      <c r="O1016694" s="67"/>
      <c r="P1016694" s="6"/>
      <c r="Q1016694" s="6"/>
      <c r="R1016694" s="71"/>
      <c r="S1016694" s="6"/>
      <c r="T1016694" s="6"/>
      <c r="U1016694" s="6"/>
      <c r="V1016694" s="9"/>
    </row>
    <row r="1016695" spans="1:22" customFormat="1">
      <c r="A1016695" s="2"/>
      <c r="B1016695" s="61"/>
      <c r="C1016695" s="52"/>
      <c r="D1016695" s="52"/>
      <c r="E1016695" s="6"/>
      <c r="F1016695" s="26"/>
      <c r="G1016695" s="26"/>
      <c r="H1016695" s="67"/>
      <c r="I1016695" s="68"/>
      <c r="J1016695" s="6"/>
      <c r="K1016695" s="69"/>
      <c r="L1016695" s="67"/>
      <c r="M1016695" s="67"/>
      <c r="N1016695" s="70"/>
      <c r="O1016695" s="67"/>
      <c r="P1016695" s="6"/>
      <c r="Q1016695" s="6"/>
      <c r="R1016695" s="71"/>
      <c r="S1016695" s="6"/>
      <c r="T1016695" s="6"/>
      <c r="U1016695" s="6"/>
      <c r="V1016695" s="9"/>
    </row>
    <row r="1016696" spans="1:22" customFormat="1">
      <c r="A1016696" s="2"/>
      <c r="B1016696" s="61"/>
      <c r="C1016696" s="52"/>
      <c r="D1016696" s="52"/>
      <c r="E1016696" s="6"/>
      <c r="F1016696" s="26"/>
      <c r="G1016696" s="26"/>
      <c r="H1016696" s="67"/>
      <c r="I1016696" s="68"/>
      <c r="J1016696" s="6"/>
      <c r="K1016696" s="69"/>
      <c r="L1016696" s="67"/>
      <c r="M1016696" s="67"/>
      <c r="N1016696" s="70"/>
      <c r="O1016696" s="67"/>
      <c r="P1016696" s="6"/>
      <c r="Q1016696" s="6"/>
      <c r="R1016696" s="71"/>
      <c r="S1016696" s="6"/>
      <c r="T1016696" s="6"/>
      <c r="U1016696" s="6"/>
      <c r="V1016696" s="9"/>
    </row>
    <row r="1016697" spans="1:22" customFormat="1">
      <c r="A1016697" s="2"/>
      <c r="B1016697" s="61"/>
      <c r="C1016697" s="52"/>
      <c r="D1016697" s="52"/>
      <c r="E1016697" s="6"/>
      <c r="F1016697" s="26"/>
      <c r="G1016697" s="26"/>
      <c r="H1016697" s="67"/>
      <c r="I1016697" s="68"/>
      <c r="J1016697" s="6"/>
      <c r="K1016697" s="69"/>
      <c r="L1016697" s="67"/>
      <c r="M1016697" s="67"/>
      <c r="N1016697" s="70"/>
      <c r="O1016697" s="67"/>
      <c r="P1016697" s="6"/>
      <c r="Q1016697" s="6"/>
      <c r="R1016697" s="71"/>
      <c r="S1016697" s="6"/>
      <c r="T1016697" s="6"/>
      <c r="U1016697" s="6"/>
      <c r="V1016697" s="9"/>
    </row>
    <row r="1016698" spans="1:22" customFormat="1">
      <c r="A1016698" s="2"/>
      <c r="B1016698" s="61"/>
      <c r="C1016698" s="52"/>
      <c r="D1016698" s="52"/>
      <c r="E1016698" s="6"/>
      <c r="F1016698" s="26"/>
      <c r="G1016698" s="26"/>
      <c r="H1016698" s="67"/>
      <c r="I1016698" s="68"/>
      <c r="J1016698" s="6"/>
      <c r="K1016698" s="69"/>
      <c r="L1016698" s="67"/>
      <c r="M1016698" s="67"/>
      <c r="N1016698" s="70"/>
      <c r="O1016698" s="67"/>
      <c r="P1016698" s="6"/>
      <c r="Q1016698" s="6"/>
      <c r="R1016698" s="71"/>
      <c r="S1016698" s="6"/>
      <c r="T1016698" s="6"/>
      <c r="U1016698" s="6"/>
      <c r="V1016698" s="9"/>
    </row>
    <row r="1016699" spans="1:22" customFormat="1">
      <c r="A1016699" s="2"/>
      <c r="B1016699" s="61"/>
      <c r="C1016699" s="52"/>
      <c r="D1016699" s="52"/>
      <c r="E1016699" s="6"/>
      <c r="F1016699" s="26"/>
      <c r="G1016699" s="26"/>
      <c r="H1016699" s="67"/>
      <c r="I1016699" s="68"/>
      <c r="J1016699" s="6"/>
      <c r="K1016699" s="69"/>
      <c r="L1016699" s="67"/>
      <c r="M1016699" s="67"/>
      <c r="N1016699" s="70"/>
      <c r="O1016699" s="67"/>
      <c r="P1016699" s="6"/>
      <c r="Q1016699" s="6"/>
      <c r="R1016699" s="71"/>
      <c r="S1016699" s="6"/>
      <c r="T1016699" s="6"/>
      <c r="U1016699" s="6"/>
      <c r="V1016699" s="9"/>
    </row>
    <row r="1016700" spans="1:22" customFormat="1">
      <c r="A1016700" s="2"/>
      <c r="B1016700" s="61"/>
      <c r="C1016700" s="52"/>
      <c r="D1016700" s="52"/>
      <c r="E1016700" s="6"/>
      <c r="F1016700" s="26"/>
      <c r="G1016700" s="26"/>
      <c r="H1016700" s="67"/>
      <c r="I1016700" s="68"/>
      <c r="J1016700" s="6"/>
      <c r="K1016700" s="69"/>
      <c r="L1016700" s="67"/>
      <c r="M1016700" s="67"/>
      <c r="N1016700" s="70"/>
      <c r="O1016700" s="67"/>
      <c r="P1016700" s="6"/>
      <c r="Q1016700" s="6"/>
      <c r="R1016700" s="71"/>
      <c r="S1016700" s="6"/>
      <c r="T1016700" s="6"/>
      <c r="U1016700" s="6"/>
      <c r="V1016700" s="9"/>
    </row>
    <row r="1016701" spans="1:22" customFormat="1">
      <c r="A1016701" s="2"/>
      <c r="B1016701" s="61"/>
      <c r="C1016701" s="52"/>
      <c r="D1016701" s="52"/>
      <c r="E1016701" s="6"/>
      <c r="F1016701" s="26"/>
      <c r="G1016701" s="26"/>
      <c r="H1016701" s="67"/>
      <c r="I1016701" s="68"/>
      <c r="J1016701" s="6"/>
      <c r="K1016701" s="69"/>
      <c r="L1016701" s="67"/>
      <c r="M1016701" s="67"/>
      <c r="N1016701" s="70"/>
      <c r="O1016701" s="67"/>
      <c r="P1016701" s="6"/>
      <c r="Q1016701" s="6"/>
      <c r="R1016701" s="71"/>
      <c r="S1016701" s="6"/>
      <c r="T1016701" s="6"/>
      <c r="U1016701" s="6"/>
      <c r="V1016701" s="9"/>
    </row>
    <row r="1016702" spans="1:22" customFormat="1">
      <c r="A1016702" s="2"/>
      <c r="B1016702" s="61"/>
      <c r="C1016702" s="52"/>
      <c r="D1016702" s="52"/>
      <c r="E1016702" s="6"/>
      <c r="F1016702" s="26"/>
      <c r="G1016702" s="26"/>
      <c r="H1016702" s="67"/>
      <c r="I1016702" s="68"/>
      <c r="J1016702" s="6"/>
      <c r="K1016702" s="69"/>
      <c r="L1016702" s="67"/>
      <c r="M1016702" s="67"/>
      <c r="N1016702" s="70"/>
      <c r="O1016702" s="67"/>
      <c r="P1016702" s="6"/>
      <c r="Q1016702" s="6"/>
      <c r="R1016702" s="71"/>
      <c r="S1016702" s="6"/>
      <c r="T1016702" s="6"/>
      <c r="U1016702" s="6"/>
      <c r="V1016702" s="9"/>
    </row>
    <row r="1016703" spans="1:22" customFormat="1">
      <c r="A1016703" s="2"/>
      <c r="B1016703" s="61"/>
      <c r="C1016703" s="52"/>
      <c r="D1016703" s="52"/>
      <c r="E1016703" s="6"/>
      <c r="F1016703" s="26"/>
      <c r="G1016703" s="26"/>
      <c r="H1016703" s="67"/>
      <c r="I1016703" s="68"/>
      <c r="J1016703" s="6"/>
      <c r="K1016703" s="69"/>
      <c r="L1016703" s="67"/>
      <c r="M1016703" s="67"/>
      <c r="N1016703" s="70"/>
      <c r="O1016703" s="67"/>
      <c r="P1016703" s="6"/>
      <c r="Q1016703" s="6"/>
      <c r="R1016703" s="71"/>
      <c r="S1016703" s="6"/>
      <c r="T1016703" s="6"/>
      <c r="U1016703" s="6"/>
      <c r="V1016703" s="9"/>
    </row>
    <row r="1016704" spans="1:22" customFormat="1">
      <c r="A1016704" s="2"/>
      <c r="B1016704" s="61"/>
      <c r="C1016704" s="52"/>
      <c r="D1016704" s="52"/>
      <c r="E1016704" s="6"/>
      <c r="F1016704" s="26"/>
      <c r="G1016704" s="26"/>
      <c r="H1016704" s="67"/>
      <c r="I1016704" s="68"/>
      <c r="J1016704" s="6"/>
      <c r="K1016704" s="69"/>
      <c r="L1016704" s="67"/>
      <c r="M1016704" s="67"/>
      <c r="N1016704" s="70"/>
      <c r="O1016704" s="67"/>
      <c r="P1016704" s="6"/>
      <c r="Q1016704" s="6"/>
      <c r="R1016704" s="71"/>
      <c r="S1016704" s="6"/>
      <c r="T1016704" s="6"/>
      <c r="U1016704" s="6"/>
      <c r="V1016704" s="9"/>
    </row>
    <row r="1016705" spans="1:22" customFormat="1">
      <c r="A1016705" s="2"/>
      <c r="B1016705" s="61"/>
      <c r="C1016705" s="52"/>
      <c r="D1016705" s="52"/>
      <c r="E1016705" s="6"/>
      <c r="F1016705" s="26"/>
      <c r="G1016705" s="26"/>
      <c r="H1016705" s="67"/>
      <c r="I1016705" s="68"/>
      <c r="J1016705" s="6"/>
      <c r="K1016705" s="69"/>
      <c r="L1016705" s="67"/>
      <c r="M1016705" s="67"/>
      <c r="N1016705" s="70"/>
      <c r="O1016705" s="67"/>
      <c r="P1016705" s="6"/>
      <c r="Q1016705" s="6"/>
      <c r="R1016705" s="71"/>
      <c r="S1016705" s="6"/>
      <c r="T1016705" s="6"/>
      <c r="U1016705" s="6"/>
      <c r="V1016705" s="9"/>
    </row>
    <row r="1016706" spans="1:22" customFormat="1">
      <c r="A1016706" s="2"/>
      <c r="B1016706" s="61"/>
      <c r="C1016706" s="52"/>
      <c r="D1016706" s="52"/>
      <c r="E1016706" s="6"/>
      <c r="F1016706" s="26"/>
      <c r="G1016706" s="26"/>
      <c r="H1016706" s="67"/>
      <c r="I1016706" s="68"/>
      <c r="J1016706" s="6"/>
      <c r="K1016706" s="69"/>
      <c r="L1016706" s="67"/>
      <c r="M1016706" s="67"/>
      <c r="N1016706" s="70"/>
      <c r="O1016706" s="67"/>
      <c r="P1016706" s="6"/>
      <c r="Q1016706" s="6"/>
      <c r="R1016706" s="71"/>
      <c r="S1016706" s="6"/>
      <c r="T1016706" s="6"/>
      <c r="U1016706" s="6"/>
      <c r="V1016706" s="9"/>
    </row>
    <row r="1016707" spans="1:22" customFormat="1">
      <c r="A1016707" s="2"/>
      <c r="B1016707" s="61"/>
      <c r="C1016707" s="52"/>
      <c r="D1016707" s="52"/>
      <c r="E1016707" s="6"/>
      <c r="F1016707" s="26"/>
      <c r="G1016707" s="26"/>
      <c r="H1016707" s="67"/>
      <c r="I1016707" s="68"/>
      <c r="J1016707" s="6"/>
      <c r="K1016707" s="69"/>
      <c r="L1016707" s="67"/>
      <c r="M1016707" s="67"/>
      <c r="N1016707" s="70"/>
      <c r="O1016707" s="67"/>
      <c r="P1016707" s="6"/>
      <c r="Q1016707" s="6"/>
      <c r="R1016707" s="71"/>
      <c r="S1016707" s="6"/>
      <c r="T1016707" s="6"/>
      <c r="U1016707" s="6"/>
      <c r="V1016707" s="9"/>
    </row>
    <row r="1016708" spans="1:22" customFormat="1">
      <c r="A1016708" s="2"/>
      <c r="B1016708" s="61"/>
      <c r="C1016708" s="52"/>
      <c r="D1016708" s="52"/>
      <c r="E1016708" s="6"/>
      <c r="F1016708" s="26"/>
      <c r="G1016708" s="26"/>
      <c r="H1016708" s="67"/>
      <c r="I1016708" s="68"/>
      <c r="J1016708" s="6"/>
      <c r="K1016708" s="69"/>
      <c r="L1016708" s="67"/>
      <c r="M1016708" s="67"/>
      <c r="N1016708" s="70"/>
      <c r="O1016708" s="67"/>
      <c r="P1016708" s="6"/>
      <c r="Q1016708" s="6"/>
      <c r="R1016708" s="71"/>
      <c r="S1016708" s="6"/>
      <c r="T1016708" s="6"/>
      <c r="U1016708" s="6"/>
      <c r="V1016708" s="9"/>
    </row>
    <row r="1016709" spans="1:22" customFormat="1">
      <c r="A1016709" s="2"/>
      <c r="B1016709" s="61"/>
      <c r="C1016709" s="52"/>
      <c r="D1016709" s="52"/>
      <c r="E1016709" s="6"/>
      <c r="F1016709" s="26"/>
      <c r="G1016709" s="26"/>
      <c r="H1016709" s="67"/>
      <c r="I1016709" s="68"/>
      <c r="J1016709" s="6"/>
      <c r="K1016709" s="69"/>
      <c r="L1016709" s="67"/>
      <c r="M1016709" s="67"/>
      <c r="N1016709" s="70"/>
      <c r="O1016709" s="67"/>
      <c r="P1016709" s="6"/>
      <c r="Q1016709" s="6"/>
      <c r="R1016709" s="71"/>
      <c r="S1016709" s="6"/>
      <c r="T1016709" s="6"/>
      <c r="U1016709" s="6"/>
      <c r="V1016709" s="9"/>
    </row>
    <row r="1016710" spans="1:22" customFormat="1">
      <c r="A1016710" s="2"/>
      <c r="B1016710" s="61"/>
      <c r="C1016710" s="52"/>
      <c r="D1016710" s="52"/>
      <c r="E1016710" s="6"/>
      <c r="F1016710" s="26"/>
      <c r="G1016710" s="26"/>
      <c r="H1016710" s="67"/>
      <c r="I1016710" s="68"/>
      <c r="J1016710" s="6"/>
      <c r="K1016710" s="69"/>
      <c r="L1016710" s="67"/>
      <c r="M1016710" s="67"/>
      <c r="N1016710" s="70"/>
      <c r="O1016710" s="67"/>
      <c r="P1016710" s="6"/>
      <c r="Q1016710" s="6"/>
      <c r="R1016710" s="71"/>
      <c r="S1016710" s="6"/>
      <c r="T1016710" s="6"/>
      <c r="U1016710" s="6"/>
      <c r="V1016710" s="9"/>
    </row>
    <row r="1016711" spans="1:22" customFormat="1">
      <c r="A1016711" s="2"/>
      <c r="B1016711" s="61"/>
      <c r="C1016711" s="52"/>
      <c r="D1016711" s="52"/>
      <c r="E1016711" s="6"/>
      <c r="F1016711" s="26"/>
      <c r="G1016711" s="26"/>
      <c r="H1016711" s="67"/>
      <c r="I1016711" s="68"/>
      <c r="J1016711" s="6"/>
      <c r="K1016711" s="69"/>
      <c r="L1016711" s="67"/>
      <c r="M1016711" s="67"/>
      <c r="N1016711" s="70"/>
      <c r="O1016711" s="67"/>
      <c r="P1016711" s="6"/>
      <c r="Q1016711" s="6"/>
      <c r="R1016711" s="71"/>
      <c r="S1016711" s="6"/>
      <c r="T1016711" s="6"/>
      <c r="U1016711" s="6"/>
      <c r="V1016711" s="9"/>
    </row>
    <row r="1016712" spans="1:22" customFormat="1">
      <c r="A1016712" s="2"/>
      <c r="B1016712" s="61"/>
      <c r="C1016712" s="52"/>
      <c r="D1016712" s="52"/>
      <c r="E1016712" s="6"/>
      <c r="F1016712" s="26"/>
      <c r="G1016712" s="26"/>
      <c r="H1016712" s="67"/>
      <c r="I1016712" s="68"/>
      <c r="J1016712" s="6"/>
      <c r="K1016712" s="69"/>
      <c r="L1016712" s="67"/>
      <c r="M1016712" s="67"/>
      <c r="N1016712" s="70"/>
      <c r="O1016712" s="67"/>
      <c r="P1016712" s="6"/>
      <c r="Q1016712" s="6"/>
      <c r="R1016712" s="71"/>
      <c r="S1016712" s="6"/>
      <c r="T1016712" s="6"/>
      <c r="U1016712" s="6"/>
      <c r="V1016712" s="9"/>
    </row>
    <row r="1016713" spans="1:22" customFormat="1">
      <c r="A1016713" s="2"/>
      <c r="B1016713" s="61"/>
      <c r="C1016713" s="52"/>
      <c r="D1016713" s="52"/>
      <c r="E1016713" s="6"/>
      <c r="F1016713" s="26"/>
      <c r="G1016713" s="26"/>
      <c r="H1016713" s="67"/>
      <c r="I1016713" s="68"/>
      <c r="J1016713" s="6"/>
      <c r="K1016713" s="69"/>
      <c r="L1016713" s="67"/>
      <c r="M1016713" s="67"/>
      <c r="N1016713" s="70"/>
      <c r="O1016713" s="67"/>
      <c r="P1016713" s="6"/>
      <c r="Q1016713" s="6"/>
      <c r="R1016713" s="71"/>
      <c r="S1016713" s="6"/>
      <c r="T1016713" s="6"/>
      <c r="U1016713" s="6"/>
      <c r="V1016713" s="9"/>
    </row>
    <row r="1016714" spans="1:22" customFormat="1">
      <c r="A1016714" s="2"/>
      <c r="B1016714" s="61"/>
      <c r="C1016714" s="52"/>
      <c r="D1016714" s="52"/>
      <c r="E1016714" s="6"/>
      <c r="F1016714" s="26"/>
      <c r="G1016714" s="26"/>
      <c r="H1016714" s="67"/>
      <c r="I1016714" s="68"/>
      <c r="J1016714" s="6"/>
      <c r="K1016714" s="69"/>
      <c r="L1016714" s="67"/>
      <c r="M1016714" s="67"/>
      <c r="N1016714" s="70"/>
      <c r="O1016714" s="67"/>
      <c r="P1016714" s="6"/>
      <c r="Q1016714" s="6"/>
      <c r="R1016714" s="71"/>
      <c r="S1016714" s="6"/>
      <c r="T1016714" s="6"/>
      <c r="U1016714" s="6"/>
      <c r="V1016714" s="9"/>
    </row>
    <row r="1016715" spans="1:22" customFormat="1">
      <c r="A1016715" s="2"/>
      <c r="B1016715" s="61"/>
      <c r="C1016715" s="52"/>
      <c r="D1016715" s="52"/>
      <c r="E1016715" s="6"/>
      <c r="F1016715" s="26"/>
      <c r="G1016715" s="26"/>
      <c r="H1016715" s="67"/>
      <c r="I1016715" s="68"/>
      <c r="J1016715" s="6"/>
      <c r="K1016715" s="69"/>
      <c r="L1016715" s="67"/>
      <c r="M1016715" s="67"/>
      <c r="N1016715" s="70"/>
      <c r="O1016715" s="67"/>
      <c r="P1016715" s="6"/>
      <c r="Q1016715" s="6"/>
      <c r="R1016715" s="71"/>
      <c r="S1016715" s="6"/>
      <c r="T1016715" s="6"/>
      <c r="U1016715" s="6"/>
      <c r="V1016715" s="9"/>
    </row>
    <row r="1016716" spans="1:22" customFormat="1">
      <c r="A1016716" s="2"/>
      <c r="B1016716" s="61"/>
      <c r="C1016716" s="52"/>
      <c r="D1016716" s="52"/>
      <c r="E1016716" s="6"/>
      <c r="F1016716" s="26"/>
      <c r="G1016716" s="26"/>
      <c r="H1016716" s="67"/>
      <c r="I1016716" s="68"/>
      <c r="J1016716" s="6"/>
      <c r="K1016716" s="69"/>
      <c r="L1016716" s="67"/>
      <c r="M1016716" s="67"/>
      <c r="N1016716" s="70"/>
      <c r="O1016716" s="67"/>
      <c r="P1016716" s="6"/>
      <c r="Q1016716" s="6"/>
      <c r="R1016716" s="71"/>
      <c r="S1016716" s="6"/>
      <c r="T1016716" s="6"/>
      <c r="U1016716" s="6"/>
      <c r="V1016716" s="9"/>
    </row>
    <row r="1016717" spans="1:22" customFormat="1">
      <c r="A1016717" s="2"/>
      <c r="B1016717" s="61"/>
      <c r="C1016717" s="52"/>
      <c r="D1016717" s="52"/>
      <c r="E1016717" s="6"/>
      <c r="F1016717" s="26"/>
      <c r="G1016717" s="26"/>
      <c r="H1016717" s="67"/>
      <c r="I1016717" s="68"/>
      <c r="J1016717" s="6"/>
      <c r="K1016717" s="69"/>
      <c r="L1016717" s="67"/>
      <c r="M1016717" s="67"/>
      <c r="N1016717" s="70"/>
      <c r="O1016717" s="67"/>
      <c r="P1016717" s="6"/>
      <c r="Q1016717" s="6"/>
      <c r="R1016717" s="71"/>
      <c r="S1016717" s="6"/>
      <c r="T1016717" s="6"/>
      <c r="U1016717" s="6"/>
      <c r="V1016717" s="9"/>
    </row>
    <row r="1016718" spans="1:22" customFormat="1">
      <c r="A1016718" s="2"/>
      <c r="B1016718" s="61"/>
      <c r="C1016718" s="52"/>
      <c r="D1016718" s="52"/>
      <c r="E1016718" s="6"/>
      <c r="F1016718" s="26"/>
      <c r="G1016718" s="26"/>
      <c r="H1016718" s="67"/>
      <c r="I1016718" s="68"/>
      <c r="J1016718" s="6"/>
      <c r="K1016718" s="69"/>
      <c r="L1016718" s="67"/>
      <c r="M1016718" s="67"/>
      <c r="N1016718" s="70"/>
      <c r="O1016718" s="67"/>
      <c r="P1016718" s="6"/>
      <c r="Q1016718" s="6"/>
      <c r="R1016718" s="71"/>
      <c r="S1016718" s="6"/>
      <c r="T1016718" s="6"/>
      <c r="U1016718" s="6"/>
      <c r="V1016718" s="9"/>
    </row>
    <row r="1016719" spans="1:22" customFormat="1">
      <c r="A1016719" s="2"/>
      <c r="B1016719" s="61"/>
      <c r="C1016719" s="52"/>
      <c r="D1016719" s="52"/>
      <c r="E1016719" s="6"/>
      <c r="F1016719" s="26"/>
      <c r="G1016719" s="26"/>
      <c r="H1016719" s="67"/>
      <c r="I1016719" s="68"/>
      <c r="J1016719" s="6"/>
      <c r="K1016719" s="69"/>
      <c r="L1016719" s="67"/>
      <c r="M1016719" s="67"/>
      <c r="N1016719" s="70"/>
      <c r="O1016719" s="67"/>
      <c r="P1016719" s="6"/>
      <c r="Q1016719" s="6"/>
      <c r="R1016719" s="71"/>
      <c r="S1016719" s="6"/>
      <c r="T1016719" s="6"/>
      <c r="U1016719" s="6"/>
      <c r="V1016719" s="9"/>
    </row>
    <row r="1016720" spans="1:22" customFormat="1">
      <c r="A1016720" s="2"/>
      <c r="B1016720" s="61"/>
      <c r="C1016720" s="52"/>
      <c r="D1016720" s="52"/>
      <c r="E1016720" s="6"/>
      <c r="F1016720" s="26"/>
      <c r="G1016720" s="26"/>
      <c r="H1016720" s="67"/>
      <c r="I1016720" s="68"/>
      <c r="J1016720" s="6"/>
      <c r="K1016720" s="69"/>
      <c r="L1016720" s="67"/>
      <c r="M1016720" s="67"/>
      <c r="N1016720" s="70"/>
      <c r="O1016720" s="67"/>
      <c r="P1016720" s="6"/>
      <c r="Q1016720" s="6"/>
      <c r="R1016720" s="71"/>
      <c r="S1016720" s="6"/>
      <c r="T1016720" s="6"/>
      <c r="U1016720" s="6"/>
      <c r="V1016720" s="9"/>
    </row>
    <row r="1016721" spans="1:22" customFormat="1">
      <c r="A1016721" s="2"/>
      <c r="B1016721" s="61"/>
      <c r="C1016721" s="52"/>
      <c r="D1016721" s="52"/>
      <c r="E1016721" s="6"/>
      <c r="F1016721" s="26"/>
      <c r="G1016721" s="26"/>
      <c r="H1016721" s="67"/>
      <c r="I1016721" s="68"/>
      <c r="J1016721" s="6"/>
      <c r="K1016721" s="69"/>
      <c r="L1016721" s="67"/>
      <c r="M1016721" s="67"/>
      <c r="N1016721" s="70"/>
      <c r="O1016721" s="67"/>
      <c r="P1016721" s="6"/>
      <c r="Q1016721" s="6"/>
      <c r="R1016721" s="71"/>
      <c r="S1016721" s="6"/>
      <c r="T1016721" s="6"/>
      <c r="U1016721" s="6"/>
      <c r="V1016721" s="9"/>
    </row>
    <row r="1016722" spans="1:22" customFormat="1">
      <c r="A1016722" s="2"/>
      <c r="B1016722" s="61"/>
      <c r="C1016722" s="52"/>
      <c r="D1016722" s="52"/>
      <c r="E1016722" s="6"/>
      <c r="F1016722" s="26"/>
      <c r="G1016722" s="26"/>
      <c r="H1016722" s="67"/>
      <c r="I1016722" s="68"/>
      <c r="J1016722" s="6"/>
      <c r="K1016722" s="69"/>
      <c r="L1016722" s="67"/>
      <c r="M1016722" s="67"/>
      <c r="N1016722" s="70"/>
      <c r="O1016722" s="67"/>
      <c r="P1016722" s="6"/>
      <c r="Q1016722" s="6"/>
      <c r="R1016722" s="71"/>
      <c r="S1016722" s="6"/>
      <c r="T1016722" s="6"/>
      <c r="U1016722" s="6"/>
      <c r="V1016722" s="9"/>
    </row>
    <row r="1016723" spans="1:22" customFormat="1">
      <c r="A1016723" s="2"/>
      <c r="B1016723" s="61"/>
      <c r="C1016723" s="52"/>
      <c r="D1016723" s="52"/>
      <c r="E1016723" s="6"/>
      <c r="F1016723" s="26"/>
      <c r="G1016723" s="26"/>
      <c r="H1016723" s="67"/>
      <c r="I1016723" s="68"/>
      <c r="J1016723" s="6"/>
      <c r="K1016723" s="69"/>
      <c r="L1016723" s="67"/>
      <c r="M1016723" s="67"/>
      <c r="N1016723" s="70"/>
      <c r="O1016723" s="67"/>
      <c r="P1016723" s="6"/>
      <c r="Q1016723" s="6"/>
      <c r="R1016723" s="71"/>
      <c r="S1016723" s="6"/>
      <c r="T1016723" s="6"/>
      <c r="U1016723" s="6"/>
      <c r="V1016723" s="9"/>
    </row>
    <row r="1016724" spans="1:22" customFormat="1">
      <c r="A1016724" s="2"/>
      <c r="B1016724" s="61"/>
      <c r="C1016724" s="52"/>
      <c r="D1016724" s="52"/>
      <c r="E1016724" s="6"/>
      <c r="F1016724" s="26"/>
      <c r="G1016724" s="26"/>
      <c r="H1016724" s="67"/>
      <c r="I1016724" s="68"/>
      <c r="J1016724" s="6"/>
      <c r="K1016724" s="69"/>
      <c r="L1016724" s="67"/>
      <c r="M1016724" s="67"/>
      <c r="N1016724" s="70"/>
      <c r="O1016724" s="67"/>
      <c r="P1016724" s="6"/>
      <c r="Q1016724" s="6"/>
      <c r="R1016724" s="71"/>
      <c r="S1016724" s="6"/>
      <c r="T1016724" s="6"/>
      <c r="U1016724" s="6"/>
      <c r="V1016724" s="9"/>
    </row>
    <row r="1016725" spans="1:22" customFormat="1">
      <c r="A1016725" s="2"/>
      <c r="B1016725" s="61"/>
      <c r="C1016725" s="52"/>
      <c r="D1016725" s="52"/>
      <c r="E1016725" s="6"/>
      <c r="F1016725" s="26"/>
      <c r="G1016725" s="26"/>
      <c r="H1016725" s="67"/>
      <c r="I1016725" s="68"/>
      <c r="J1016725" s="6"/>
      <c r="K1016725" s="69"/>
      <c r="L1016725" s="67"/>
      <c r="M1016725" s="67"/>
      <c r="N1016725" s="70"/>
      <c r="O1016725" s="67"/>
      <c r="P1016725" s="6"/>
      <c r="Q1016725" s="6"/>
      <c r="R1016725" s="71"/>
      <c r="S1016725" s="6"/>
      <c r="T1016725" s="6"/>
      <c r="U1016725" s="6"/>
      <c r="V1016725" s="9"/>
    </row>
    <row r="1016726" spans="1:22" customFormat="1">
      <c r="A1016726" s="2"/>
      <c r="B1016726" s="61"/>
      <c r="C1016726" s="52"/>
      <c r="D1016726" s="52"/>
      <c r="E1016726" s="6"/>
      <c r="F1016726" s="26"/>
      <c r="G1016726" s="26"/>
      <c r="H1016726" s="67"/>
      <c r="I1016726" s="68"/>
      <c r="J1016726" s="6"/>
      <c r="K1016726" s="69"/>
      <c r="L1016726" s="67"/>
      <c r="M1016726" s="67"/>
      <c r="N1016726" s="70"/>
      <c r="O1016726" s="67"/>
      <c r="P1016726" s="6"/>
      <c r="Q1016726" s="6"/>
      <c r="R1016726" s="71"/>
      <c r="S1016726" s="6"/>
      <c r="T1016726" s="6"/>
      <c r="U1016726" s="6"/>
      <c r="V1016726" s="9"/>
    </row>
    <row r="1016727" spans="1:22" customFormat="1">
      <c r="A1016727" s="2"/>
      <c r="B1016727" s="61"/>
      <c r="C1016727" s="52"/>
      <c r="D1016727" s="52"/>
      <c r="E1016727" s="6"/>
      <c r="F1016727" s="26"/>
      <c r="G1016727" s="26"/>
      <c r="H1016727" s="67"/>
      <c r="I1016727" s="68"/>
      <c r="J1016727" s="6"/>
      <c r="K1016727" s="69"/>
      <c r="L1016727" s="67"/>
      <c r="M1016727" s="67"/>
      <c r="N1016727" s="70"/>
      <c r="O1016727" s="67"/>
      <c r="P1016727" s="6"/>
      <c r="Q1016727" s="6"/>
      <c r="R1016727" s="71"/>
      <c r="S1016727" s="6"/>
      <c r="T1016727" s="6"/>
      <c r="U1016727" s="6"/>
      <c r="V1016727" s="9"/>
    </row>
    <row r="1016728" spans="1:22" customFormat="1">
      <c r="A1016728" s="2"/>
      <c r="B1016728" s="61"/>
      <c r="C1016728" s="52"/>
      <c r="D1016728" s="52"/>
      <c r="E1016728" s="6"/>
      <c r="F1016728" s="26"/>
      <c r="G1016728" s="26"/>
      <c r="H1016728" s="67"/>
      <c r="I1016728" s="68"/>
      <c r="J1016728" s="6"/>
      <c r="K1016728" s="69"/>
      <c r="L1016728" s="67"/>
      <c r="M1016728" s="67"/>
      <c r="N1016728" s="70"/>
      <c r="O1016728" s="67"/>
      <c r="P1016728" s="6"/>
      <c r="Q1016728" s="6"/>
      <c r="R1016728" s="71"/>
      <c r="S1016728" s="6"/>
      <c r="T1016728" s="6"/>
      <c r="U1016728" s="6"/>
      <c r="V1016728" s="9"/>
    </row>
    <row r="1016729" spans="1:22" customFormat="1">
      <c r="A1016729" s="2"/>
      <c r="B1016729" s="61"/>
      <c r="C1016729" s="52"/>
      <c r="D1016729" s="52"/>
      <c r="E1016729" s="6"/>
      <c r="F1016729" s="26"/>
      <c r="G1016729" s="26"/>
      <c r="H1016729" s="67"/>
      <c r="I1016729" s="68"/>
      <c r="J1016729" s="6"/>
      <c r="K1016729" s="69"/>
      <c r="L1016729" s="67"/>
      <c r="M1016729" s="67"/>
      <c r="N1016729" s="70"/>
      <c r="O1016729" s="67"/>
      <c r="P1016729" s="6"/>
      <c r="Q1016729" s="6"/>
      <c r="R1016729" s="71"/>
      <c r="S1016729" s="6"/>
      <c r="T1016729" s="6"/>
      <c r="U1016729" s="6"/>
      <c r="V1016729" s="9"/>
    </row>
    <row r="1016730" spans="1:22" customFormat="1">
      <c r="A1016730" s="2"/>
      <c r="B1016730" s="61"/>
      <c r="C1016730" s="52"/>
      <c r="D1016730" s="52"/>
      <c r="E1016730" s="6"/>
      <c r="F1016730" s="26"/>
      <c r="G1016730" s="26"/>
      <c r="H1016730" s="67"/>
      <c r="I1016730" s="68"/>
      <c r="J1016730" s="6"/>
      <c r="K1016730" s="69"/>
      <c r="L1016730" s="67"/>
      <c r="M1016730" s="67"/>
      <c r="N1016730" s="70"/>
      <c r="O1016730" s="67"/>
      <c r="P1016730" s="6"/>
      <c r="Q1016730" s="6"/>
      <c r="R1016730" s="71"/>
      <c r="S1016730" s="6"/>
      <c r="T1016730" s="6"/>
      <c r="U1016730" s="6"/>
      <c r="V1016730" s="9"/>
    </row>
    <row r="1016731" spans="1:22" customFormat="1">
      <c r="A1016731" s="2"/>
      <c r="B1016731" s="61"/>
      <c r="C1016731" s="52"/>
      <c r="D1016731" s="52"/>
      <c r="E1016731" s="6"/>
      <c r="F1016731" s="26"/>
      <c r="G1016731" s="26"/>
      <c r="H1016731" s="67"/>
      <c r="I1016731" s="68"/>
      <c r="J1016731" s="6"/>
      <c r="K1016731" s="69"/>
      <c r="L1016731" s="67"/>
      <c r="M1016731" s="67"/>
      <c r="N1016731" s="70"/>
      <c r="O1016731" s="67"/>
      <c r="P1016731" s="6"/>
      <c r="Q1016731" s="6"/>
      <c r="R1016731" s="71"/>
      <c r="S1016731" s="6"/>
      <c r="T1016731" s="6"/>
      <c r="U1016731" s="6"/>
      <c r="V1016731" s="9"/>
    </row>
    <row r="1016732" spans="1:22" customFormat="1">
      <c r="A1016732" s="2"/>
      <c r="B1016732" s="61"/>
      <c r="C1016732" s="52"/>
      <c r="D1016732" s="52"/>
      <c r="E1016732" s="6"/>
      <c r="F1016732" s="26"/>
      <c r="G1016732" s="26"/>
      <c r="H1016732" s="67"/>
      <c r="I1016732" s="68"/>
      <c r="J1016732" s="6"/>
      <c r="K1016732" s="69"/>
      <c r="L1016732" s="67"/>
      <c r="M1016732" s="67"/>
      <c r="N1016732" s="70"/>
      <c r="O1016732" s="67"/>
      <c r="P1016732" s="6"/>
      <c r="Q1016732" s="6"/>
      <c r="R1016732" s="71"/>
      <c r="S1016732" s="6"/>
      <c r="T1016732" s="6"/>
      <c r="U1016732" s="6"/>
      <c r="V1016732" s="9"/>
    </row>
    <row r="1016733" spans="1:22" customFormat="1">
      <c r="A1016733" s="2"/>
      <c r="B1016733" s="61"/>
      <c r="C1016733" s="52"/>
      <c r="D1016733" s="52"/>
      <c r="E1016733" s="6"/>
      <c r="F1016733" s="26"/>
      <c r="G1016733" s="26"/>
      <c r="H1016733" s="67"/>
      <c r="I1016733" s="68"/>
      <c r="J1016733" s="6"/>
      <c r="K1016733" s="69"/>
      <c r="L1016733" s="67"/>
      <c r="M1016733" s="67"/>
      <c r="N1016733" s="70"/>
      <c r="O1016733" s="67"/>
      <c r="P1016733" s="6"/>
      <c r="Q1016733" s="6"/>
      <c r="R1016733" s="71"/>
      <c r="S1016733" s="6"/>
      <c r="T1016733" s="6"/>
      <c r="U1016733" s="6"/>
      <c r="V1016733" s="9"/>
    </row>
    <row r="1016734" spans="1:22" customFormat="1">
      <c r="A1016734" s="2"/>
      <c r="B1016734" s="61"/>
      <c r="C1016734" s="52"/>
      <c r="D1016734" s="52"/>
      <c r="E1016734" s="6"/>
      <c r="F1016734" s="26"/>
      <c r="G1016734" s="26"/>
      <c r="H1016734" s="67"/>
      <c r="I1016734" s="68"/>
      <c r="J1016734" s="6"/>
      <c r="K1016734" s="69"/>
      <c r="L1016734" s="67"/>
      <c r="M1016734" s="67"/>
      <c r="N1016734" s="70"/>
      <c r="O1016734" s="67"/>
      <c r="P1016734" s="6"/>
      <c r="Q1016734" s="6"/>
      <c r="R1016734" s="71"/>
      <c r="S1016734" s="6"/>
      <c r="T1016734" s="6"/>
      <c r="U1016734" s="6"/>
      <c r="V1016734" s="9"/>
    </row>
    <row r="1016735" spans="1:22" customFormat="1">
      <c r="A1016735" s="2"/>
      <c r="B1016735" s="61"/>
      <c r="C1016735" s="52"/>
      <c r="D1016735" s="52"/>
      <c r="E1016735" s="6"/>
      <c r="F1016735" s="26"/>
      <c r="G1016735" s="26"/>
      <c r="H1016735" s="67"/>
      <c r="I1016735" s="68"/>
      <c r="J1016735" s="6"/>
      <c r="K1016735" s="69"/>
      <c r="L1016735" s="67"/>
      <c r="M1016735" s="67"/>
      <c r="N1016735" s="70"/>
      <c r="O1016735" s="67"/>
      <c r="P1016735" s="6"/>
      <c r="Q1016735" s="6"/>
      <c r="R1016735" s="71"/>
      <c r="S1016735" s="6"/>
      <c r="T1016735" s="6"/>
      <c r="U1016735" s="6"/>
      <c r="V1016735" s="9"/>
    </row>
    <row r="1016736" spans="1:22" customFormat="1">
      <c r="A1016736" s="2"/>
      <c r="B1016736" s="61"/>
      <c r="C1016736" s="52"/>
      <c r="D1016736" s="52"/>
      <c r="E1016736" s="6"/>
      <c r="F1016736" s="26"/>
      <c r="G1016736" s="26"/>
      <c r="H1016736" s="67"/>
      <c r="I1016736" s="68"/>
      <c r="J1016736" s="6"/>
      <c r="K1016736" s="69"/>
      <c r="L1016736" s="67"/>
      <c r="M1016736" s="67"/>
      <c r="N1016736" s="70"/>
      <c r="O1016736" s="67"/>
      <c r="P1016736" s="6"/>
      <c r="Q1016736" s="6"/>
      <c r="R1016736" s="71"/>
      <c r="S1016736" s="6"/>
      <c r="T1016736" s="6"/>
      <c r="U1016736" s="6"/>
      <c r="V1016736" s="9"/>
    </row>
    <row r="1016737" spans="1:22" customFormat="1">
      <c r="A1016737" s="2"/>
      <c r="B1016737" s="61"/>
      <c r="C1016737" s="52"/>
      <c r="D1016737" s="52"/>
      <c r="E1016737" s="6"/>
      <c r="F1016737" s="26"/>
      <c r="G1016737" s="26"/>
      <c r="H1016737" s="67"/>
      <c r="I1016737" s="68"/>
      <c r="J1016737" s="6"/>
      <c r="K1016737" s="69"/>
      <c r="L1016737" s="67"/>
      <c r="M1016737" s="67"/>
      <c r="N1016737" s="70"/>
      <c r="O1016737" s="67"/>
      <c r="P1016737" s="6"/>
      <c r="Q1016737" s="6"/>
      <c r="R1016737" s="71"/>
      <c r="S1016737" s="6"/>
      <c r="T1016737" s="6"/>
      <c r="U1016737" s="6"/>
      <c r="V1016737" s="9"/>
    </row>
    <row r="1016738" spans="1:22" customFormat="1">
      <c r="A1016738" s="2"/>
      <c r="B1016738" s="61"/>
      <c r="C1016738" s="52"/>
      <c r="D1016738" s="52"/>
      <c r="E1016738" s="6"/>
      <c r="F1016738" s="26"/>
      <c r="G1016738" s="26"/>
      <c r="H1016738" s="67"/>
      <c r="I1016738" s="68"/>
      <c r="J1016738" s="6"/>
      <c r="K1016738" s="69"/>
      <c r="L1016738" s="67"/>
      <c r="M1016738" s="67"/>
      <c r="N1016738" s="70"/>
      <c r="O1016738" s="67"/>
      <c r="P1016738" s="6"/>
      <c r="Q1016738" s="6"/>
      <c r="R1016738" s="71"/>
      <c r="S1016738" s="6"/>
      <c r="T1016738" s="6"/>
      <c r="U1016738" s="6"/>
      <c r="V1016738" s="9"/>
    </row>
    <row r="1016739" spans="1:22" customFormat="1">
      <c r="A1016739" s="2"/>
      <c r="B1016739" s="61"/>
      <c r="C1016739" s="52"/>
      <c r="D1016739" s="52"/>
      <c r="E1016739" s="6"/>
      <c r="F1016739" s="26"/>
      <c r="G1016739" s="26"/>
      <c r="H1016739" s="67"/>
      <c r="I1016739" s="68"/>
      <c r="J1016739" s="6"/>
      <c r="K1016739" s="69"/>
      <c r="L1016739" s="67"/>
      <c r="M1016739" s="67"/>
      <c r="N1016739" s="70"/>
      <c r="O1016739" s="67"/>
      <c r="P1016739" s="6"/>
      <c r="Q1016739" s="6"/>
      <c r="R1016739" s="71"/>
      <c r="S1016739" s="6"/>
      <c r="T1016739" s="6"/>
      <c r="U1016739" s="6"/>
      <c r="V1016739" s="9"/>
    </row>
    <row r="1016740" spans="1:22" customFormat="1">
      <c r="A1016740" s="2"/>
      <c r="B1016740" s="61"/>
      <c r="C1016740" s="52"/>
      <c r="D1016740" s="52"/>
      <c r="E1016740" s="6"/>
      <c r="F1016740" s="26"/>
      <c r="G1016740" s="26"/>
      <c r="H1016740" s="67"/>
      <c r="I1016740" s="68"/>
      <c r="J1016740" s="6"/>
      <c r="K1016740" s="69"/>
      <c r="L1016740" s="67"/>
      <c r="M1016740" s="67"/>
      <c r="N1016740" s="70"/>
      <c r="O1016740" s="67"/>
      <c r="P1016740" s="6"/>
      <c r="Q1016740" s="6"/>
      <c r="R1016740" s="71"/>
      <c r="S1016740" s="6"/>
      <c r="T1016740" s="6"/>
      <c r="U1016740" s="6"/>
      <c r="V1016740" s="9"/>
    </row>
    <row r="1016741" spans="1:22" customFormat="1">
      <c r="A1016741" s="2"/>
      <c r="B1016741" s="61"/>
      <c r="C1016741" s="52"/>
      <c r="D1016741" s="52"/>
      <c r="E1016741" s="6"/>
      <c r="F1016741" s="26"/>
      <c r="G1016741" s="26"/>
      <c r="H1016741" s="67"/>
      <c r="I1016741" s="68"/>
      <c r="J1016741" s="6"/>
      <c r="K1016741" s="69"/>
      <c r="L1016741" s="67"/>
      <c r="M1016741" s="67"/>
      <c r="N1016741" s="70"/>
      <c r="O1016741" s="67"/>
      <c r="P1016741" s="6"/>
      <c r="Q1016741" s="6"/>
      <c r="R1016741" s="71"/>
      <c r="S1016741" s="6"/>
      <c r="T1016741" s="6"/>
      <c r="U1016741" s="6"/>
      <c r="V1016741" s="9"/>
    </row>
    <row r="1016742" spans="1:22" customFormat="1">
      <c r="A1016742" s="2"/>
      <c r="B1016742" s="61"/>
      <c r="C1016742" s="52"/>
      <c r="D1016742" s="52"/>
      <c r="E1016742" s="6"/>
      <c r="F1016742" s="26"/>
      <c r="G1016742" s="26"/>
      <c r="H1016742" s="67"/>
      <c r="I1016742" s="68"/>
      <c r="J1016742" s="6"/>
      <c r="K1016742" s="69"/>
      <c r="L1016742" s="67"/>
      <c r="M1016742" s="67"/>
      <c r="N1016742" s="70"/>
      <c r="O1016742" s="67"/>
      <c r="P1016742" s="6"/>
      <c r="Q1016742" s="6"/>
      <c r="R1016742" s="71"/>
      <c r="S1016742" s="6"/>
      <c r="T1016742" s="6"/>
      <c r="U1016742" s="6"/>
      <c r="V1016742" s="9"/>
    </row>
    <row r="1016743" spans="1:22" customFormat="1">
      <c r="A1016743" s="2"/>
      <c r="B1016743" s="61"/>
      <c r="C1016743" s="52"/>
      <c r="D1016743" s="52"/>
      <c r="E1016743" s="6"/>
      <c r="F1016743" s="26"/>
      <c r="G1016743" s="26"/>
      <c r="H1016743" s="67"/>
      <c r="I1016743" s="68"/>
      <c r="J1016743" s="6"/>
      <c r="K1016743" s="69"/>
      <c r="L1016743" s="67"/>
      <c r="M1016743" s="67"/>
      <c r="N1016743" s="70"/>
      <c r="O1016743" s="67"/>
      <c r="P1016743" s="6"/>
      <c r="Q1016743" s="6"/>
      <c r="R1016743" s="71"/>
      <c r="S1016743" s="6"/>
      <c r="T1016743" s="6"/>
      <c r="U1016743" s="6"/>
      <c r="V1016743" s="9"/>
    </row>
    <row r="1016744" spans="1:22" customFormat="1">
      <c r="A1016744" s="2"/>
      <c r="B1016744" s="61"/>
      <c r="C1016744" s="52"/>
      <c r="D1016744" s="52"/>
      <c r="E1016744" s="6"/>
      <c r="F1016744" s="26"/>
      <c r="G1016744" s="26"/>
      <c r="H1016744" s="67"/>
      <c r="I1016744" s="68"/>
      <c r="J1016744" s="6"/>
      <c r="K1016744" s="69"/>
      <c r="L1016744" s="67"/>
      <c r="M1016744" s="67"/>
      <c r="N1016744" s="70"/>
      <c r="O1016744" s="67"/>
      <c r="P1016744" s="6"/>
      <c r="Q1016744" s="6"/>
      <c r="R1016744" s="71"/>
      <c r="S1016744" s="6"/>
      <c r="T1016744" s="6"/>
      <c r="U1016744" s="6"/>
      <c r="V1016744" s="9"/>
    </row>
    <row r="1016745" spans="1:22" customFormat="1">
      <c r="A1016745" s="2"/>
      <c r="B1016745" s="61"/>
      <c r="C1016745" s="52"/>
      <c r="D1016745" s="52"/>
      <c r="E1016745" s="6"/>
      <c r="F1016745" s="26"/>
      <c r="G1016745" s="26"/>
      <c r="H1016745" s="67"/>
      <c r="I1016745" s="68"/>
      <c r="J1016745" s="6"/>
      <c r="K1016745" s="69"/>
      <c r="L1016745" s="67"/>
      <c r="M1016745" s="67"/>
      <c r="N1016745" s="70"/>
      <c r="O1016745" s="67"/>
      <c r="P1016745" s="6"/>
      <c r="Q1016745" s="6"/>
      <c r="R1016745" s="71"/>
      <c r="S1016745" s="6"/>
      <c r="T1016745" s="6"/>
      <c r="U1016745" s="6"/>
      <c r="V1016745" s="9"/>
    </row>
    <row r="1016746" spans="1:22" customFormat="1">
      <c r="A1016746" s="2"/>
      <c r="B1016746" s="61"/>
      <c r="C1016746" s="52"/>
      <c r="D1016746" s="52"/>
      <c r="E1016746" s="6"/>
      <c r="F1016746" s="26"/>
      <c r="G1016746" s="26"/>
      <c r="H1016746" s="67"/>
      <c r="I1016746" s="68"/>
      <c r="J1016746" s="6"/>
      <c r="K1016746" s="69"/>
      <c r="L1016746" s="67"/>
      <c r="M1016746" s="67"/>
      <c r="N1016746" s="70"/>
      <c r="O1016746" s="67"/>
      <c r="P1016746" s="6"/>
      <c r="Q1016746" s="6"/>
      <c r="R1016746" s="71"/>
      <c r="S1016746" s="6"/>
      <c r="T1016746" s="6"/>
      <c r="U1016746" s="6"/>
      <c r="V1016746" s="9"/>
    </row>
    <row r="1016747" spans="1:22" customFormat="1">
      <c r="A1016747" s="2"/>
      <c r="B1016747" s="61"/>
      <c r="C1016747" s="52"/>
      <c r="D1016747" s="52"/>
      <c r="E1016747" s="6"/>
      <c r="F1016747" s="26"/>
      <c r="G1016747" s="26"/>
      <c r="H1016747" s="67"/>
      <c r="I1016747" s="68"/>
      <c r="J1016747" s="6"/>
      <c r="K1016747" s="69"/>
      <c r="L1016747" s="67"/>
      <c r="M1016747" s="67"/>
      <c r="N1016747" s="70"/>
      <c r="O1016747" s="67"/>
      <c r="P1016747" s="6"/>
      <c r="Q1016747" s="6"/>
      <c r="R1016747" s="71"/>
      <c r="S1016747" s="6"/>
      <c r="T1016747" s="6"/>
      <c r="U1016747" s="6"/>
      <c r="V1016747" s="9"/>
    </row>
    <row r="1016748" spans="1:22" customFormat="1">
      <c r="A1016748" s="2"/>
      <c r="B1016748" s="61"/>
      <c r="C1016748" s="52"/>
      <c r="D1016748" s="52"/>
      <c r="E1016748" s="6"/>
      <c r="F1016748" s="26"/>
      <c r="G1016748" s="26"/>
      <c r="H1016748" s="67"/>
      <c r="I1016748" s="68"/>
      <c r="J1016748" s="6"/>
      <c r="K1016748" s="69"/>
      <c r="L1016748" s="67"/>
      <c r="M1016748" s="67"/>
      <c r="N1016748" s="70"/>
      <c r="O1016748" s="67"/>
      <c r="P1016748" s="6"/>
      <c r="Q1016748" s="6"/>
      <c r="R1016748" s="71"/>
      <c r="S1016748" s="6"/>
      <c r="T1016748" s="6"/>
      <c r="U1016748" s="6"/>
      <c r="V1016748" s="9"/>
    </row>
    <row r="1016749" spans="1:22" customFormat="1">
      <c r="A1016749" s="2"/>
      <c r="B1016749" s="61"/>
      <c r="C1016749" s="52"/>
      <c r="D1016749" s="52"/>
      <c r="E1016749" s="6"/>
      <c r="F1016749" s="26"/>
      <c r="G1016749" s="26"/>
      <c r="H1016749" s="67"/>
      <c r="I1016749" s="68"/>
      <c r="J1016749" s="6"/>
      <c r="K1016749" s="69"/>
      <c r="L1016749" s="67"/>
      <c r="M1016749" s="67"/>
      <c r="N1016749" s="70"/>
      <c r="O1016749" s="67"/>
      <c r="P1016749" s="6"/>
      <c r="Q1016749" s="6"/>
      <c r="R1016749" s="71"/>
      <c r="S1016749" s="6"/>
      <c r="T1016749" s="6"/>
      <c r="U1016749" s="6"/>
      <c r="V1016749" s="9"/>
    </row>
    <row r="1016750" spans="1:22" customFormat="1">
      <c r="A1016750" s="2"/>
      <c r="B1016750" s="61"/>
      <c r="C1016750" s="52"/>
      <c r="D1016750" s="52"/>
      <c r="E1016750" s="6"/>
      <c r="F1016750" s="26"/>
      <c r="G1016750" s="26"/>
      <c r="H1016750" s="67"/>
      <c r="I1016750" s="68"/>
      <c r="J1016750" s="6"/>
      <c r="K1016750" s="69"/>
      <c r="L1016750" s="67"/>
      <c r="M1016750" s="67"/>
      <c r="N1016750" s="70"/>
      <c r="O1016750" s="67"/>
      <c r="P1016750" s="6"/>
      <c r="Q1016750" s="6"/>
      <c r="R1016750" s="71"/>
      <c r="S1016750" s="6"/>
      <c r="T1016750" s="6"/>
      <c r="U1016750" s="6"/>
      <c r="V1016750" s="9"/>
    </row>
    <row r="1016751" spans="1:22" customFormat="1">
      <c r="A1016751" s="2"/>
      <c r="B1016751" s="61"/>
      <c r="C1016751" s="52"/>
      <c r="D1016751" s="52"/>
      <c r="E1016751" s="6"/>
      <c r="F1016751" s="26"/>
      <c r="G1016751" s="26"/>
      <c r="H1016751" s="67"/>
      <c r="I1016751" s="68"/>
      <c r="J1016751" s="6"/>
      <c r="K1016751" s="69"/>
      <c r="L1016751" s="67"/>
      <c r="M1016751" s="67"/>
      <c r="N1016751" s="70"/>
      <c r="O1016751" s="67"/>
      <c r="P1016751" s="6"/>
      <c r="Q1016751" s="6"/>
      <c r="R1016751" s="71"/>
      <c r="S1016751" s="6"/>
      <c r="T1016751" s="6"/>
      <c r="U1016751" s="6"/>
      <c r="V1016751" s="9"/>
    </row>
    <row r="1016752" spans="1:22" customFormat="1">
      <c r="A1016752" s="2"/>
      <c r="B1016752" s="61"/>
      <c r="C1016752" s="52"/>
      <c r="D1016752" s="52"/>
      <c r="E1016752" s="6"/>
      <c r="F1016752" s="26"/>
      <c r="G1016752" s="26"/>
      <c r="H1016752" s="67"/>
      <c r="I1016752" s="68"/>
      <c r="J1016752" s="6"/>
      <c r="K1016752" s="69"/>
      <c r="L1016752" s="67"/>
      <c r="M1016752" s="67"/>
      <c r="N1016752" s="70"/>
      <c r="O1016752" s="67"/>
      <c r="P1016752" s="6"/>
      <c r="Q1016752" s="6"/>
      <c r="R1016752" s="71"/>
      <c r="S1016752" s="6"/>
      <c r="T1016752" s="6"/>
      <c r="U1016752" s="6"/>
      <c r="V1016752" s="9"/>
    </row>
    <row r="1016753" spans="1:22" customFormat="1">
      <c r="A1016753" s="2"/>
      <c r="B1016753" s="61"/>
      <c r="C1016753" s="52"/>
      <c r="D1016753" s="52"/>
      <c r="E1016753" s="6"/>
      <c r="F1016753" s="26"/>
      <c r="G1016753" s="26"/>
      <c r="H1016753" s="67"/>
      <c r="I1016753" s="68"/>
      <c r="J1016753" s="6"/>
      <c r="K1016753" s="69"/>
      <c r="L1016753" s="67"/>
      <c r="M1016753" s="67"/>
      <c r="N1016753" s="70"/>
      <c r="O1016753" s="67"/>
      <c r="P1016753" s="6"/>
      <c r="Q1016753" s="6"/>
      <c r="R1016753" s="71"/>
      <c r="S1016753" s="6"/>
      <c r="T1016753" s="6"/>
      <c r="U1016753" s="6"/>
      <c r="V1016753" s="9"/>
    </row>
    <row r="1016754" spans="1:22" customFormat="1">
      <c r="A1016754" s="2"/>
      <c r="B1016754" s="61"/>
      <c r="C1016754" s="52"/>
      <c r="D1016754" s="52"/>
      <c r="E1016754" s="6"/>
      <c r="F1016754" s="26"/>
      <c r="G1016754" s="26"/>
      <c r="H1016754" s="67"/>
      <c r="I1016754" s="68"/>
      <c r="J1016754" s="6"/>
      <c r="K1016754" s="69"/>
      <c r="L1016754" s="67"/>
      <c r="M1016754" s="67"/>
      <c r="N1016754" s="70"/>
      <c r="O1016754" s="67"/>
      <c r="P1016754" s="6"/>
      <c r="Q1016754" s="6"/>
      <c r="R1016754" s="71"/>
      <c r="S1016754" s="6"/>
      <c r="T1016754" s="6"/>
      <c r="U1016754" s="6"/>
      <c r="V1016754" s="9"/>
    </row>
    <row r="1016755" spans="1:22" customFormat="1">
      <c r="A1016755" s="2"/>
      <c r="B1016755" s="61"/>
      <c r="C1016755" s="52"/>
      <c r="D1016755" s="52"/>
      <c r="E1016755" s="6"/>
      <c r="F1016755" s="26"/>
      <c r="G1016755" s="26"/>
      <c r="H1016755" s="67"/>
      <c r="I1016755" s="68"/>
      <c r="J1016755" s="6"/>
      <c r="K1016755" s="69"/>
      <c r="L1016755" s="67"/>
      <c r="M1016755" s="67"/>
      <c r="N1016755" s="70"/>
      <c r="O1016755" s="67"/>
      <c r="P1016755" s="6"/>
      <c r="Q1016755" s="6"/>
      <c r="R1016755" s="71"/>
      <c r="S1016755" s="6"/>
      <c r="T1016755" s="6"/>
      <c r="U1016755" s="6"/>
      <c r="V1016755" s="9"/>
    </row>
    <row r="1016756" spans="1:22" customFormat="1">
      <c r="A1016756" s="2"/>
      <c r="B1016756" s="61"/>
      <c r="C1016756" s="52"/>
      <c r="D1016756" s="52"/>
      <c r="E1016756" s="6"/>
      <c r="F1016756" s="26"/>
      <c r="G1016756" s="26"/>
      <c r="H1016756" s="67"/>
      <c r="I1016756" s="68"/>
      <c r="J1016756" s="6"/>
      <c r="K1016756" s="69"/>
      <c r="L1016756" s="67"/>
      <c r="M1016756" s="67"/>
      <c r="N1016756" s="70"/>
      <c r="O1016756" s="67"/>
      <c r="P1016756" s="6"/>
      <c r="Q1016756" s="6"/>
      <c r="R1016756" s="71"/>
      <c r="S1016756" s="6"/>
      <c r="T1016756" s="6"/>
      <c r="U1016756" s="6"/>
      <c r="V1016756" s="9"/>
    </row>
    <row r="1016757" spans="1:22" customFormat="1">
      <c r="A1016757" s="2"/>
      <c r="B1016757" s="61"/>
      <c r="C1016757" s="52"/>
      <c r="D1016757" s="52"/>
      <c r="E1016757" s="6"/>
      <c r="F1016757" s="26"/>
      <c r="G1016757" s="26"/>
      <c r="H1016757" s="67"/>
      <c r="I1016757" s="68"/>
      <c r="J1016757" s="6"/>
      <c r="K1016757" s="69"/>
      <c r="L1016757" s="67"/>
      <c r="M1016757" s="67"/>
      <c r="N1016757" s="70"/>
      <c r="O1016757" s="67"/>
      <c r="P1016757" s="6"/>
      <c r="Q1016757" s="6"/>
      <c r="R1016757" s="71"/>
      <c r="S1016757" s="6"/>
      <c r="T1016757" s="6"/>
      <c r="U1016757" s="6"/>
      <c r="V1016757" s="9"/>
    </row>
    <row r="1016758" spans="1:22" customFormat="1">
      <c r="A1016758" s="2"/>
      <c r="B1016758" s="61"/>
      <c r="C1016758" s="52"/>
      <c r="D1016758" s="52"/>
      <c r="E1016758" s="6"/>
      <c r="F1016758" s="26"/>
      <c r="G1016758" s="26"/>
      <c r="H1016758" s="67"/>
      <c r="I1016758" s="68"/>
      <c r="J1016758" s="6"/>
      <c r="K1016758" s="69"/>
      <c r="L1016758" s="67"/>
      <c r="M1016758" s="67"/>
      <c r="N1016758" s="70"/>
      <c r="O1016758" s="67"/>
      <c r="P1016758" s="6"/>
      <c r="Q1016758" s="6"/>
      <c r="R1016758" s="71"/>
      <c r="S1016758" s="6"/>
      <c r="T1016758" s="6"/>
      <c r="U1016758" s="6"/>
      <c r="V1016758" s="9"/>
    </row>
    <row r="1016759" spans="1:22" customFormat="1">
      <c r="A1016759" s="2"/>
      <c r="B1016759" s="61"/>
      <c r="C1016759" s="52"/>
      <c r="D1016759" s="52"/>
      <c r="E1016759" s="6"/>
      <c r="F1016759" s="26"/>
      <c r="G1016759" s="26"/>
      <c r="H1016759" s="67"/>
      <c r="I1016759" s="68"/>
      <c r="J1016759" s="6"/>
      <c r="K1016759" s="69"/>
      <c r="L1016759" s="67"/>
      <c r="M1016759" s="67"/>
      <c r="N1016759" s="70"/>
      <c r="O1016759" s="67"/>
      <c r="P1016759" s="6"/>
      <c r="Q1016759" s="6"/>
      <c r="R1016759" s="71"/>
      <c r="S1016759" s="6"/>
      <c r="T1016759" s="6"/>
      <c r="U1016759" s="6"/>
      <c r="V1016759" s="9"/>
    </row>
    <row r="1016760" spans="1:22" customFormat="1">
      <c r="A1016760" s="2"/>
      <c r="B1016760" s="61"/>
      <c r="C1016760" s="52"/>
      <c r="D1016760" s="52"/>
      <c r="E1016760" s="6"/>
      <c r="F1016760" s="26"/>
      <c r="G1016760" s="26"/>
      <c r="H1016760" s="67"/>
      <c r="I1016760" s="68"/>
      <c r="J1016760" s="6"/>
      <c r="K1016760" s="69"/>
      <c r="L1016760" s="67"/>
      <c r="M1016760" s="67"/>
      <c r="N1016760" s="70"/>
      <c r="O1016760" s="67"/>
      <c r="P1016760" s="6"/>
      <c r="Q1016760" s="6"/>
      <c r="R1016760" s="71"/>
      <c r="S1016760" s="6"/>
      <c r="T1016760" s="6"/>
      <c r="U1016760" s="6"/>
      <c r="V1016760" s="9"/>
    </row>
    <row r="1016761" spans="1:22" customFormat="1">
      <c r="A1016761" s="2"/>
      <c r="B1016761" s="61"/>
      <c r="C1016761" s="52"/>
      <c r="D1016761" s="52"/>
      <c r="E1016761" s="6"/>
      <c r="F1016761" s="26"/>
      <c r="G1016761" s="26"/>
      <c r="H1016761" s="67"/>
      <c r="I1016761" s="68"/>
      <c r="J1016761" s="6"/>
      <c r="K1016761" s="69"/>
      <c r="L1016761" s="67"/>
      <c r="M1016761" s="67"/>
      <c r="N1016761" s="70"/>
      <c r="O1016761" s="67"/>
      <c r="P1016761" s="6"/>
      <c r="Q1016761" s="6"/>
      <c r="R1016761" s="71"/>
      <c r="S1016761" s="6"/>
      <c r="T1016761" s="6"/>
      <c r="U1016761" s="6"/>
      <c r="V1016761" s="9"/>
    </row>
    <row r="1016762" spans="1:22" customFormat="1">
      <c r="A1016762" s="2"/>
      <c r="B1016762" s="61"/>
      <c r="C1016762" s="52"/>
      <c r="D1016762" s="52"/>
      <c r="E1016762" s="6"/>
      <c r="F1016762" s="26"/>
      <c r="G1016762" s="26"/>
      <c r="H1016762" s="67"/>
      <c r="I1016762" s="68"/>
      <c r="J1016762" s="6"/>
      <c r="K1016762" s="69"/>
      <c r="L1016762" s="67"/>
      <c r="M1016762" s="67"/>
      <c r="N1016762" s="70"/>
      <c r="O1016762" s="67"/>
      <c r="P1016762" s="6"/>
      <c r="Q1016762" s="6"/>
      <c r="R1016762" s="71"/>
      <c r="S1016762" s="6"/>
      <c r="T1016762" s="6"/>
      <c r="U1016762" s="6"/>
      <c r="V1016762" s="9"/>
    </row>
    <row r="1016763" spans="1:22" customFormat="1">
      <c r="A1016763" s="2"/>
      <c r="B1016763" s="61"/>
      <c r="C1016763" s="52"/>
      <c r="D1016763" s="52"/>
      <c r="E1016763" s="6"/>
      <c r="F1016763" s="26"/>
      <c r="G1016763" s="26"/>
      <c r="H1016763" s="67"/>
      <c r="I1016763" s="68"/>
      <c r="J1016763" s="6"/>
      <c r="K1016763" s="69"/>
      <c r="L1016763" s="67"/>
      <c r="M1016763" s="67"/>
      <c r="N1016763" s="70"/>
      <c r="O1016763" s="67"/>
      <c r="P1016763" s="6"/>
      <c r="Q1016763" s="6"/>
      <c r="R1016763" s="71"/>
      <c r="S1016763" s="6"/>
      <c r="T1016763" s="6"/>
      <c r="U1016763" s="6"/>
      <c r="V1016763" s="9"/>
    </row>
    <row r="1016764" spans="1:22" customFormat="1">
      <c r="A1016764" s="2"/>
      <c r="B1016764" s="61"/>
      <c r="C1016764" s="52"/>
      <c r="D1016764" s="52"/>
      <c r="E1016764" s="6"/>
      <c r="F1016764" s="26"/>
      <c r="G1016764" s="26"/>
      <c r="H1016764" s="67"/>
      <c r="I1016764" s="68"/>
      <c r="J1016764" s="6"/>
      <c r="K1016764" s="69"/>
      <c r="L1016764" s="67"/>
      <c r="M1016764" s="67"/>
      <c r="N1016764" s="70"/>
      <c r="O1016764" s="67"/>
      <c r="P1016764" s="6"/>
      <c r="Q1016764" s="6"/>
      <c r="R1016764" s="71"/>
      <c r="S1016764" s="6"/>
      <c r="T1016764" s="6"/>
      <c r="U1016764" s="6"/>
      <c r="V1016764" s="9"/>
    </row>
    <row r="1016765" spans="1:22" customFormat="1">
      <c r="A1016765" s="2"/>
      <c r="B1016765" s="61"/>
      <c r="C1016765" s="52"/>
      <c r="D1016765" s="52"/>
      <c r="E1016765" s="6"/>
      <c r="F1016765" s="26"/>
      <c r="G1016765" s="26"/>
      <c r="H1016765" s="67"/>
      <c r="I1016765" s="68"/>
      <c r="J1016765" s="6"/>
      <c r="K1016765" s="69"/>
      <c r="L1016765" s="67"/>
      <c r="M1016765" s="67"/>
      <c r="N1016765" s="70"/>
      <c r="O1016765" s="67"/>
      <c r="P1016765" s="6"/>
      <c r="Q1016765" s="6"/>
      <c r="R1016765" s="71"/>
      <c r="S1016765" s="6"/>
      <c r="T1016765" s="6"/>
      <c r="U1016765" s="6"/>
      <c r="V1016765" s="9"/>
    </row>
    <row r="1016766" spans="1:22" customFormat="1">
      <c r="A1016766" s="2"/>
      <c r="B1016766" s="61"/>
      <c r="C1016766" s="52"/>
      <c r="D1016766" s="52"/>
      <c r="E1016766" s="6"/>
      <c r="F1016766" s="26"/>
      <c r="G1016766" s="26"/>
      <c r="H1016766" s="67"/>
      <c r="I1016766" s="68"/>
      <c r="J1016766" s="6"/>
      <c r="K1016766" s="69"/>
      <c r="L1016766" s="67"/>
      <c r="M1016766" s="67"/>
      <c r="N1016766" s="70"/>
      <c r="O1016766" s="67"/>
      <c r="P1016766" s="6"/>
      <c r="Q1016766" s="6"/>
      <c r="R1016766" s="71"/>
      <c r="S1016766" s="6"/>
      <c r="T1016766" s="6"/>
      <c r="U1016766" s="6"/>
      <c r="V1016766" s="9"/>
    </row>
    <row r="1016767" spans="1:22" customFormat="1">
      <c r="A1016767" s="2"/>
      <c r="B1016767" s="61"/>
      <c r="C1016767" s="52"/>
      <c r="D1016767" s="52"/>
      <c r="E1016767" s="6"/>
      <c r="F1016767" s="26"/>
      <c r="G1016767" s="26"/>
      <c r="H1016767" s="67"/>
      <c r="I1016767" s="68"/>
      <c r="J1016767" s="6"/>
      <c r="K1016767" s="69"/>
      <c r="L1016767" s="67"/>
      <c r="M1016767" s="67"/>
      <c r="N1016767" s="70"/>
      <c r="O1016767" s="67"/>
      <c r="P1016767" s="6"/>
      <c r="Q1016767" s="6"/>
      <c r="R1016767" s="71"/>
      <c r="S1016767" s="6"/>
      <c r="T1016767" s="6"/>
      <c r="U1016767" s="6"/>
      <c r="V1016767" s="9"/>
    </row>
    <row r="1016768" spans="1:22" customFormat="1">
      <c r="A1016768" s="2"/>
      <c r="B1016768" s="61"/>
      <c r="C1016768" s="52"/>
      <c r="D1016768" s="52"/>
      <c r="E1016768" s="6"/>
      <c r="F1016768" s="26"/>
      <c r="G1016768" s="26"/>
      <c r="H1016768" s="67"/>
      <c r="I1016768" s="68"/>
      <c r="J1016768" s="6"/>
      <c r="K1016768" s="69"/>
      <c r="L1016768" s="67"/>
      <c r="M1016768" s="67"/>
      <c r="N1016768" s="70"/>
      <c r="O1016768" s="67"/>
      <c r="P1016768" s="6"/>
      <c r="Q1016768" s="6"/>
      <c r="R1016768" s="71"/>
      <c r="S1016768" s="6"/>
      <c r="T1016768" s="6"/>
      <c r="U1016768" s="6"/>
      <c r="V1016768" s="9"/>
    </row>
    <row r="1016769" spans="1:22" customFormat="1">
      <c r="A1016769" s="2"/>
      <c r="B1016769" s="61"/>
      <c r="C1016769" s="52"/>
      <c r="D1016769" s="52"/>
      <c r="E1016769" s="6"/>
      <c r="F1016769" s="26"/>
      <c r="G1016769" s="26"/>
      <c r="H1016769" s="67"/>
      <c r="I1016769" s="68"/>
      <c r="J1016769" s="6"/>
      <c r="K1016769" s="69"/>
      <c r="L1016769" s="67"/>
      <c r="M1016769" s="67"/>
      <c r="N1016769" s="70"/>
      <c r="O1016769" s="67"/>
      <c r="P1016769" s="6"/>
      <c r="Q1016769" s="6"/>
      <c r="R1016769" s="71"/>
      <c r="S1016769" s="6"/>
      <c r="T1016769" s="6"/>
      <c r="U1016769" s="6"/>
      <c r="V1016769" s="9"/>
    </row>
    <row r="1016770" spans="1:22" customFormat="1">
      <c r="A1016770" s="2"/>
      <c r="B1016770" s="61"/>
      <c r="C1016770" s="52"/>
      <c r="D1016770" s="52"/>
      <c r="E1016770" s="6"/>
      <c r="F1016770" s="26"/>
      <c r="G1016770" s="26"/>
      <c r="H1016770" s="67"/>
      <c r="I1016770" s="68"/>
      <c r="J1016770" s="6"/>
      <c r="K1016770" s="69"/>
      <c r="L1016770" s="67"/>
      <c r="M1016770" s="67"/>
      <c r="N1016770" s="70"/>
      <c r="O1016770" s="67"/>
      <c r="P1016770" s="6"/>
      <c r="Q1016770" s="6"/>
      <c r="R1016770" s="71"/>
      <c r="S1016770" s="6"/>
      <c r="T1016770" s="6"/>
      <c r="U1016770" s="6"/>
      <c r="V1016770" s="9"/>
    </row>
    <row r="1016771" spans="1:22" customFormat="1">
      <c r="A1016771" s="2"/>
      <c r="B1016771" s="61"/>
      <c r="C1016771" s="52"/>
      <c r="D1016771" s="52"/>
      <c r="E1016771" s="6"/>
      <c r="F1016771" s="26"/>
      <c r="G1016771" s="26"/>
      <c r="H1016771" s="67"/>
      <c r="I1016771" s="68"/>
      <c r="J1016771" s="6"/>
      <c r="K1016771" s="69"/>
      <c r="L1016771" s="67"/>
      <c r="M1016771" s="67"/>
      <c r="N1016771" s="70"/>
      <c r="O1016771" s="67"/>
      <c r="P1016771" s="6"/>
      <c r="Q1016771" s="6"/>
      <c r="R1016771" s="71"/>
      <c r="S1016771" s="6"/>
      <c r="T1016771" s="6"/>
      <c r="U1016771" s="6"/>
      <c r="V1016771" s="9"/>
    </row>
    <row r="1016772" spans="1:22" customFormat="1">
      <c r="A1016772" s="2"/>
      <c r="B1016772" s="61"/>
      <c r="C1016772" s="52"/>
      <c r="D1016772" s="52"/>
      <c r="E1016772" s="6"/>
      <c r="F1016772" s="26"/>
      <c r="G1016772" s="26"/>
      <c r="H1016772" s="67"/>
      <c r="I1016772" s="68"/>
      <c r="J1016772" s="6"/>
      <c r="K1016772" s="69"/>
      <c r="L1016772" s="67"/>
      <c r="M1016772" s="67"/>
      <c r="N1016772" s="70"/>
      <c r="O1016772" s="67"/>
      <c r="P1016772" s="6"/>
      <c r="Q1016772" s="6"/>
      <c r="R1016772" s="71"/>
      <c r="S1016772" s="6"/>
      <c r="T1016772" s="6"/>
      <c r="U1016772" s="6"/>
      <c r="V1016772" s="9"/>
    </row>
    <row r="1016773" spans="1:22" customFormat="1">
      <c r="A1016773" s="2"/>
      <c r="B1016773" s="61"/>
      <c r="C1016773" s="52"/>
      <c r="D1016773" s="52"/>
      <c r="E1016773" s="6"/>
      <c r="F1016773" s="26"/>
      <c r="G1016773" s="26"/>
      <c r="H1016773" s="67"/>
      <c r="I1016773" s="68"/>
      <c r="J1016773" s="6"/>
      <c r="K1016773" s="69"/>
      <c r="L1016773" s="67"/>
      <c r="M1016773" s="67"/>
      <c r="N1016773" s="70"/>
      <c r="O1016773" s="67"/>
      <c r="P1016773" s="6"/>
      <c r="Q1016773" s="6"/>
      <c r="R1016773" s="71"/>
      <c r="S1016773" s="6"/>
      <c r="T1016773" s="6"/>
      <c r="U1016773" s="6"/>
      <c r="V1016773" s="9"/>
    </row>
    <row r="1016774" spans="1:22" customFormat="1">
      <c r="A1016774" s="2"/>
      <c r="B1016774" s="61"/>
      <c r="C1016774" s="52"/>
      <c r="D1016774" s="52"/>
      <c r="E1016774" s="6"/>
      <c r="F1016774" s="26"/>
      <c r="G1016774" s="26"/>
      <c r="H1016774" s="67"/>
      <c r="I1016774" s="68"/>
      <c r="J1016774" s="6"/>
      <c r="K1016774" s="69"/>
      <c r="L1016774" s="67"/>
      <c r="M1016774" s="67"/>
      <c r="N1016774" s="70"/>
      <c r="O1016774" s="67"/>
      <c r="P1016774" s="6"/>
      <c r="Q1016774" s="6"/>
      <c r="R1016774" s="71"/>
      <c r="S1016774" s="6"/>
      <c r="T1016774" s="6"/>
      <c r="U1016774" s="6"/>
      <c r="V1016774" s="9"/>
    </row>
    <row r="1016775" spans="1:22" customFormat="1">
      <c r="A1016775" s="2"/>
      <c r="B1016775" s="61"/>
      <c r="C1016775" s="52"/>
      <c r="D1016775" s="52"/>
      <c r="E1016775" s="6"/>
      <c r="F1016775" s="26"/>
      <c r="G1016775" s="26"/>
      <c r="H1016775" s="67"/>
      <c r="I1016775" s="68"/>
      <c r="J1016775" s="6"/>
      <c r="K1016775" s="69"/>
      <c r="L1016775" s="67"/>
      <c r="M1016775" s="67"/>
      <c r="N1016775" s="70"/>
      <c r="O1016775" s="67"/>
      <c r="P1016775" s="6"/>
      <c r="Q1016775" s="6"/>
      <c r="R1016775" s="71"/>
      <c r="S1016775" s="6"/>
      <c r="T1016775" s="6"/>
      <c r="U1016775" s="6"/>
      <c r="V1016775" s="9"/>
    </row>
    <row r="1016776" spans="1:22" customFormat="1">
      <c r="A1016776" s="2"/>
      <c r="B1016776" s="61"/>
      <c r="C1016776" s="52"/>
      <c r="D1016776" s="52"/>
      <c r="E1016776" s="6"/>
      <c r="F1016776" s="26"/>
      <c r="G1016776" s="26"/>
      <c r="H1016776" s="67"/>
      <c r="I1016776" s="68"/>
      <c r="J1016776" s="6"/>
      <c r="K1016776" s="69"/>
      <c r="L1016776" s="67"/>
      <c r="M1016776" s="67"/>
      <c r="N1016776" s="70"/>
      <c r="O1016776" s="67"/>
      <c r="P1016776" s="6"/>
      <c r="Q1016776" s="6"/>
      <c r="R1016776" s="71"/>
      <c r="S1016776" s="6"/>
      <c r="T1016776" s="6"/>
      <c r="U1016776" s="6"/>
      <c r="V1016776" s="9"/>
    </row>
    <row r="1016777" spans="1:22" customFormat="1">
      <c r="A1016777" s="2"/>
      <c r="B1016777" s="61"/>
      <c r="C1016777" s="52"/>
      <c r="D1016777" s="52"/>
      <c r="E1016777" s="6"/>
      <c r="F1016777" s="26"/>
      <c r="G1016777" s="26"/>
      <c r="H1016777" s="67"/>
      <c r="I1016777" s="68"/>
      <c r="J1016777" s="6"/>
      <c r="K1016777" s="69"/>
      <c r="L1016777" s="67"/>
      <c r="M1016777" s="67"/>
      <c r="N1016777" s="70"/>
      <c r="O1016777" s="67"/>
      <c r="P1016777" s="6"/>
      <c r="Q1016777" s="6"/>
      <c r="R1016777" s="71"/>
      <c r="S1016777" s="6"/>
      <c r="T1016777" s="6"/>
      <c r="U1016777" s="6"/>
      <c r="V1016777" s="9"/>
    </row>
    <row r="1016778" spans="1:22" customFormat="1">
      <c r="A1016778" s="2"/>
      <c r="B1016778" s="61"/>
      <c r="C1016778" s="52"/>
      <c r="D1016778" s="52"/>
      <c r="E1016778" s="6"/>
      <c r="F1016778" s="26"/>
      <c r="G1016778" s="26"/>
      <c r="H1016778" s="67"/>
      <c r="I1016778" s="68"/>
      <c r="J1016778" s="6"/>
      <c r="K1016778" s="69"/>
      <c r="L1016778" s="67"/>
      <c r="M1016778" s="67"/>
      <c r="N1016778" s="70"/>
      <c r="O1016778" s="67"/>
      <c r="P1016778" s="6"/>
      <c r="Q1016778" s="6"/>
      <c r="R1016778" s="71"/>
      <c r="S1016778" s="6"/>
      <c r="T1016778" s="6"/>
      <c r="U1016778" s="6"/>
      <c r="V1016778" s="9"/>
    </row>
    <row r="1016779" spans="1:22" customFormat="1">
      <c r="A1016779" s="2"/>
      <c r="B1016779" s="61"/>
      <c r="C1016779" s="52"/>
      <c r="D1016779" s="52"/>
      <c r="E1016779" s="6"/>
      <c r="F1016779" s="26"/>
      <c r="G1016779" s="26"/>
      <c r="H1016779" s="67"/>
      <c r="I1016779" s="68"/>
      <c r="J1016779" s="6"/>
      <c r="K1016779" s="69"/>
      <c r="L1016779" s="67"/>
      <c r="M1016779" s="67"/>
      <c r="N1016779" s="70"/>
      <c r="O1016779" s="67"/>
      <c r="P1016779" s="6"/>
      <c r="Q1016779" s="6"/>
      <c r="R1016779" s="71"/>
      <c r="S1016779" s="6"/>
      <c r="T1016779" s="6"/>
      <c r="U1016779" s="6"/>
      <c r="V1016779" s="9"/>
    </row>
    <row r="1016780" spans="1:22" customFormat="1">
      <c r="A1016780" s="2"/>
      <c r="B1016780" s="61"/>
      <c r="C1016780" s="52"/>
      <c r="D1016780" s="52"/>
      <c r="E1016780" s="6"/>
      <c r="F1016780" s="26"/>
      <c r="G1016780" s="26"/>
      <c r="H1016780" s="67"/>
      <c r="I1016780" s="68"/>
      <c r="J1016780" s="6"/>
      <c r="K1016780" s="69"/>
      <c r="L1016780" s="67"/>
      <c r="M1016780" s="67"/>
      <c r="N1016780" s="70"/>
      <c r="O1016780" s="67"/>
      <c r="P1016780" s="6"/>
      <c r="Q1016780" s="6"/>
      <c r="R1016780" s="71"/>
      <c r="S1016780" s="6"/>
      <c r="T1016780" s="6"/>
      <c r="U1016780" s="6"/>
      <c r="V1016780" s="9"/>
    </row>
    <row r="1016781" spans="1:22" customFormat="1">
      <c r="A1016781" s="2"/>
      <c r="B1016781" s="61"/>
      <c r="C1016781" s="52"/>
      <c r="D1016781" s="52"/>
      <c r="E1016781" s="6"/>
      <c r="F1016781" s="26"/>
      <c r="G1016781" s="26"/>
      <c r="H1016781" s="67"/>
      <c r="I1016781" s="68"/>
      <c r="J1016781" s="6"/>
      <c r="K1016781" s="69"/>
      <c r="L1016781" s="67"/>
      <c r="M1016781" s="67"/>
      <c r="N1016781" s="70"/>
      <c r="O1016781" s="67"/>
      <c r="P1016781" s="6"/>
      <c r="Q1016781" s="6"/>
      <c r="R1016781" s="71"/>
      <c r="S1016781" s="6"/>
      <c r="T1016781" s="6"/>
      <c r="U1016781" s="6"/>
      <c r="V1016781" s="9"/>
    </row>
    <row r="1016782" spans="1:22" customFormat="1">
      <c r="A1016782" s="2"/>
      <c r="B1016782" s="61"/>
      <c r="C1016782" s="52"/>
      <c r="D1016782" s="52"/>
      <c r="E1016782" s="6"/>
      <c r="F1016782" s="26"/>
      <c r="G1016782" s="26"/>
      <c r="H1016782" s="67"/>
      <c r="I1016782" s="68"/>
      <c r="J1016782" s="6"/>
      <c r="K1016782" s="69"/>
      <c r="L1016782" s="67"/>
      <c r="M1016782" s="67"/>
      <c r="N1016782" s="70"/>
      <c r="O1016782" s="67"/>
      <c r="P1016782" s="6"/>
      <c r="Q1016782" s="6"/>
      <c r="R1016782" s="71"/>
      <c r="S1016782" s="6"/>
      <c r="T1016782" s="6"/>
      <c r="U1016782" s="6"/>
      <c r="V1016782" s="9"/>
    </row>
    <row r="1016783" spans="1:22" customFormat="1">
      <c r="A1016783" s="2"/>
      <c r="B1016783" s="61"/>
      <c r="C1016783" s="52"/>
      <c r="D1016783" s="52"/>
      <c r="E1016783" s="6"/>
      <c r="F1016783" s="26"/>
      <c r="G1016783" s="26"/>
      <c r="H1016783" s="67"/>
      <c r="I1016783" s="68"/>
      <c r="J1016783" s="6"/>
      <c r="K1016783" s="69"/>
      <c r="L1016783" s="67"/>
      <c r="M1016783" s="67"/>
      <c r="N1016783" s="70"/>
      <c r="O1016783" s="67"/>
      <c r="P1016783" s="6"/>
      <c r="Q1016783" s="6"/>
      <c r="R1016783" s="71"/>
      <c r="S1016783" s="6"/>
      <c r="T1016783" s="6"/>
      <c r="U1016783" s="6"/>
      <c r="V1016783" s="9"/>
    </row>
    <row r="1016784" spans="1:22" customFormat="1">
      <c r="A1016784" s="2"/>
      <c r="B1016784" s="61"/>
      <c r="C1016784" s="52"/>
      <c r="D1016784" s="52"/>
      <c r="E1016784" s="6"/>
      <c r="F1016784" s="26"/>
      <c r="G1016784" s="26"/>
      <c r="H1016784" s="67"/>
      <c r="I1016784" s="68"/>
      <c r="J1016784" s="6"/>
      <c r="K1016784" s="69"/>
      <c r="L1016784" s="67"/>
      <c r="M1016784" s="67"/>
      <c r="N1016784" s="70"/>
      <c r="O1016784" s="67"/>
      <c r="P1016784" s="6"/>
      <c r="Q1016784" s="6"/>
      <c r="R1016784" s="71"/>
      <c r="S1016784" s="6"/>
      <c r="T1016784" s="6"/>
      <c r="U1016784" s="6"/>
      <c r="V1016784" s="9"/>
    </row>
    <row r="1016785" spans="1:22" customFormat="1">
      <c r="A1016785" s="2"/>
      <c r="B1016785" s="61"/>
      <c r="C1016785" s="52"/>
      <c r="D1016785" s="52"/>
      <c r="E1016785" s="6"/>
      <c r="F1016785" s="26"/>
      <c r="G1016785" s="26"/>
      <c r="H1016785" s="67"/>
      <c r="I1016785" s="68"/>
      <c r="J1016785" s="6"/>
      <c r="K1016785" s="69"/>
      <c r="L1016785" s="67"/>
      <c r="M1016785" s="67"/>
      <c r="N1016785" s="70"/>
      <c r="O1016785" s="67"/>
      <c r="P1016785" s="6"/>
      <c r="Q1016785" s="6"/>
      <c r="R1016785" s="71"/>
      <c r="S1016785" s="6"/>
      <c r="T1016785" s="6"/>
      <c r="U1016785" s="6"/>
      <c r="V1016785" s="9"/>
    </row>
    <row r="1016786" spans="1:22" customFormat="1">
      <c r="A1016786" s="2"/>
      <c r="B1016786" s="61"/>
      <c r="C1016786" s="52"/>
      <c r="D1016786" s="52"/>
      <c r="E1016786" s="6"/>
      <c r="F1016786" s="26"/>
      <c r="G1016786" s="26"/>
      <c r="H1016786" s="67"/>
      <c r="I1016786" s="68"/>
      <c r="J1016786" s="6"/>
      <c r="K1016786" s="69"/>
      <c r="L1016786" s="67"/>
      <c r="M1016786" s="67"/>
      <c r="N1016786" s="70"/>
      <c r="O1016786" s="67"/>
      <c r="P1016786" s="6"/>
      <c r="Q1016786" s="6"/>
      <c r="R1016786" s="71"/>
      <c r="S1016786" s="6"/>
      <c r="T1016786" s="6"/>
      <c r="U1016786" s="6"/>
      <c r="V1016786" s="9"/>
    </row>
    <row r="1016787" spans="1:22" customFormat="1">
      <c r="A1016787" s="2"/>
      <c r="B1016787" s="61"/>
      <c r="C1016787" s="52"/>
      <c r="D1016787" s="52"/>
      <c r="E1016787" s="6"/>
      <c r="F1016787" s="26"/>
      <c r="G1016787" s="26"/>
      <c r="H1016787" s="67"/>
      <c r="I1016787" s="68"/>
      <c r="J1016787" s="6"/>
      <c r="K1016787" s="69"/>
      <c r="L1016787" s="67"/>
      <c r="M1016787" s="67"/>
      <c r="N1016787" s="70"/>
      <c r="O1016787" s="67"/>
      <c r="P1016787" s="6"/>
      <c r="Q1016787" s="6"/>
      <c r="R1016787" s="71"/>
      <c r="S1016787" s="6"/>
      <c r="T1016787" s="6"/>
      <c r="U1016787" s="6"/>
      <c r="V1016787" s="9"/>
    </row>
    <row r="1016788" spans="1:22" customFormat="1">
      <c r="A1016788" s="2"/>
      <c r="B1016788" s="61"/>
      <c r="C1016788" s="52"/>
      <c r="D1016788" s="52"/>
      <c r="E1016788" s="6"/>
      <c r="F1016788" s="26"/>
      <c r="G1016788" s="26"/>
      <c r="H1016788" s="67"/>
      <c r="I1016788" s="68"/>
      <c r="J1016788" s="6"/>
      <c r="K1016788" s="69"/>
      <c r="L1016788" s="67"/>
      <c r="M1016788" s="67"/>
      <c r="N1016788" s="70"/>
      <c r="O1016788" s="67"/>
      <c r="P1016788" s="6"/>
      <c r="Q1016788" s="6"/>
      <c r="R1016788" s="71"/>
      <c r="S1016788" s="6"/>
      <c r="T1016788" s="6"/>
      <c r="U1016788" s="6"/>
      <c r="V1016788" s="9"/>
    </row>
    <row r="1016789" spans="1:22" customFormat="1">
      <c r="A1016789" s="2"/>
      <c r="B1016789" s="61"/>
      <c r="C1016789" s="52"/>
      <c r="D1016789" s="52"/>
      <c r="E1016789" s="6"/>
      <c r="F1016789" s="26"/>
      <c r="G1016789" s="26"/>
      <c r="H1016789" s="67"/>
      <c r="I1016789" s="68"/>
      <c r="J1016789" s="6"/>
      <c r="K1016789" s="69"/>
      <c r="L1016789" s="67"/>
      <c r="M1016789" s="67"/>
      <c r="N1016789" s="70"/>
      <c r="O1016789" s="67"/>
      <c r="P1016789" s="6"/>
      <c r="Q1016789" s="6"/>
      <c r="R1016789" s="71"/>
      <c r="S1016789" s="6"/>
      <c r="T1016789" s="6"/>
      <c r="U1016789" s="6"/>
      <c r="V1016789" s="9"/>
    </row>
    <row r="1016790" spans="1:22" customFormat="1">
      <c r="A1016790" s="2"/>
      <c r="B1016790" s="61"/>
      <c r="C1016790" s="52"/>
      <c r="D1016790" s="52"/>
      <c r="E1016790" s="6"/>
      <c r="F1016790" s="26"/>
      <c r="G1016790" s="26"/>
      <c r="H1016790" s="67"/>
      <c r="I1016790" s="68"/>
      <c r="J1016790" s="6"/>
      <c r="K1016790" s="69"/>
      <c r="L1016790" s="67"/>
      <c r="M1016790" s="67"/>
      <c r="N1016790" s="70"/>
      <c r="O1016790" s="67"/>
      <c r="P1016790" s="6"/>
      <c r="Q1016790" s="6"/>
      <c r="R1016790" s="71"/>
      <c r="S1016790" s="6"/>
      <c r="T1016790" s="6"/>
      <c r="U1016790" s="6"/>
      <c r="V1016790" s="9"/>
    </row>
    <row r="1016791" spans="1:22" customFormat="1">
      <c r="A1016791" s="2"/>
      <c r="B1016791" s="61"/>
      <c r="C1016791" s="52"/>
      <c r="D1016791" s="52"/>
      <c r="E1016791" s="6"/>
      <c r="F1016791" s="26"/>
      <c r="G1016791" s="26"/>
      <c r="H1016791" s="67"/>
      <c r="I1016791" s="68"/>
      <c r="J1016791" s="6"/>
      <c r="K1016791" s="69"/>
      <c r="L1016791" s="67"/>
      <c r="M1016791" s="67"/>
      <c r="N1016791" s="70"/>
      <c r="O1016791" s="67"/>
      <c r="P1016791" s="6"/>
      <c r="Q1016791" s="6"/>
      <c r="R1016791" s="71"/>
      <c r="S1016791" s="6"/>
      <c r="T1016791" s="6"/>
      <c r="U1016791" s="6"/>
      <c r="V1016791" s="9"/>
    </row>
    <row r="1016792" spans="1:22" customFormat="1">
      <c r="A1016792" s="2"/>
      <c r="B1016792" s="61"/>
      <c r="C1016792" s="52"/>
      <c r="D1016792" s="52"/>
      <c r="E1016792" s="6"/>
      <c r="F1016792" s="26"/>
      <c r="G1016792" s="26"/>
      <c r="H1016792" s="67"/>
      <c r="I1016792" s="68"/>
      <c r="J1016792" s="6"/>
      <c r="K1016792" s="69"/>
      <c r="L1016792" s="67"/>
      <c r="M1016792" s="67"/>
      <c r="N1016792" s="70"/>
      <c r="O1016792" s="67"/>
      <c r="P1016792" s="6"/>
      <c r="Q1016792" s="6"/>
      <c r="R1016792" s="71"/>
      <c r="S1016792" s="6"/>
      <c r="T1016792" s="6"/>
      <c r="U1016792" s="6"/>
      <c r="V1016792" s="9"/>
    </row>
    <row r="1016793" spans="1:22" customFormat="1">
      <c r="A1016793" s="2"/>
      <c r="B1016793" s="61"/>
      <c r="C1016793" s="52"/>
      <c r="D1016793" s="52"/>
      <c r="E1016793" s="6"/>
      <c r="F1016793" s="26"/>
      <c r="G1016793" s="26"/>
      <c r="H1016793" s="67"/>
      <c r="I1016793" s="68"/>
      <c r="J1016793" s="6"/>
      <c r="K1016793" s="69"/>
      <c r="L1016793" s="67"/>
      <c r="M1016793" s="67"/>
      <c r="N1016793" s="70"/>
      <c r="O1016793" s="67"/>
      <c r="P1016793" s="6"/>
      <c r="Q1016793" s="6"/>
      <c r="R1016793" s="71"/>
      <c r="S1016793" s="6"/>
      <c r="T1016793" s="6"/>
      <c r="U1016793" s="6"/>
      <c r="V1016793" s="9"/>
    </row>
    <row r="1016794" spans="1:22" customFormat="1">
      <c r="A1016794" s="2"/>
      <c r="B1016794" s="61"/>
      <c r="C1016794" s="52"/>
      <c r="D1016794" s="52"/>
      <c r="E1016794" s="6"/>
      <c r="F1016794" s="26"/>
      <c r="G1016794" s="26"/>
      <c r="H1016794" s="67"/>
      <c r="I1016794" s="68"/>
      <c r="J1016794" s="6"/>
      <c r="K1016794" s="69"/>
      <c r="L1016794" s="67"/>
      <c r="M1016794" s="67"/>
      <c r="N1016794" s="70"/>
      <c r="O1016794" s="67"/>
      <c r="P1016794" s="6"/>
      <c r="Q1016794" s="6"/>
      <c r="R1016794" s="71"/>
      <c r="S1016794" s="6"/>
      <c r="T1016794" s="6"/>
      <c r="U1016794" s="6"/>
      <c r="V1016794" s="9"/>
    </row>
    <row r="1016795" spans="1:22" customFormat="1">
      <c r="A1016795" s="2"/>
      <c r="B1016795" s="61"/>
      <c r="C1016795" s="52"/>
      <c r="D1016795" s="52"/>
      <c r="E1016795" s="6"/>
      <c r="F1016795" s="26"/>
      <c r="G1016795" s="26"/>
      <c r="H1016795" s="67"/>
      <c r="I1016795" s="68"/>
      <c r="J1016795" s="6"/>
      <c r="K1016795" s="69"/>
      <c r="L1016795" s="67"/>
      <c r="M1016795" s="67"/>
      <c r="N1016795" s="70"/>
      <c r="O1016795" s="67"/>
      <c r="P1016795" s="6"/>
      <c r="Q1016795" s="6"/>
      <c r="R1016795" s="71"/>
      <c r="S1016795" s="6"/>
      <c r="T1016795" s="6"/>
      <c r="U1016795" s="6"/>
      <c r="V1016795" s="9"/>
    </row>
    <row r="1016796" spans="1:22" customFormat="1">
      <c r="A1016796" s="2"/>
      <c r="B1016796" s="61"/>
      <c r="C1016796" s="52"/>
      <c r="D1016796" s="52"/>
      <c r="E1016796" s="6"/>
      <c r="F1016796" s="26"/>
      <c r="G1016796" s="26"/>
      <c r="H1016796" s="67"/>
      <c r="I1016796" s="68"/>
      <c r="J1016796" s="6"/>
      <c r="K1016796" s="69"/>
      <c r="L1016796" s="67"/>
      <c r="M1016796" s="67"/>
      <c r="N1016796" s="70"/>
      <c r="O1016796" s="67"/>
      <c r="P1016796" s="6"/>
      <c r="Q1016796" s="6"/>
      <c r="R1016796" s="71"/>
      <c r="S1016796" s="6"/>
      <c r="T1016796" s="6"/>
      <c r="U1016796" s="6"/>
      <c r="V1016796" s="9"/>
    </row>
    <row r="1016797" spans="1:22" customFormat="1">
      <c r="A1016797" s="2"/>
      <c r="B1016797" s="61"/>
      <c r="C1016797" s="52"/>
      <c r="D1016797" s="52"/>
      <c r="E1016797" s="6"/>
      <c r="F1016797" s="26"/>
      <c r="G1016797" s="26"/>
      <c r="H1016797" s="67"/>
      <c r="I1016797" s="68"/>
      <c r="J1016797" s="6"/>
      <c r="K1016797" s="69"/>
      <c r="L1016797" s="67"/>
      <c r="M1016797" s="67"/>
      <c r="N1016797" s="70"/>
      <c r="O1016797" s="67"/>
      <c r="P1016797" s="6"/>
      <c r="Q1016797" s="6"/>
      <c r="R1016797" s="71"/>
      <c r="S1016797" s="6"/>
      <c r="T1016797" s="6"/>
      <c r="U1016797" s="6"/>
      <c r="V1016797" s="9"/>
    </row>
    <row r="1016798" spans="1:22" customFormat="1">
      <c r="A1016798" s="2"/>
      <c r="B1016798" s="61"/>
      <c r="C1016798" s="52"/>
      <c r="D1016798" s="52"/>
      <c r="E1016798" s="6"/>
      <c r="F1016798" s="26"/>
      <c r="G1016798" s="26"/>
      <c r="H1016798" s="67"/>
      <c r="I1016798" s="68"/>
      <c r="J1016798" s="6"/>
      <c r="K1016798" s="69"/>
      <c r="L1016798" s="67"/>
      <c r="M1016798" s="67"/>
      <c r="N1016798" s="70"/>
      <c r="O1016798" s="67"/>
      <c r="P1016798" s="6"/>
      <c r="Q1016798" s="6"/>
      <c r="R1016798" s="71"/>
      <c r="S1016798" s="6"/>
      <c r="T1016798" s="6"/>
      <c r="U1016798" s="6"/>
      <c r="V1016798" s="9"/>
    </row>
    <row r="1016799" spans="1:22" customFormat="1">
      <c r="A1016799" s="2"/>
      <c r="B1016799" s="61"/>
      <c r="C1016799" s="52"/>
      <c r="D1016799" s="52"/>
      <c r="E1016799" s="6"/>
      <c r="F1016799" s="26"/>
      <c r="G1016799" s="26"/>
      <c r="H1016799" s="67"/>
      <c r="I1016799" s="68"/>
      <c r="J1016799" s="6"/>
      <c r="K1016799" s="69"/>
      <c r="L1016799" s="67"/>
      <c r="M1016799" s="67"/>
      <c r="N1016799" s="70"/>
      <c r="O1016799" s="67"/>
      <c r="P1016799" s="6"/>
      <c r="Q1016799" s="6"/>
      <c r="R1016799" s="71"/>
      <c r="S1016799" s="6"/>
      <c r="T1016799" s="6"/>
      <c r="U1016799" s="6"/>
      <c r="V1016799" s="9"/>
    </row>
    <row r="1016800" spans="1:22" customFormat="1">
      <c r="A1016800" s="2"/>
      <c r="B1016800" s="61"/>
      <c r="C1016800" s="52"/>
      <c r="D1016800" s="52"/>
      <c r="E1016800" s="6"/>
      <c r="F1016800" s="26"/>
      <c r="G1016800" s="26"/>
      <c r="H1016800" s="67"/>
      <c r="I1016800" s="68"/>
      <c r="J1016800" s="6"/>
      <c r="K1016800" s="69"/>
      <c r="L1016800" s="67"/>
      <c r="M1016800" s="67"/>
      <c r="N1016800" s="70"/>
      <c r="O1016800" s="67"/>
      <c r="P1016800" s="6"/>
      <c r="Q1016800" s="6"/>
      <c r="R1016800" s="71"/>
      <c r="S1016800" s="6"/>
      <c r="T1016800" s="6"/>
      <c r="U1016800" s="6"/>
      <c r="V1016800" s="9"/>
    </row>
    <row r="1016801" spans="1:22" customFormat="1">
      <c r="A1016801" s="2"/>
      <c r="B1016801" s="61"/>
      <c r="C1016801" s="52"/>
      <c r="D1016801" s="52"/>
      <c r="E1016801" s="6"/>
      <c r="F1016801" s="26"/>
      <c r="G1016801" s="26"/>
      <c r="H1016801" s="67"/>
      <c r="I1016801" s="68"/>
      <c r="J1016801" s="6"/>
      <c r="K1016801" s="69"/>
      <c r="L1016801" s="67"/>
      <c r="M1016801" s="67"/>
      <c r="N1016801" s="70"/>
      <c r="O1016801" s="67"/>
      <c r="P1016801" s="6"/>
      <c r="Q1016801" s="6"/>
      <c r="R1016801" s="71"/>
      <c r="S1016801" s="6"/>
      <c r="T1016801" s="6"/>
      <c r="U1016801" s="6"/>
      <c r="V1016801" s="9"/>
    </row>
    <row r="1016802" spans="1:22" customFormat="1">
      <c r="A1016802" s="2"/>
      <c r="B1016802" s="61"/>
      <c r="C1016802" s="52"/>
      <c r="D1016802" s="52"/>
      <c r="E1016802" s="6"/>
      <c r="F1016802" s="26"/>
      <c r="G1016802" s="26"/>
      <c r="H1016802" s="67"/>
      <c r="I1016802" s="68"/>
      <c r="J1016802" s="6"/>
      <c r="K1016802" s="69"/>
      <c r="L1016802" s="67"/>
      <c r="M1016802" s="67"/>
      <c r="N1016802" s="70"/>
      <c r="O1016802" s="67"/>
      <c r="P1016802" s="6"/>
      <c r="Q1016802" s="6"/>
      <c r="R1016802" s="71"/>
      <c r="S1016802" s="6"/>
      <c r="T1016802" s="6"/>
      <c r="U1016802" s="6"/>
      <c r="V1016802" s="9"/>
    </row>
    <row r="1016803" spans="1:22" customFormat="1">
      <c r="A1016803" s="2"/>
      <c r="B1016803" s="61"/>
      <c r="C1016803" s="52"/>
      <c r="D1016803" s="52"/>
      <c r="E1016803" s="6"/>
      <c r="F1016803" s="26"/>
      <c r="G1016803" s="26"/>
      <c r="H1016803" s="67"/>
      <c r="I1016803" s="68"/>
      <c r="J1016803" s="6"/>
      <c r="K1016803" s="69"/>
      <c r="L1016803" s="67"/>
      <c r="M1016803" s="67"/>
      <c r="N1016803" s="70"/>
      <c r="O1016803" s="67"/>
      <c r="P1016803" s="6"/>
      <c r="Q1016803" s="6"/>
      <c r="R1016803" s="71"/>
      <c r="S1016803" s="6"/>
      <c r="T1016803" s="6"/>
      <c r="U1016803" s="6"/>
      <c r="V1016803" s="9"/>
    </row>
    <row r="1016804" spans="1:22" customFormat="1">
      <c r="A1016804" s="2"/>
      <c r="B1016804" s="61"/>
      <c r="C1016804" s="52"/>
      <c r="D1016804" s="52"/>
      <c r="E1016804" s="6"/>
      <c r="F1016804" s="26"/>
      <c r="G1016804" s="26"/>
      <c r="H1016804" s="67"/>
      <c r="I1016804" s="68"/>
      <c r="J1016804" s="6"/>
      <c r="K1016804" s="69"/>
      <c r="L1016804" s="67"/>
      <c r="M1016804" s="67"/>
      <c r="N1016804" s="70"/>
      <c r="O1016804" s="67"/>
      <c r="P1016804" s="6"/>
      <c r="Q1016804" s="6"/>
      <c r="R1016804" s="71"/>
      <c r="S1016804" s="6"/>
      <c r="T1016804" s="6"/>
      <c r="U1016804" s="6"/>
      <c r="V1016804" s="9"/>
    </row>
    <row r="1016805" spans="1:22" customFormat="1">
      <c r="A1016805" s="2"/>
      <c r="B1016805" s="61"/>
      <c r="C1016805" s="52"/>
      <c r="D1016805" s="52"/>
      <c r="E1016805" s="6"/>
      <c r="F1016805" s="26"/>
      <c r="G1016805" s="26"/>
      <c r="H1016805" s="67"/>
      <c r="I1016805" s="68"/>
      <c r="J1016805" s="6"/>
      <c r="K1016805" s="69"/>
      <c r="L1016805" s="67"/>
      <c r="M1016805" s="67"/>
      <c r="N1016805" s="70"/>
      <c r="O1016805" s="67"/>
      <c r="P1016805" s="6"/>
      <c r="Q1016805" s="6"/>
      <c r="R1016805" s="71"/>
      <c r="S1016805" s="6"/>
      <c r="T1016805" s="6"/>
      <c r="U1016805" s="6"/>
      <c r="V1016805" s="9"/>
    </row>
    <row r="1016806" spans="1:22" customFormat="1">
      <c r="A1016806" s="2"/>
      <c r="B1016806" s="61"/>
      <c r="C1016806" s="52"/>
      <c r="D1016806" s="52"/>
      <c r="E1016806" s="6"/>
      <c r="F1016806" s="26"/>
      <c r="G1016806" s="26"/>
      <c r="H1016806" s="67"/>
      <c r="I1016806" s="68"/>
      <c r="J1016806" s="6"/>
      <c r="K1016806" s="69"/>
      <c r="L1016806" s="67"/>
      <c r="M1016806" s="67"/>
      <c r="N1016806" s="70"/>
      <c r="O1016806" s="67"/>
      <c r="P1016806" s="6"/>
      <c r="Q1016806" s="6"/>
      <c r="R1016806" s="71"/>
      <c r="S1016806" s="6"/>
      <c r="T1016806" s="6"/>
      <c r="U1016806" s="6"/>
      <c r="V1016806" s="9"/>
    </row>
    <row r="1016807" spans="1:22" customFormat="1">
      <c r="A1016807" s="2"/>
      <c r="B1016807" s="61"/>
      <c r="C1016807" s="52"/>
      <c r="D1016807" s="52"/>
      <c r="E1016807" s="6"/>
      <c r="F1016807" s="26"/>
      <c r="G1016807" s="26"/>
      <c r="H1016807" s="67"/>
      <c r="I1016807" s="68"/>
      <c r="J1016807" s="6"/>
      <c r="K1016807" s="69"/>
      <c r="L1016807" s="67"/>
      <c r="M1016807" s="67"/>
      <c r="N1016807" s="70"/>
      <c r="O1016807" s="67"/>
      <c r="P1016807" s="6"/>
      <c r="Q1016807" s="6"/>
      <c r="R1016807" s="71"/>
      <c r="S1016807" s="6"/>
      <c r="T1016807" s="6"/>
      <c r="U1016807" s="6"/>
      <c r="V1016807" s="9"/>
    </row>
    <row r="1016808" spans="1:22" customFormat="1">
      <c r="A1016808" s="2"/>
      <c r="B1016808" s="61"/>
      <c r="C1016808" s="52"/>
      <c r="D1016808" s="52"/>
      <c r="E1016808" s="6"/>
      <c r="F1016808" s="26"/>
      <c r="G1016808" s="26"/>
      <c r="H1016808" s="67"/>
      <c r="I1016808" s="68"/>
      <c r="J1016808" s="6"/>
      <c r="K1016808" s="69"/>
      <c r="L1016808" s="67"/>
      <c r="M1016808" s="67"/>
      <c r="N1016808" s="70"/>
      <c r="O1016808" s="67"/>
      <c r="P1016808" s="6"/>
      <c r="Q1016808" s="6"/>
      <c r="R1016808" s="71"/>
      <c r="S1016808" s="6"/>
      <c r="T1016808" s="6"/>
      <c r="U1016808" s="6"/>
      <c r="V1016808" s="9"/>
    </row>
    <row r="1016809" spans="1:22" customFormat="1">
      <c r="A1016809" s="2"/>
      <c r="B1016809" s="61"/>
      <c r="C1016809" s="52"/>
      <c r="D1016809" s="52"/>
      <c r="E1016809" s="6"/>
      <c r="F1016809" s="26"/>
      <c r="G1016809" s="26"/>
      <c r="H1016809" s="67"/>
      <c r="I1016809" s="68"/>
      <c r="J1016809" s="6"/>
      <c r="K1016809" s="69"/>
      <c r="L1016809" s="67"/>
      <c r="M1016809" s="67"/>
      <c r="N1016809" s="70"/>
      <c r="O1016809" s="67"/>
      <c r="P1016809" s="6"/>
      <c r="Q1016809" s="6"/>
      <c r="R1016809" s="71"/>
      <c r="S1016809" s="6"/>
      <c r="T1016809" s="6"/>
      <c r="U1016809" s="6"/>
      <c r="V1016809" s="9"/>
    </row>
    <row r="1016810" spans="1:22" customFormat="1">
      <c r="A1016810" s="2"/>
      <c r="B1016810" s="61"/>
      <c r="C1016810" s="52"/>
      <c r="D1016810" s="52"/>
      <c r="E1016810" s="6"/>
      <c r="F1016810" s="26"/>
      <c r="G1016810" s="26"/>
      <c r="H1016810" s="67"/>
      <c r="I1016810" s="68"/>
      <c r="J1016810" s="6"/>
      <c r="K1016810" s="69"/>
      <c r="L1016810" s="67"/>
      <c r="M1016810" s="67"/>
      <c r="N1016810" s="70"/>
      <c r="O1016810" s="67"/>
      <c r="P1016810" s="6"/>
      <c r="Q1016810" s="6"/>
      <c r="R1016810" s="71"/>
      <c r="S1016810" s="6"/>
      <c r="T1016810" s="6"/>
      <c r="U1016810" s="6"/>
      <c r="V1016810" s="9"/>
    </row>
    <row r="1016811" spans="1:22" customFormat="1">
      <c r="A1016811" s="2"/>
      <c r="B1016811" s="61"/>
      <c r="C1016811" s="52"/>
      <c r="D1016811" s="52"/>
      <c r="E1016811" s="6"/>
      <c r="F1016811" s="26"/>
      <c r="G1016811" s="26"/>
      <c r="H1016811" s="67"/>
      <c r="I1016811" s="68"/>
      <c r="J1016811" s="6"/>
      <c r="K1016811" s="69"/>
      <c r="L1016811" s="67"/>
      <c r="M1016811" s="67"/>
      <c r="N1016811" s="70"/>
      <c r="O1016811" s="67"/>
      <c r="P1016811" s="6"/>
      <c r="Q1016811" s="6"/>
      <c r="R1016811" s="71"/>
      <c r="S1016811" s="6"/>
      <c r="T1016811" s="6"/>
      <c r="U1016811" s="6"/>
      <c r="V1016811" s="9"/>
    </row>
    <row r="1016812" spans="1:22" customFormat="1">
      <c r="A1016812" s="2"/>
      <c r="B1016812" s="61"/>
      <c r="C1016812" s="52"/>
      <c r="D1016812" s="52"/>
      <c r="E1016812" s="6"/>
      <c r="F1016812" s="26"/>
      <c r="G1016812" s="26"/>
      <c r="H1016812" s="67"/>
      <c r="I1016812" s="68"/>
      <c r="J1016812" s="6"/>
      <c r="K1016812" s="69"/>
      <c r="L1016812" s="67"/>
      <c r="M1016812" s="67"/>
      <c r="N1016812" s="70"/>
      <c r="O1016812" s="67"/>
      <c r="P1016812" s="6"/>
      <c r="Q1016812" s="6"/>
      <c r="R1016812" s="71"/>
      <c r="S1016812" s="6"/>
      <c r="T1016812" s="6"/>
      <c r="U1016812" s="6"/>
      <c r="V1016812" s="9"/>
    </row>
    <row r="1016813" spans="1:22" customFormat="1">
      <c r="A1016813" s="2"/>
      <c r="B1016813" s="61"/>
      <c r="C1016813" s="52"/>
      <c r="D1016813" s="52"/>
      <c r="E1016813" s="6"/>
      <c r="F1016813" s="26"/>
      <c r="G1016813" s="26"/>
      <c r="H1016813" s="67"/>
      <c r="I1016813" s="68"/>
      <c r="J1016813" s="6"/>
      <c r="K1016813" s="69"/>
      <c r="L1016813" s="67"/>
      <c r="M1016813" s="67"/>
      <c r="N1016813" s="70"/>
      <c r="O1016813" s="67"/>
      <c r="P1016813" s="6"/>
      <c r="Q1016813" s="6"/>
      <c r="R1016813" s="71"/>
      <c r="S1016813" s="6"/>
      <c r="T1016813" s="6"/>
      <c r="U1016813" s="6"/>
      <c r="V1016813" s="9"/>
    </row>
    <row r="1016814" spans="1:22" customFormat="1">
      <c r="A1016814" s="2"/>
      <c r="B1016814" s="61"/>
      <c r="C1016814" s="52"/>
      <c r="D1016814" s="52"/>
      <c r="E1016814" s="6"/>
      <c r="F1016814" s="26"/>
      <c r="G1016814" s="26"/>
      <c r="H1016814" s="67"/>
      <c r="I1016814" s="68"/>
      <c r="J1016814" s="6"/>
      <c r="K1016814" s="69"/>
      <c r="L1016814" s="67"/>
      <c r="M1016814" s="67"/>
      <c r="N1016814" s="70"/>
      <c r="O1016814" s="67"/>
      <c r="P1016814" s="6"/>
      <c r="Q1016814" s="6"/>
      <c r="R1016814" s="71"/>
      <c r="S1016814" s="6"/>
      <c r="T1016814" s="6"/>
      <c r="U1016814" s="6"/>
      <c r="V1016814" s="9"/>
    </row>
    <row r="1016815" spans="1:22" customFormat="1">
      <c r="A1016815" s="2"/>
      <c r="B1016815" s="61"/>
      <c r="C1016815" s="52"/>
      <c r="D1016815" s="52"/>
      <c r="E1016815" s="6"/>
      <c r="F1016815" s="26"/>
      <c r="G1016815" s="26"/>
      <c r="H1016815" s="67"/>
      <c r="I1016815" s="68"/>
      <c r="J1016815" s="6"/>
      <c r="K1016815" s="69"/>
      <c r="L1016815" s="67"/>
      <c r="M1016815" s="67"/>
      <c r="N1016815" s="70"/>
      <c r="O1016815" s="67"/>
      <c r="P1016815" s="6"/>
      <c r="Q1016815" s="6"/>
      <c r="R1016815" s="71"/>
      <c r="S1016815" s="6"/>
      <c r="T1016815" s="6"/>
      <c r="U1016815" s="6"/>
      <c r="V1016815" s="9"/>
    </row>
    <row r="1016816" spans="1:22" customFormat="1">
      <c r="A1016816" s="2"/>
      <c r="B1016816" s="61"/>
      <c r="C1016816" s="52"/>
      <c r="D1016816" s="52"/>
      <c r="E1016816" s="6"/>
      <c r="F1016816" s="26"/>
      <c r="G1016816" s="26"/>
      <c r="H1016816" s="67"/>
      <c r="I1016816" s="68"/>
      <c r="J1016816" s="6"/>
      <c r="K1016816" s="69"/>
      <c r="L1016816" s="67"/>
      <c r="M1016816" s="67"/>
      <c r="N1016816" s="70"/>
      <c r="O1016816" s="67"/>
      <c r="P1016816" s="6"/>
      <c r="Q1016816" s="6"/>
      <c r="R1016816" s="71"/>
      <c r="S1016816" s="6"/>
      <c r="T1016816" s="6"/>
      <c r="U1016816" s="6"/>
      <c r="V1016816" s="9"/>
    </row>
    <row r="1016817" spans="1:22" customFormat="1">
      <c r="A1016817" s="2"/>
      <c r="B1016817" s="61"/>
      <c r="C1016817" s="52"/>
      <c r="D1016817" s="52"/>
      <c r="E1016817" s="6"/>
      <c r="F1016817" s="26"/>
      <c r="G1016817" s="26"/>
      <c r="H1016817" s="67"/>
      <c r="I1016817" s="68"/>
      <c r="J1016817" s="6"/>
      <c r="K1016817" s="69"/>
      <c r="L1016817" s="67"/>
      <c r="M1016817" s="67"/>
      <c r="N1016817" s="70"/>
      <c r="O1016817" s="67"/>
      <c r="P1016817" s="6"/>
      <c r="Q1016817" s="6"/>
      <c r="R1016817" s="71"/>
      <c r="S1016817" s="6"/>
      <c r="T1016817" s="6"/>
      <c r="U1016817" s="6"/>
      <c r="V1016817" s="9"/>
    </row>
    <row r="1016818" spans="1:22" customFormat="1">
      <c r="A1016818" s="2"/>
      <c r="B1016818" s="61"/>
      <c r="C1016818" s="52"/>
      <c r="D1016818" s="52"/>
      <c r="E1016818" s="6"/>
      <c r="F1016818" s="26"/>
      <c r="G1016818" s="26"/>
      <c r="H1016818" s="67"/>
      <c r="I1016818" s="68"/>
      <c r="J1016818" s="6"/>
      <c r="K1016818" s="69"/>
      <c r="L1016818" s="67"/>
      <c r="M1016818" s="67"/>
      <c r="N1016818" s="70"/>
      <c r="O1016818" s="67"/>
      <c r="P1016818" s="6"/>
      <c r="Q1016818" s="6"/>
      <c r="R1016818" s="71"/>
      <c r="S1016818" s="6"/>
      <c r="T1016818" s="6"/>
      <c r="U1016818" s="6"/>
      <c r="V1016818" s="9"/>
    </row>
    <row r="1016819" spans="1:22" customFormat="1">
      <c r="A1016819" s="2"/>
      <c r="B1016819" s="61"/>
      <c r="C1016819" s="52"/>
      <c r="D1016819" s="52"/>
      <c r="E1016819" s="6"/>
      <c r="F1016819" s="26"/>
      <c r="G1016819" s="26"/>
      <c r="H1016819" s="67"/>
      <c r="I1016819" s="68"/>
      <c r="J1016819" s="6"/>
      <c r="K1016819" s="69"/>
      <c r="L1016819" s="67"/>
      <c r="M1016819" s="67"/>
      <c r="N1016819" s="70"/>
      <c r="O1016819" s="67"/>
      <c r="P1016819" s="6"/>
      <c r="Q1016819" s="6"/>
      <c r="R1016819" s="71"/>
      <c r="S1016819" s="6"/>
      <c r="T1016819" s="6"/>
      <c r="U1016819" s="6"/>
      <c r="V1016819" s="9"/>
    </row>
    <row r="1016820" spans="1:22" customFormat="1">
      <c r="A1016820" s="2"/>
      <c r="B1016820" s="61"/>
      <c r="C1016820" s="52"/>
      <c r="D1016820" s="52"/>
      <c r="E1016820" s="6"/>
      <c r="F1016820" s="26"/>
      <c r="G1016820" s="26"/>
      <c r="H1016820" s="67"/>
      <c r="I1016820" s="68"/>
      <c r="J1016820" s="6"/>
      <c r="K1016820" s="69"/>
      <c r="L1016820" s="67"/>
      <c r="M1016820" s="67"/>
      <c r="N1016820" s="70"/>
      <c r="O1016820" s="67"/>
      <c r="P1016820" s="6"/>
      <c r="Q1016820" s="6"/>
      <c r="R1016820" s="71"/>
      <c r="S1016820" s="6"/>
      <c r="T1016820" s="6"/>
      <c r="U1016820" s="6"/>
      <c r="V1016820" s="9"/>
    </row>
    <row r="1016821" spans="1:22" customFormat="1">
      <c r="A1016821" s="2"/>
      <c r="B1016821" s="61"/>
      <c r="C1016821" s="52"/>
      <c r="D1016821" s="52"/>
      <c r="E1016821" s="6"/>
      <c r="F1016821" s="26"/>
      <c r="G1016821" s="26"/>
      <c r="H1016821" s="67"/>
      <c r="I1016821" s="68"/>
      <c r="J1016821" s="6"/>
      <c r="K1016821" s="69"/>
      <c r="L1016821" s="67"/>
      <c r="M1016821" s="67"/>
      <c r="N1016821" s="70"/>
      <c r="O1016821" s="67"/>
      <c r="P1016821" s="6"/>
      <c r="Q1016821" s="6"/>
      <c r="R1016821" s="71"/>
      <c r="S1016821" s="6"/>
      <c r="T1016821" s="6"/>
      <c r="U1016821" s="6"/>
      <c r="V1016821" s="9"/>
    </row>
    <row r="1016822" spans="1:22" customFormat="1">
      <c r="A1016822" s="2"/>
      <c r="B1016822" s="61"/>
      <c r="C1016822" s="52"/>
      <c r="D1016822" s="52"/>
      <c r="E1016822" s="6"/>
      <c r="F1016822" s="26"/>
      <c r="G1016822" s="26"/>
      <c r="H1016822" s="67"/>
      <c r="I1016822" s="68"/>
      <c r="J1016822" s="6"/>
      <c r="K1016822" s="69"/>
      <c r="L1016822" s="67"/>
      <c r="M1016822" s="67"/>
      <c r="N1016822" s="70"/>
      <c r="O1016822" s="67"/>
      <c r="P1016822" s="6"/>
      <c r="Q1016822" s="6"/>
      <c r="R1016822" s="71"/>
      <c r="S1016822" s="6"/>
      <c r="T1016822" s="6"/>
      <c r="U1016822" s="6"/>
      <c r="V1016822" s="9"/>
    </row>
    <row r="1016823" spans="1:22" customFormat="1">
      <c r="A1016823" s="2"/>
      <c r="B1016823" s="61"/>
      <c r="C1016823" s="52"/>
      <c r="D1016823" s="52"/>
      <c r="E1016823" s="6"/>
      <c r="F1016823" s="26"/>
      <c r="G1016823" s="26"/>
      <c r="H1016823" s="67"/>
      <c r="I1016823" s="68"/>
      <c r="J1016823" s="6"/>
      <c r="K1016823" s="69"/>
      <c r="L1016823" s="67"/>
      <c r="M1016823" s="67"/>
      <c r="N1016823" s="70"/>
      <c r="O1016823" s="67"/>
      <c r="P1016823" s="6"/>
      <c r="Q1016823" s="6"/>
      <c r="R1016823" s="71"/>
      <c r="S1016823" s="6"/>
      <c r="T1016823" s="6"/>
      <c r="U1016823" s="6"/>
      <c r="V1016823" s="9"/>
    </row>
    <row r="1016824" spans="1:22" customFormat="1">
      <c r="A1016824" s="2"/>
      <c r="B1016824" s="61"/>
      <c r="C1016824" s="52"/>
      <c r="D1016824" s="52"/>
      <c r="E1016824" s="6"/>
      <c r="F1016824" s="26"/>
      <c r="G1016824" s="26"/>
      <c r="H1016824" s="67"/>
      <c r="I1016824" s="68"/>
      <c r="J1016824" s="6"/>
      <c r="K1016824" s="69"/>
      <c r="L1016824" s="67"/>
      <c r="M1016824" s="67"/>
      <c r="N1016824" s="70"/>
      <c r="O1016824" s="67"/>
      <c r="P1016824" s="6"/>
      <c r="Q1016824" s="6"/>
      <c r="R1016824" s="71"/>
      <c r="S1016824" s="6"/>
      <c r="T1016824" s="6"/>
      <c r="U1016824" s="6"/>
      <c r="V1016824" s="9"/>
    </row>
    <row r="1016825" spans="1:22" customFormat="1">
      <c r="A1016825" s="2"/>
      <c r="B1016825" s="61"/>
      <c r="C1016825" s="52"/>
      <c r="D1016825" s="52"/>
      <c r="E1016825" s="6"/>
      <c r="F1016825" s="26"/>
      <c r="G1016825" s="26"/>
      <c r="H1016825" s="67"/>
      <c r="I1016825" s="68"/>
      <c r="J1016825" s="6"/>
      <c r="K1016825" s="69"/>
      <c r="L1016825" s="67"/>
      <c r="M1016825" s="67"/>
      <c r="N1016825" s="70"/>
      <c r="O1016825" s="67"/>
      <c r="P1016825" s="6"/>
      <c r="Q1016825" s="6"/>
      <c r="R1016825" s="71"/>
      <c r="S1016825" s="6"/>
      <c r="T1016825" s="6"/>
      <c r="U1016825" s="6"/>
      <c r="V1016825" s="9"/>
    </row>
    <row r="1016826" spans="1:22" customFormat="1">
      <c r="A1016826" s="2"/>
      <c r="B1016826" s="61"/>
      <c r="C1016826" s="52"/>
      <c r="D1016826" s="52"/>
      <c r="E1016826" s="6"/>
      <c r="F1016826" s="26"/>
      <c r="G1016826" s="26"/>
      <c r="H1016826" s="67"/>
      <c r="I1016826" s="68"/>
      <c r="J1016826" s="6"/>
      <c r="K1016826" s="69"/>
      <c r="L1016826" s="67"/>
      <c r="M1016826" s="67"/>
      <c r="N1016826" s="70"/>
      <c r="O1016826" s="67"/>
      <c r="P1016826" s="6"/>
      <c r="Q1016826" s="6"/>
      <c r="R1016826" s="71"/>
      <c r="S1016826" s="6"/>
      <c r="T1016826" s="6"/>
      <c r="U1016826" s="6"/>
      <c r="V1016826" s="9"/>
    </row>
    <row r="1016827" spans="1:22" customFormat="1">
      <c r="A1016827" s="2"/>
      <c r="B1016827" s="61"/>
      <c r="C1016827" s="52"/>
      <c r="D1016827" s="52"/>
      <c r="E1016827" s="6"/>
      <c r="F1016827" s="26"/>
      <c r="G1016827" s="26"/>
      <c r="H1016827" s="67"/>
      <c r="I1016827" s="68"/>
      <c r="J1016827" s="6"/>
      <c r="K1016827" s="69"/>
      <c r="L1016827" s="67"/>
      <c r="M1016827" s="67"/>
      <c r="N1016827" s="70"/>
      <c r="O1016827" s="67"/>
      <c r="P1016827" s="6"/>
      <c r="Q1016827" s="6"/>
      <c r="R1016827" s="71"/>
      <c r="S1016827" s="6"/>
      <c r="T1016827" s="6"/>
      <c r="U1016827" s="6"/>
      <c r="V1016827" s="9"/>
    </row>
    <row r="1016828" spans="1:22" customFormat="1">
      <c r="A1016828" s="2"/>
      <c r="B1016828" s="61"/>
      <c r="C1016828" s="52"/>
      <c r="D1016828" s="52"/>
      <c r="E1016828" s="6"/>
      <c r="F1016828" s="26"/>
      <c r="G1016828" s="26"/>
      <c r="H1016828" s="67"/>
      <c r="I1016828" s="68"/>
      <c r="J1016828" s="6"/>
      <c r="K1016828" s="69"/>
      <c r="L1016828" s="67"/>
      <c r="M1016828" s="67"/>
      <c r="N1016828" s="70"/>
      <c r="O1016828" s="67"/>
      <c r="P1016828" s="6"/>
      <c r="Q1016828" s="6"/>
      <c r="R1016828" s="71"/>
      <c r="S1016828" s="6"/>
      <c r="T1016828" s="6"/>
      <c r="U1016828" s="6"/>
      <c r="V1016828" s="9"/>
    </row>
    <row r="1016829" spans="1:22" customFormat="1">
      <c r="A1016829" s="2"/>
      <c r="B1016829" s="61"/>
      <c r="C1016829" s="52"/>
      <c r="D1016829" s="52"/>
      <c r="E1016829" s="6"/>
      <c r="F1016829" s="26"/>
      <c r="G1016829" s="26"/>
      <c r="H1016829" s="67"/>
      <c r="I1016829" s="68"/>
      <c r="J1016829" s="6"/>
      <c r="K1016829" s="69"/>
      <c r="L1016829" s="67"/>
      <c r="M1016829" s="67"/>
      <c r="N1016829" s="70"/>
      <c r="O1016829" s="67"/>
      <c r="P1016829" s="6"/>
      <c r="Q1016829" s="6"/>
      <c r="R1016829" s="71"/>
      <c r="S1016829" s="6"/>
      <c r="T1016829" s="6"/>
      <c r="U1016829" s="6"/>
      <c r="V1016829" s="9"/>
    </row>
    <row r="1016830" spans="1:22" customFormat="1">
      <c r="A1016830" s="2"/>
      <c r="B1016830" s="61"/>
      <c r="C1016830" s="52"/>
      <c r="D1016830" s="52"/>
      <c r="E1016830" s="6"/>
      <c r="F1016830" s="26"/>
      <c r="G1016830" s="26"/>
      <c r="H1016830" s="67"/>
      <c r="I1016830" s="68"/>
      <c r="J1016830" s="6"/>
      <c r="K1016830" s="69"/>
      <c r="L1016830" s="67"/>
      <c r="M1016830" s="67"/>
      <c r="N1016830" s="70"/>
      <c r="O1016830" s="67"/>
      <c r="P1016830" s="6"/>
      <c r="Q1016830" s="6"/>
      <c r="R1016830" s="71"/>
      <c r="S1016830" s="6"/>
      <c r="T1016830" s="6"/>
      <c r="U1016830" s="6"/>
      <c r="V1016830" s="9"/>
    </row>
    <row r="1016831" spans="1:22" customFormat="1">
      <c r="A1016831" s="2"/>
      <c r="B1016831" s="61"/>
      <c r="C1016831" s="52"/>
      <c r="D1016831" s="52"/>
      <c r="E1016831" s="6"/>
      <c r="F1016831" s="26"/>
      <c r="G1016831" s="26"/>
      <c r="H1016831" s="67"/>
      <c r="I1016831" s="68"/>
      <c r="J1016831" s="6"/>
      <c r="K1016831" s="69"/>
      <c r="L1016831" s="67"/>
      <c r="M1016831" s="67"/>
      <c r="N1016831" s="70"/>
      <c r="O1016831" s="67"/>
      <c r="P1016831" s="6"/>
      <c r="Q1016831" s="6"/>
      <c r="R1016831" s="71"/>
      <c r="S1016831" s="6"/>
      <c r="T1016831" s="6"/>
      <c r="U1016831" s="6"/>
      <c r="V1016831" s="9"/>
    </row>
    <row r="1016832" spans="1:22" customFormat="1">
      <c r="A1016832" s="2"/>
      <c r="B1016832" s="61"/>
      <c r="C1016832" s="52"/>
      <c r="D1016832" s="52"/>
      <c r="E1016832" s="6"/>
      <c r="F1016832" s="26"/>
      <c r="G1016832" s="26"/>
      <c r="H1016832" s="67"/>
      <c r="I1016832" s="68"/>
      <c r="J1016832" s="6"/>
      <c r="K1016832" s="69"/>
      <c r="L1016832" s="67"/>
      <c r="M1016832" s="67"/>
      <c r="N1016832" s="70"/>
      <c r="O1016832" s="67"/>
      <c r="P1016832" s="6"/>
      <c r="Q1016832" s="6"/>
      <c r="R1016832" s="71"/>
      <c r="S1016832" s="6"/>
      <c r="T1016832" s="6"/>
      <c r="U1016832" s="6"/>
      <c r="V1016832" s="9"/>
    </row>
    <row r="1016833" spans="1:22" customFormat="1">
      <c r="A1016833" s="2"/>
      <c r="B1016833" s="61"/>
      <c r="C1016833" s="52"/>
      <c r="D1016833" s="52"/>
      <c r="E1016833" s="6"/>
      <c r="F1016833" s="26"/>
      <c r="G1016833" s="26"/>
      <c r="H1016833" s="67"/>
      <c r="I1016833" s="68"/>
      <c r="J1016833" s="6"/>
      <c r="K1016833" s="69"/>
      <c r="L1016833" s="67"/>
      <c r="M1016833" s="67"/>
      <c r="N1016833" s="70"/>
      <c r="O1016833" s="67"/>
      <c r="P1016833" s="6"/>
      <c r="Q1016833" s="6"/>
      <c r="R1016833" s="71"/>
      <c r="S1016833" s="6"/>
      <c r="T1016833" s="6"/>
      <c r="U1016833" s="6"/>
      <c r="V1016833" s="9"/>
    </row>
    <row r="1016834" spans="1:22" customFormat="1">
      <c r="A1016834" s="2"/>
      <c r="B1016834" s="61"/>
      <c r="C1016834" s="52"/>
      <c r="D1016834" s="52"/>
      <c r="E1016834" s="6"/>
      <c r="F1016834" s="26"/>
      <c r="G1016834" s="26"/>
      <c r="H1016834" s="67"/>
      <c r="I1016834" s="68"/>
      <c r="J1016834" s="6"/>
      <c r="K1016834" s="69"/>
      <c r="L1016834" s="67"/>
      <c r="M1016834" s="67"/>
      <c r="N1016834" s="70"/>
      <c r="O1016834" s="67"/>
      <c r="P1016834" s="6"/>
      <c r="Q1016834" s="6"/>
      <c r="R1016834" s="71"/>
      <c r="S1016834" s="6"/>
      <c r="T1016834" s="6"/>
      <c r="U1016834" s="6"/>
      <c r="V1016834" s="9"/>
    </row>
    <row r="1016835" spans="1:22" customFormat="1">
      <c r="A1016835" s="2"/>
      <c r="B1016835" s="61"/>
      <c r="C1016835" s="52"/>
      <c r="D1016835" s="52"/>
      <c r="E1016835" s="6"/>
      <c r="F1016835" s="26"/>
      <c r="G1016835" s="26"/>
      <c r="H1016835" s="67"/>
      <c r="I1016835" s="68"/>
      <c r="J1016835" s="6"/>
      <c r="K1016835" s="69"/>
      <c r="L1016835" s="67"/>
      <c r="M1016835" s="67"/>
      <c r="N1016835" s="70"/>
      <c r="O1016835" s="67"/>
      <c r="P1016835" s="6"/>
      <c r="Q1016835" s="6"/>
      <c r="R1016835" s="71"/>
      <c r="S1016835" s="6"/>
      <c r="T1016835" s="6"/>
      <c r="U1016835" s="6"/>
      <c r="V1016835" s="9"/>
    </row>
    <row r="1016836" spans="1:22" customFormat="1">
      <c r="A1016836" s="2"/>
      <c r="B1016836" s="61"/>
      <c r="C1016836" s="52"/>
      <c r="D1016836" s="52"/>
      <c r="E1016836" s="6"/>
      <c r="F1016836" s="26"/>
      <c r="G1016836" s="26"/>
      <c r="H1016836" s="67"/>
      <c r="I1016836" s="68"/>
      <c r="J1016836" s="6"/>
      <c r="K1016836" s="69"/>
      <c r="L1016836" s="67"/>
      <c r="M1016836" s="67"/>
      <c r="N1016836" s="70"/>
      <c r="O1016836" s="67"/>
      <c r="P1016836" s="6"/>
      <c r="Q1016836" s="6"/>
      <c r="R1016836" s="71"/>
      <c r="S1016836" s="6"/>
      <c r="T1016836" s="6"/>
      <c r="U1016836" s="6"/>
      <c r="V1016836" s="9"/>
    </row>
    <row r="1016837" spans="1:22" customFormat="1">
      <c r="A1016837" s="2"/>
      <c r="B1016837" s="61"/>
      <c r="C1016837" s="52"/>
      <c r="D1016837" s="52"/>
      <c r="E1016837" s="6"/>
      <c r="F1016837" s="26"/>
      <c r="G1016837" s="26"/>
      <c r="H1016837" s="67"/>
      <c r="I1016837" s="68"/>
      <c r="J1016837" s="6"/>
      <c r="K1016837" s="69"/>
      <c r="L1016837" s="67"/>
      <c r="M1016837" s="67"/>
      <c r="N1016837" s="70"/>
      <c r="O1016837" s="67"/>
      <c r="P1016837" s="6"/>
      <c r="Q1016837" s="6"/>
      <c r="R1016837" s="71"/>
      <c r="S1016837" s="6"/>
      <c r="T1016837" s="6"/>
      <c r="U1016837" s="6"/>
      <c r="V1016837" s="9"/>
    </row>
    <row r="1016838" spans="1:22" customFormat="1">
      <c r="A1016838" s="2"/>
      <c r="B1016838" s="61"/>
      <c r="C1016838" s="52"/>
      <c r="D1016838" s="52"/>
      <c r="E1016838" s="6"/>
      <c r="F1016838" s="26"/>
      <c r="G1016838" s="26"/>
      <c r="H1016838" s="67"/>
      <c r="I1016838" s="68"/>
      <c r="J1016838" s="6"/>
      <c r="K1016838" s="69"/>
      <c r="L1016838" s="67"/>
      <c r="M1016838" s="67"/>
      <c r="N1016838" s="70"/>
      <c r="O1016838" s="67"/>
      <c r="P1016838" s="6"/>
      <c r="Q1016838" s="6"/>
      <c r="R1016838" s="71"/>
      <c r="S1016838" s="6"/>
      <c r="T1016838" s="6"/>
      <c r="U1016838" s="6"/>
      <c r="V1016838" s="9"/>
    </row>
    <row r="1016839" spans="1:22" customFormat="1">
      <c r="A1016839" s="2"/>
      <c r="B1016839" s="61"/>
      <c r="C1016839" s="52"/>
      <c r="D1016839" s="52"/>
      <c r="E1016839" s="6"/>
      <c r="F1016839" s="26"/>
      <c r="G1016839" s="26"/>
      <c r="H1016839" s="67"/>
      <c r="I1016839" s="68"/>
      <c r="J1016839" s="6"/>
      <c r="K1016839" s="69"/>
      <c r="L1016839" s="67"/>
      <c r="M1016839" s="67"/>
      <c r="N1016839" s="70"/>
      <c r="O1016839" s="67"/>
      <c r="P1016839" s="6"/>
      <c r="Q1016839" s="6"/>
      <c r="R1016839" s="71"/>
      <c r="S1016839" s="6"/>
      <c r="T1016839" s="6"/>
      <c r="U1016839" s="6"/>
      <c r="V1016839" s="9"/>
    </row>
    <row r="1016840" spans="1:22" customFormat="1">
      <c r="A1016840" s="2"/>
      <c r="B1016840" s="61"/>
      <c r="C1016840" s="52"/>
      <c r="D1016840" s="52"/>
      <c r="E1016840" s="6"/>
      <c r="F1016840" s="26"/>
      <c r="G1016840" s="26"/>
      <c r="H1016840" s="67"/>
      <c r="I1016840" s="68"/>
      <c r="J1016840" s="6"/>
      <c r="K1016840" s="69"/>
      <c r="L1016840" s="67"/>
      <c r="M1016840" s="67"/>
      <c r="N1016840" s="70"/>
      <c r="O1016840" s="67"/>
      <c r="P1016840" s="6"/>
      <c r="Q1016840" s="6"/>
      <c r="R1016840" s="71"/>
      <c r="S1016840" s="6"/>
      <c r="T1016840" s="6"/>
      <c r="U1016840" s="6"/>
      <c r="V1016840" s="9"/>
    </row>
    <row r="1016841" spans="1:22" customFormat="1">
      <c r="A1016841" s="2"/>
      <c r="B1016841" s="61"/>
      <c r="C1016841" s="52"/>
      <c r="D1016841" s="52"/>
      <c r="E1016841" s="6"/>
      <c r="F1016841" s="26"/>
      <c r="G1016841" s="26"/>
      <c r="H1016841" s="67"/>
      <c r="I1016841" s="68"/>
      <c r="J1016841" s="6"/>
      <c r="K1016841" s="69"/>
      <c r="L1016841" s="67"/>
      <c r="M1016841" s="67"/>
      <c r="N1016841" s="70"/>
      <c r="O1016841" s="67"/>
      <c r="P1016841" s="6"/>
      <c r="Q1016841" s="6"/>
      <c r="R1016841" s="71"/>
      <c r="S1016841" s="6"/>
      <c r="T1016841" s="6"/>
      <c r="U1016841" s="6"/>
      <c r="V1016841" s="9"/>
    </row>
    <row r="1016842" spans="1:22" customFormat="1">
      <c r="A1016842" s="2"/>
      <c r="B1016842" s="61"/>
      <c r="C1016842" s="52"/>
      <c r="D1016842" s="52"/>
      <c r="E1016842" s="6"/>
      <c r="F1016842" s="26"/>
      <c r="G1016842" s="26"/>
      <c r="H1016842" s="67"/>
      <c r="I1016842" s="68"/>
      <c r="J1016842" s="6"/>
      <c r="K1016842" s="69"/>
      <c r="L1016842" s="67"/>
      <c r="M1016842" s="67"/>
      <c r="N1016842" s="70"/>
      <c r="O1016842" s="67"/>
      <c r="P1016842" s="6"/>
      <c r="Q1016842" s="6"/>
      <c r="R1016842" s="71"/>
      <c r="S1016842" s="6"/>
      <c r="T1016842" s="6"/>
      <c r="U1016842" s="6"/>
      <c r="V1016842" s="9"/>
    </row>
    <row r="1016843" spans="1:22" customFormat="1">
      <c r="A1016843" s="2"/>
      <c r="B1016843" s="61"/>
      <c r="C1016843" s="52"/>
      <c r="D1016843" s="52"/>
      <c r="E1016843" s="6"/>
      <c r="F1016843" s="26"/>
      <c r="G1016843" s="26"/>
      <c r="H1016843" s="67"/>
      <c r="I1016843" s="68"/>
      <c r="J1016843" s="6"/>
      <c r="K1016843" s="69"/>
      <c r="L1016843" s="67"/>
      <c r="M1016843" s="67"/>
      <c r="N1016843" s="70"/>
      <c r="O1016843" s="67"/>
      <c r="P1016843" s="6"/>
      <c r="Q1016843" s="6"/>
      <c r="R1016843" s="71"/>
      <c r="S1016843" s="6"/>
      <c r="T1016843" s="6"/>
      <c r="U1016843" s="6"/>
      <c r="V1016843" s="9"/>
    </row>
    <row r="1016844" spans="1:22" customFormat="1">
      <c r="A1016844" s="2"/>
      <c r="B1016844" s="61"/>
      <c r="C1016844" s="52"/>
      <c r="D1016844" s="52"/>
      <c r="E1016844" s="6"/>
      <c r="F1016844" s="26"/>
      <c r="G1016844" s="26"/>
      <c r="H1016844" s="67"/>
      <c r="I1016844" s="68"/>
      <c r="J1016844" s="6"/>
      <c r="K1016844" s="69"/>
      <c r="L1016844" s="67"/>
      <c r="M1016844" s="67"/>
      <c r="N1016844" s="70"/>
      <c r="O1016844" s="67"/>
      <c r="P1016844" s="6"/>
      <c r="Q1016844" s="6"/>
      <c r="R1016844" s="71"/>
      <c r="S1016844" s="6"/>
      <c r="T1016844" s="6"/>
      <c r="U1016844" s="6"/>
      <c r="V1016844" s="9"/>
    </row>
    <row r="1016845" spans="1:22" customFormat="1">
      <c r="A1016845" s="2"/>
      <c r="B1016845" s="61"/>
      <c r="C1016845" s="52"/>
      <c r="D1016845" s="52"/>
      <c r="E1016845" s="6"/>
      <c r="F1016845" s="26"/>
      <c r="G1016845" s="26"/>
      <c r="H1016845" s="67"/>
      <c r="I1016845" s="68"/>
      <c r="J1016845" s="6"/>
      <c r="K1016845" s="69"/>
      <c r="L1016845" s="67"/>
      <c r="M1016845" s="67"/>
      <c r="N1016845" s="70"/>
      <c r="O1016845" s="67"/>
      <c r="P1016845" s="6"/>
      <c r="Q1016845" s="6"/>
      <c r="R1016845" s="71"/>
      <c r="S1016845" s="6"/>
      <c r="T1016845" s="6"/>
      <c r="U1016845" s="6"/>
      <c r="V1016845" s="9"/>
    </row>
    <row r="1016846" spans="1:22" customFormat="1">
      <c r="A1016846" s="2"/>
      <c r="B1016846" s="61"/>
      <c r="C1016846" s="52"/>
      <c r="D1016846" s="52"/>
      <c r="E1016846" s="6"/>
      <c r="F1016846" s="26"/>
      <c r="G1016846" s="26"/>
      <c r="H1016846" s="67"/>
      <c r="I1016846" s="68"/>
      <c r="J1016846" s="6"/>
      <c r="K1016846" s="69"/>
      <c r="L1016846" s="67"/>
      <c r="M1016846" s="67"/>
      <c r="N1016846" s="70"/>
      <c r="O1016846" s="67"/>
      <c r="P1016846" s="6"/>
      <c r="Q1016846" s="6"/>
      <c r="R1016846" s="71"/>
      <c r="S1016846" s="6"/>
      <c r="T1016846" s="6"/>
      <c r="U1016846" s="6"/>
      <c r="V1016846" s="9"/>
    </row>
    <row r="1016847" spans="1:22" customFormat="1">
      <c r="A1016847" s="2"/>
      <c r="B1016847" s="61"/>
      <c r="C1016847" s="52"/>
      <c r="D1016847" s="52"/>
      <c r="E1016847" s="6"/>
      <c r="F1016847" s="26"/>
      <c r="G1016847" s="26"/>
      <c r="H1016847" s="67"/>
      <c r="I1016847" s="68"/>
      <c r="J1016847" s="6"/>
      <c r="K1016847" s="69"/>
      <c r="L1016847" s="67"/>
      <c r="M1016847" s="67"/>
      <c r="N1016847" s="70"/>
      <c r="O1016847" s="67"/>
      <c r="P1016847" s="6"/>
      <c r="Q1016847" s="6"/>
      <c r="R1016847" s="71"/>
      <c r="S1016847" s="6"/>
      <c r="T1016847" s="6"/>
      <c r="U1016847" s="6"/>
      <c r="V1016847" s="9"/>
    </row>
    <row r="1016848" spans="1:22" customFormat="1">
      <c r="A1016848" s="2"/>
      <c r="B1016848" s="61"/>
      <c r="C1016848" s="52"/>
      <c r="D1016848" s="52"/>
      <c r="E1016848" s="6"/>
      <c r="F1016848" s="26"/>
      <c r="G1016848" s="26"/>
      <c r="H1016848" s="67"/>
      <c r="I1016848" s="68"/>
      <c r="J1016848" s="6"/>
      <c r="K1016848" s="69"/>
      <c r="L1016848" s="67"/>
      <c r="M1016848" s="67"/>
      <c r="N1016848" s="70"/>
      <c r="O1016848" s="67"/>
      <c r="P1016848" s="6"/>
      <c r="Q1016848" s="6"/>
      <c r="R1016848" s="71"/>
      <c r="S1016848" s="6"/>
      <c r="T1016848" s="6"/>
      <c r="U1016848" s="6"/>
      <c r="V1016848" s="9"/>
    </row>
    <row r="1016849" spans="1:22" customFormat="1">
      <c r="A1016849" s="2"/>
      <c r="B1016849" s="61"/>
      <c r="C1016849" s="52"/>
      <c r="D1016849" s="52"/>
      <c r="E1016849" s="6"/>
      <c r="F1016849" s="26"/>
      <c r="G1016849" s="26"/>
      <c r="H1016849" s="67"/>
      <c r="I1016849" s="68"/>
      <c r="J1016849" s="6"/>
      <c r="K1016849" s="69"/>
      <c r="L1016849" s="67"/>
      <c r="M1016849" s="67"/>
      <c r="N1016849" s="70"/>
      <c r="O1016849" s="67"/>
      <c r="P1016849" s="6"/>
      <c r="Q1016849" s="6"/>
      <c r="R1016849" s="71"/>
      <c r="S1016849" s="6"/>
      <c r="T1016849" s="6"/>
      <c r="U1016849" s="6"/>
      <c r="V1016849" s="9"/>
    </row>
    <row r="1016850" spans="1:22" customFormat="1">
      <c r="A1016850" s="2"/>
      <c r="B1016850" s="61"/>
      <c r="C1016850" s="52"/>
      <c r="D1016850" s="52"/>
      <c r="E1016850" s="6"/>
      <c r="F1016850" s="26"/>
      <c r="G1016850" s="26"/>
      <c r="H1016850" s="67"/>
      <c r="I1016850" s="68"/>
      <c r="J1016850" s="6"/>
      <c r="K1016850" s="69"/>
      <c r="L1016850" s="67"/>
      <c r="M1016850" s="67"/>
      <c r="N1016850" s="70"/>
      <c r="O1016850" s="67"/>
      <c r="P1016850" s="6"/>
      <c r="Q1016850" s="6"/>
      <c r="R1016850" s="71"/>
      <c r="S1016850" s="6"/>
      <c r="T1016850" s="6"/>
      <c r="U1016850" s="6"/>
      <c r="V1016850" s="9"/>
    </row>
    <row r="1016851" spans="1:22" customFormat="1">
      <c r="A1016851" s="2"/>
      <c r="B1016851" s="61"/>
      <c r="C1016851" s="52"/>
      <c r="D1016851" s="52"/>
      <c r="E1016851" s="6"/>
      <c r="F1016851" s="26"/>
      <c r="G1016851" s="26"/>
      <c r="H1016851" s="67"/>
      <c r="I1016851" s="68"/>
      <c r="J1016851" s="6"/>
      <c r="K1016851" s="69"/>
      <c r="L1016851" s="67"/>
      <c r="M1016851" s="67"/>
      <c r="N1016851" s="70"/>
      <c r="O1016851" s="67"/>
      <c r="P1016851" s="6"/>
      <c r="Q1016851" s="6"/>
      <c r="R1016851" s="71"/>
      <c r="S1016851" s="6"/>
      <c r="T1016851" s="6"/>
      <c r="U1016851" s="6"/>
      <c r="V1016851" s="9"/>
    </row>
    <row r="1016852" spans="1:22" customFormat="1">
      <c r="A1016852" s="2"/>
      <c r="B1016852" s="61"/>
      <c r="C1016852" s="52"/>
      <c r="D1016852" s="52"/>
      <c r="E1016852" s="6"/>
      <c r="F1016852" s="26"/>
      <c r="G1016852" s="26"/>
      <c r="H1016852" s="67"/>
      <c r="I1016852" s="68"/>
      <c r="J1016852" s="6"/>
      <c r="K1016852" s="69"/>
      <c r="L1016852" s="67"/>
      <c r="M1016852" s="67"/>
      <c r="N1016852" s="70"/>
      <c r="O1016852" s="67"/>
      <c r="P1016852" s="6"/>
      <c r="Q1016852" s="6"/>
      <c r="R1016852" s="71"/>
      <c r="S1016852" s="6"/>
      <c r="T1016852" s="6"/>
      <c r="U1016852" s="6"/>
      <c r="V1016852" s="9"/>
    </row>
    <row r="1016853" spans="1:22" customFormat="1">
      <c r="A1016853" s="2"/>
      <c r="B1016853" s="61"/>
      <c r="C1016853" s="52"/>
      <c r="D1016853" s="52"/>
      <c r="E1016853" s="6"/>
      <c r="F1016853" s="26"/>
      <c r="G1016853" s="26"/>
      <c r="H1016853" s="67"/>
      <c r="I1016853" s="68"/>
      <c r="J1016853" s="6"/>
      <c r="K1016853" s="69"/>
      <c r="L1016853" s="67"/>
      <c r="M1016853" s="67"/>
      <c r="N1016853" s="70"/>
      <c r="O1016853" s="67"/>
      <c r="P1016853" s="6"/>
      <c r="Q1016853" s="6"/>
      <c r="R1016853" s="71"/>
      <c r="S1016853" s="6"/>
      <c r="T1016853" s="6"/>
      <c r="U1016853" s="6"/>
      <c r="V1016853" s="9"/>
    </row>
    <row r="1016854" spans="1:22" customFormat="1">
      <c r="A1016854" s="2"/>
      <c r="B1016854" s="61"/>
      <c r="C1016854" s="52"/>
      <c r="D1016854" s="52"/>
      <c r="E1016854" s="6"/>
      <c r="F1016854" s="26"/>
      <c r="G1016854" s="26"/>
      <c r="H1016854" s="67"/>
      <c r="I1016854" s="68"/>
      <c r="J1016854" s="6"/>
      <c r="K1016854" s="69"/>
      <c r="L1016854" s="67"/>
      <c r="M1016854" s="67"/>
      <c r="N1016854" s="70"/>
      <c r="O1016854" s="67"/>
      <c r="P1016854" s="6"/>
      <c r="Q1016854" s="6"/>
      <c r="R1016854" s="71"/>
      <c r="S1016854" s="6"/>
      <c r="T1016854" s="6"/>
      <c r="U1016854" s="6"/>
      <c r="V1016854" s="9"/>
    </row>
    <row r="1016855" spans="1:22" customFormat="1">
      <c r="A1016855" s="2"/>
      <c r="B1016855" s="61"/>
      <c r="C1016855" s="52"/>
      <c r="D1016855" s="52"/>
      <c r="E1016855" s="6"/>
      <c r="F1016855" s="26"/>
      <c r="G1016855" s="26"/>
      <c r="H1016855" s="67"/>
      <c r="I1016855" s="68"/>
      <c r="J1016855" s="6"/>
      <c r="K1016855" s="69"/>
      <c r="L1016855" s="67"/>
      <c r="M1016855" s="67"/>
      <c r="N1016855" s="70"/>
      <c r="O1016855" s="67"/>
      <c r="P1016855" s="6"/>
      <c r="Q1016855" s="6"/>
      <c r="R1016855" s="71"/>
      <c r="S1016855" s="6"/>
      <c r="T1016855" s="6"/>
      <c r="U1016855" s="6"/>
      <c r="V1016855" s="9"/>
    </row>
    <row r="1016856" spans="1:22" customFormat="1">
      <c r="A1016856" s="2"/>
      <c r="B1016856" s="61"/>
      <c r="C1016856" s="52"/>
      <c r="D1016856" s="52"/>
      <c r="E1016856" s="6"/>
      <c r="F1016856" s="26"/>
      <c r="G1016856" s="26"/>
      <c r="H1016856" s="67"/>
      <c r="I1016856" s="68"/>
      <c r="J1016856" s="6"/>
      <c r="K1016856" s="69"/>
      <c r="L1016856" s="67"/>
      <c r="M1016856" s="67"/>
      <c r="N1016856" s="70"/>
      <c r="O1016856" s="67"/>
      <c r="P1016856" s="6"/>
      <c r="Q1016856" s="6"/>
      <c r="R1016856" s="71"/>
      <c r="S1016856" s="6"/>
      <c r="T1016856" s="6"/>
      <c r="U1016856" s="6"/>
      <c r="V1016856" s="9"/>
    </row>
    <row r="1016857" spans="1:22" customFormat="1">
      <c r="A1016857" s="2"/>
      <c r="B1016857" s="61"/>
      <c r="C1016857" s="52"/>
      <c r="D1016857" s="52"/>
      <c r="E1016857" s="6"/>
      <c r="F1016857" s="26"/>
      <c r="G1016857" s="26"/>
      <c r="H1016857" s="67"/>
      <c r="I1016857" s="68"/>
      <c r="J1016857" s="6"/>
      <c r="K1016857" s="69"/>
      <c r="L1016857" s="67"/>
      <c r="M1016857" s="67"/>
      <c r="N1016857" s="70"/>
      <c r="O1016857" s="67"/>
      <c r="P1016857" s="6"/>
      <c r="Q1016857" s="6"/>
      <c r="R1016857" s="71"/>
      <c r="S1016857" s="6"/>
      <c r="T1016857" s="6"/>
      <c r="U1016857" s="6"/>
      <c r="V1016857" s="9"/>
    </row>
    <row r="1016858" spans="1:22" customFormat="1">
      <c r="A1016858" s="2"/>
      <c r="B1016858" s="61"/>
      <c r="C1016858" s="52"/>
      <c r="D1016858" s="52"/>
      <c r="E1016858" s="6"/>
      <c r="F1016858" s="26"/>
      <c r="G1016858" s="26"/>
      <c r="H1016858" s="67"/>
      <c r="I1016858" s="68"/>
      <c r="J1016858" s="6"/>
      <c r="K1016858" s="69"/>
      <c r="L1016858" s="67"/>
      <c r="M1016858" s="67"/>
      <c r="N1016858" s="70"/>
      <c r="O1016858" s="67"/>
      <c r="P1016858" s="6"/>
      <c r="Q1016858" s="6"/>
      <c r="R1016858" s="71"/>
      <c r="S1016858" s="6"/>
      <c r="T1016858" s="6"/>
      <c r="U1016858" s="6"/>
      <c r="V1016858" s="9"/>
    </row>
    <row r="1016859" spans="1:22" customFormat="1">
      <c r="A1016859" s="2"/>
      <c r="B1016859" s="61"/>
      <c r="C1016859" s="52"/>
      <c r="D1016859" s="52"/>
      <c r="E1016859" s="6"/>
      <c r="F1016859" s="26"/>
      <c r="G1016859" s="26"/>
      <c r="H1016859" s="67"/>
      <c r="I1016859" s="68"/>
      <c r="J1016859" s="6"/>
      <c r="K1016859" s="69"/>
      <c r="L1016859" s="67"/>
      <c r="M1016859" s="67"/>
      <c r="N1016859" s="70"/>
      <c r="O1016859" s="67"/>
      <c r="P1016859" s="6"/>
      <c r="Q1016859" s="6"/>
      <c r="R1016859" s="71"/>
      <c r="S1016859" s="6"/>
      <c r="T1016859" s="6"/>
      <c r="U1016859" s="6"/>
      <c r="V1016859" s="9"/>
    </row>
    <row r="1016860" spans="1:22" customFormat="1">
      <c r="A1016860" s="2"/>
      <c r="B1016860" s="61"/>
      <c r="C1016860" s="52"/>
      <c r="D1016860" s="52"/>
      <c r="E1016860" s="6"/>
      <c r="F1016860" s="26"/>
      <c r="G1016860" s="26"/>
      <c r="H1016860" s="67"/>
      <c r="I1016860" s="68"/>
      <c r="J1016860" s="6"/>
      <c r="K1016860" s="69"/>
      <c r="L1016860" s="67"/>
      <c r="M1016860" s="67"/>
      <c r="N1016860" s="70"/>
      <c r="O1016860" s="67"/>
      <c r="P1016860" s="6"/>
      <c r="Q1016860" s="6"/>
      <c r="R1016860" s="71"/>
      <c r="S1016860" s="6"/>
      <c r="T1016860" s="6"/>
      <c r="U1016860" s="6"/>
      <c r="V1016860" s="9"/>
    </row>
    <row r="1016861" spans="1:22" customFormat="1">
      <c r="A1016861" s="2"/>
      <c r="B1016861" s="61"/>
      <c r="C1016861" s="52"/>
      <c r="D1016861" s="52"/>
      <c r="E1016861" s="6"/>
      <c r="F1016861" s="26"/>
      <c r="G1016861" s="26"/>
      <c r="H1016861" s="67"/>
      <c r="I1016861" s="68"/>
      <c r="J1016861" s="6"/>
      <c r="K1016861" s="69"/>
      <c r="L1016861" s="67"/>
      <c r="M1016861" s="67"/>
      <c r="N1016861" s="70"/>
      <c r="O1016861" s="67"/>
      <c r="P1016861" s="6"/>
      <c r="Q1016861" s="6"/>
      <c r="R1016861" s="71"/>
      <c r="S1016861" s="6"/>
      <c r="T1016861" s="6"/>
      <c r="U1016861" s="6"/>
      <c r="V1016861" s="9"/>
    </row>
    <row r="1016862" spans="1:22" customFormat="1">
      <c r="A1016862" s="2"/>
      <c r="B1016862" s="61"/>
      <c r="C1016862" s="52"/>
      <c r="D1016862" s="52"/>
      <c r="E1016862" s="6"/>
      <c r="F1016862" s="26"/>
      <c r="G1016862" s="26"/>
      <c r="H1016862" s="67"/>
      <c r="I1016862" s="68"/>
      <c r="J1016862" s="6"/>
      <c r="K1016862" s="69"/>
      <c r="L1016862" s="67"/>
      <c r="M1016862" s="67"/>
      <c r="N1016862" s="70"/>
      <c r="O1016862" s="67"/>
      <c r="P1016862" s="6"/>
      <c r="Q1016862" s="6"/>
      <c r="R1016862" s="71"/>
      <c r="S1016862" s="6"/>
      <c r="T1016862" s="6"/>
      <c r="U1016862" s="6"/>
      <c r="V1016862" s="9"/>
    </row>
    <row r="1016863" spans="1:22" customFormat="1">
      <c r="A1016863" s="2"/>
      <c r="B1016863" s="61"/>
      <c r="C1016863" s="52"/>
      <c r="D1016863" s="52"/>
      <c r="E1016863" s="6"/>
      <c r="F1016863" s="26"/>
      <c r="G1016863" s="26"/>
      <c r="H1016863" s="67"/>
      <c r="I1016863" s="68"/>
      <c r="J1016863" s="6"/>
      <c r="K1016863" s="69"/>
      <c r="L1016863" s="67"/>
      <c r="M1016863" s="67"/>
      <c r="N1016863" s="70"/>
      <c r="O1016863" s="67"/>
      <c r="P1016863" s="6"/>
      <c r="Q1016863" s="6"/>
      <c r="R1016863" s="71"/>
      <c r="S1016863" s="6"/>
      <c r="T1016863" s="6"/>
      <c r="U1016863" s="6"/>
      <c r="V1016863" s="9"/>
    </row>
    <row r="1016864" spans="1:22" customFormat="1">
      <c r="A1016864" s="2"/>
      <c r="B1016864" s="61"/>
      <c r="C1016864" s="52"/>
      <c r="D1016864" s="52"/>
      <c r="E1016864" s="6"/>
      <c r="F1016864" s="26"/>
      <c r="G1016864" s="26"/>
      <c r="H1016864" s="67"/>
      <c r="I1016864" s="68"/>
      <c r="J1016864" s="6"/>
      <c r="K1016864" s="69"/>
      <c r="L1016864" s="67"/>
      <c r="M1016864" s="67"/>
      <c r="N1016864" s="70"/>
      <c r="O1016864" s="67"/>
      <c r="P1016864" s="6"/>
      <c r="Q1016864" s="6"/>
      <c r="R1016864" s="71"/>
      <c r="S1016864" s="6"/>
      <c r="T1016864" s="6"/>
      <c r="U1016864" s="6"/>
      <c r="V1016864" s="9"/>
    </row>
    <row r="1016865" spans="1:22" customFormat="1">
      <c r="A1016865" s="2"/>
      <c r="B1016865" s="61"/>
      <c r="C1016865" s="52"/>
      <c r="D1016865" s="52"/>
      <c r="E1016865" s="6"/>
      <c r="F1016865" s="26"/>
      <c r="G1016865" s="26"/>
      <c r="H1016865" s="67"/>
      <c r="I1016865" s="68"/>
      <c r="J1016865" s="6"/>
      <c r="K1016865" s="69"/>
      <c r="L1016865" s="67"/>
      <c r="M1016865" s="67"/>
      <c r="N1016865" s="70"/>
      <c r="O1016865" s="67"/>
      <c r="P1016865" s="6"/>
      <c r="Q1016865" s="6"/>
      <c r="R1016865" s="71"/>
      <c r="S1016865" s="6"/>
      <c r="T1016865" s="6"/>
      <c r="U1016865" s="6"/>
      <c r="V1016865" s="9"/>
    </row>
    <row r="1016866" spans="1:22" customFormat="1">
      <c r="A1016866" s="2"/>
      <c r="B1016866" s="61"/>
      <c r="C1016866" s="52"/>
      <c r="D1016866" s="52"/>
      <c r="E1016866" s="6"/>
      <c r="F1016866" s="26"/>
      <c r="G1016866" s="26"/>
      <c r="H1016866" s="67"/>
      <c r="I1016866" s="68"/>
      <c r="J1016866" s="6"/>
      <c r="K1016866" s="69"/>
      <c r="L1016866" s="67"/>
      <c r="M1016866" s="67"/>
      <c r="N1016866" s="70"/>
      <c r="O1016866" s="67"/>
      <c r="P1016866" s="6"/>
      <c r="Q1016866" s="6"/>
      <c r="R1016866" s="71"/>
      <c r="S1016866" s="6"/>
      <c r="T1016866" s="6"/>
      <c r="U1016866" s="6"/>
      <c r="V1016866" s="9"/>
    </row>
    <row r="1016867" spans="1:22" customFormat="1">
      <c r="A1016867" s="2"/>
      <c r="B1016867" s="61"/>
      <c r="C1016867" s="52"/>
      <c r="D1016867" s="52"/>
      <c r="E1016867" s="6"/>
      <c r="F1016867" s="26"/>
      <c r="G1016867" s="26"/>
      <c r="H1016867" s="67"/>
      <c r="I1016867" s="68"/>
      <c r="J1016867" s="6"/>
      <c r="K1016867" s="69"/>
      <c r="L1016867" s="67"/>
      <c r="M1016867" s="67"/>
      <c r="N1016867" s="70"/>
      <c r="O1016867" s="67"/>
      <c r="P1016867" s="6"/>
      <c r="Q1016867" s="6"/>
      <c r="R1016867" s="71"/>
      <c r="S1016867" s="6"/>
      <c r="T1016867" s="6"/>
      <c r="U1016867" s="6"/>
      <c r="V1016867" s="9"/>
    </row>
    <row r="1016868" spans="1:22" customFormat="1">
      <c r="A1016868" s="2"/>
      <c r="B1016868" s="61"/>
      <c r="C1016868" s="52"/>
      <c r="D1016868" s="52"/>
      <c r="E1016868" s="6"/>
      <c r="F1016868" s="26"/>
      <c r="G1016868" s="26"/>
      <c r="H1016868" s="67"/>
      <c r="I1016868" s="68"/>
      <c r="J1016868" s="6"/>
      <c r="K1016868" s="69"/>
      <c r="L1016868" s="67"/>
      <c r="M1016868" s="67"/>
      <c r="N1016868" s="70"/>
      <c r="O1016868" s="67"/>
      <c r="P1016868" s="6"/>
      <c r="Q1016868" s="6"/>
      <c r="R1016868" s="71"/>
      <c r="S1016868" s="6"/>
      <c r="T1016868" s="6"/>
      <c r="U1016868" s="6"/>
      <c r="V1016868" s="9"/>
    </row>
    <row r="1016869" spans="1:22" customFormat="1">
      <c r="A1016869" s="2"/>
      <c r="B1016869" s="61"/>
      <c r="C1016869" s="52"/>
      <c r="D1016869" s="52"/>
      <c r="E1016869" s="6"/>
      <c r="F1016869" s="26"/>
      <c r="G1016869" s="26"/>
      <c r="H1016869" s="67"/>
      <c r="I1016869" s="68"/>
      <c r="J1016869" s="6"/>
      <c r="K1016869" s="69"/>
      <c r="L1016869" s="67"/>
      <c r="M1016869" s="67"/>
      <c r="N1016869" s="70"/>
      <c r="O1016869" s="67"/>
      <c r="P1016869" s="6"/>
      <c r="Q1016869" s="6"/>
      <c r="R1016869" s="71"/>
      <c r="S1016869" s="6"/>
      <c r="T1016869" s="6"/>
      <c r="U1016869" s="6"/>
      <c r="V1016869" s="9"/>
    </row>
    <row r="1016870" spans="1:22" customFormat="1">
      <c r="A1016870" s="2"/>
      <c r="B1016870" s="61"/>
      <c r="C1016870" s="52"/>
      <c r="D1016870" s="52"/>
      <c r="E1016870" s="6"/>
      <c r="F1016870" s="26"/>
      <c r="G1016870" s="26"/>
      <c r="H1016870" s="67"/>
      <c r="I1016870" s="68"/>
      <c r="J1016870" s="6"/>
      <c r="K1016870" s="69"/>
      <c r="L1016870" s="67"/>
      <c r="M1016870" s="67"/>
      <c r="N1016870" s="70"/>
      <c r="O1016870" s="67"/>
      <c r="P1016870" s="6"/>
      <c r="Q1016870" s="6"/>
      <c r="R1016870" s="71"/>
      <c r="S1016870" s="6"/>
      <c r="T1016870" s="6"/>
      <c r="U1016870" s="6"/>
      <c r="V1016870" s="9"/>
    </row>
    <row r="1016871" spans="1:22" customFormat="1">
      <c r="A1016871" s="2"/>
      <c r="B1016871" s="61"/>
      <c r="C1016871" s="52"/>
      <c r="D1016871" s="52"/>
      <c r="E1016871" s="6"/>
      <c r="F1016871" s="26"/>
      <c r="G1016871" s="26"/>
      <c r="H1016871" s="67"/>
      <c r="I1016871" s="68"/>
      <c r="J1016871" s="6"/>
      <c r="K1016871" s="69"/>
      <c r="L1016871" s="67"/>
      <c r="M1016871" s="67"/>
      <c r="N1016871" s="70"/>
      <c r="O1016871" s="67"/>
      <c r="P1016871" s="6"/>
      <c r="Q1016871" s="6"/>
      <c r="R1016871" s="71"/>
      <c r="S1016871" s="6"/>
      <c r="T1016871" s="6"/>
      <c r="U1016871" s="6"/>
      <c r="V1016871" s="9"/>
    </row>
    <row r="1016872" spans="1:22" customFormat="1">
      <c r="A1016872" s="2"/>
      <c r="B1016872" s="61"/>
      <c r="C1016872" s="52"/>
      <c r="D1016872" s="52"/>
      <c r="E1016872" s="6"/>
      <c r="F1016872" s="26"/>
      <c r="G1016872" s="26"/>
      <c r="H1016872" s="67"/>
      <c r="I1016872" s="68"/>
      <c r="J1016872" s="6"/>
      <c r="K1016872" s="69"/>
      <c r="L1016872" s="67"/>
      <c r="M1016872" s="67"/>
      <c r="N1016872" s="70"/>
      <c r="O1016872" s="67"/>
      <c r="P1016872" s="6"/>
      <c r="Q1016872" s="6"/>
      <c r="R1016872" s="71"/>
      <c r="S1016872" s="6"/>
      <c r="T1016872" s="6"/>
      <c r="U1016872" s="6"/>
      <c r="V1016872" s="9"/>
    </row>
    <row r="1016873" spans="1:22" customFormat="1">
      <c r="A1016873" s="2"/>
      <c r="B1016873" s="61"/>
      <c r="C1016873" s="52"/>
      <c r="D1016873" s="52"/>
      <c r="E1016873" s="6"/>
      <c r="F1016873" s="26"/>
      <c r="G1016873" s="26"/>
      <c r="H1016873" s="67"/>
      <c r="I1016873" s="68"/>
      <c r="J1016873" s="6"/>
      <c r="K1016873" s="69"/>
      <c r="L1016873" s="67"/>
      <c r="M1016873" s="67"/>
      <c r="N1016873" s="70"/>
      <c r="O1016873" s="67"/>
      <c r="P1016873" s="6"/>
      <c r="Q1016873" s="6"/>
      <c r="R1016873" s="71"/>
      <c r="S1016873" s="6"/>
      <c r="T1016873" s="6"/>
      <c r="U1016873" s="6"/>
      <c r="V1016873" s="9"/>
    </row>
    <row r="1016874" spans="1:22" customFormat="1">
      <c r="A1016874" s="2"/>
      <c r="B1016874" s="61"/>
      <c r="C1016874" s="52"/>
      <c r="D1016874" s="52"/>
      <c r="E1016874" s="6"/>
      <c r="F1016874" s="26"/>
      <c r="G1016874" s="26"/>
      <c r="H1016874" s="67"/>
      <c r="I1016874" s="68"/>
      <c r="J1016874" s="6"/>
      <c r="K1016874" s="69"/>
      <c r="L1016874" s="67"/>
      <c r="M1016874" s="67"/>
      <c r="N1016874" s="70"/>
      <c r="O1016874" s="67"/>
      <c r="P1016874" s="6"/>
      <c r="Q1016874" s="6"/>
      <c r="R1016874" s="71"/>
      <c r="S1016874" s="6"/>
      <c r="T1016874" s="6"/>
      <c r="U1016874" s="6"/>
      <c r="V1016874" s="9"/>
    </row>
    <row r="1016875" spans="1:22" customFormat="1">
      <c r="A1016875" s="2"/>
      <c r="B1016875" s="61"/>
      <c r="C1016875" s="52"/>
      <c r="D1016875" s="52"/>
      <c r="E1016875" s="6"/>
      <c r="F1016875" s="26"/>
      <c r="G1016875" s="26"/>
      <c r="H1016875" s="67"/>
      <c r="I1016875" s="68"/>
      <c r="J1016875" s="6"/>
      <c r="K1016875" s="69"/>
      <c r="L1016875" s="67"/>
      <c r="M1016875" s="67"/>
      <c r="N1016875" s="70"/>
      <c r="O1016875" s="67"/>
      <c r="P1016875" s="6"/>
      <c r="Q1016875" s="6"/>
      <c r="R1016875" s="71"/>
      <c r="S1016875" s="6"/>
      <c r="T1016875" s="6"/>
      <c r="U1016875" s="6"/>
      <c r="V1016875" s="9"/>
    </row>
    <row r="1016876" spans="1:22" customFormat="1">
      <c r="A1016876" s="2"/>
      <c r="B1016876" s="61"/>
      <c r="C1016876" s="52"/>
      <c r="D1016876" s="52"/>
      <c r="E1016876" s="6"/>
      <c r="F1016876" s="26"/>
      <c r="G1016876" s="26"/>
      <c r="H1016876" s="67"/>
      <c r="I1016876" s="68"/>
      <c r="J1016876" s="6"/>
      <c r="K1016876" s="69"/>
      <c r="L1016876" s="67"/>
      <c r="M1016876" s="67"/>
      <c r="N1016876" s="70"/>
      <c r="O1016876" s="67"/>
      <c r="P1016876" s="6"/>
      <c r="Q1016876" s="6"/>
      <c r="R1016876" s="71"/>
      <c r="S1016876" s="6"/>
      <c r="T1016876" s="6"/>
      <c r="U1016876" s="6"/>
      <c r="V1016876" s="9"/>
    </row>
    <row r="1016877" spans="1:22" customFormat="1">
      <c r="A1016877" s="2"/>
      <c r="B1016877" s="61"/>
      <c r="C1016877" s="52"/>
      <c r="D1016877" s="52"/>
      <c r="E1016877" s="6"/>
      <c r="F1016877" s="26"/>
      <c r="G1016877" s="26"/>
      <c r="H1016877" s="67"/>
      <c r="I1016877" s="68"/>
      <c r="J1016877" s="6"/>
      <c r="K1016877" s="69"/>
      <c r="L1016877" s="67"/>
      <c r="M1016877" s="67"/>
      <c r="N1016877" s="70"/>
      <c r="O1016877" s="67"/>
      <c r="P1016877" s="6"/>
      <c r="Q1016877" s="6"/>
      <c r="R1016877" s="71"/>
      <c r="S1016877" s="6"/>
      <c r="T1016877" s="6"/>
      <c r="U1016877" s="6"/>
      <c r="V1016877" s="9"/>
    </row>
    <row r="1016878" spans="1:22" customFormat="1">
      <c r="A1016878" s="2"/>
      <c r="B1016878" s="61"/>
      <c r="C1016878" s="52"/>
      <c r="D1016878" s="52"/>
      <c r="E1016878" s="6"/>
      <c r="F1016878" s="26"/>
      <c r="G1016878" s="26"/>
      <c r="H1016878" s="67"/>
      <c r="I1016878" s="68"/>
      <c r="J1016878" s="6"/>
      <c r="K1016878" s="69"/>
      <c r="L1016878" s="67"/>
      <c r="M1016878" s="67"/>
      <c r="N1016878" s="70"/>
      <c r="O1016878" s="67"/>
      <c r="P1016878" s="6"/>
      <c r="Q1016878" s="6"/>
      <c r="R1016878" s="71"/>
      <c r="S1016878" s="6"/>
      <c r="T1016878" s="6"/>
      <c r="U1016878" s="6"/>
      <c r="V1016878" s="9"/>
    </row>
    <row r="1016879" spans="1:22" customFormat="1">
      <c r="A1016879" s="2"/>
      <c r="B1016879" s="61"/>
      <c r="C1016879" s="52"/>
      <c r="D1016879" s="52"/>
      <c r="E1016879" s="6"/>
      <c r="F1016879" s="26"/>
      <c r="G1016879" s="26"/>
      <c r="H1016879" s="67"/>
      <c r="I1016879" s="68"/>
      <c r="J1016879" s="6"/>
      <c r="K1016879" s="69"/>
      <c r="L1016879" s="67"/>
      <c r="M1016879" s="67"/>
      <c r="N1016879" s="70"/>
      <c r="O1016879" s="67"/>
      <c r="P1016879" s="6"/>
      <c r="Q1016879" s="6"/>
      <c r="R1016879" s="71"/>
      <c r="S1016879" s="6"/>
      <c r="T1016879" s="6"/>
      <c r="U1016879" s="6"/>
      <c r="V1016879" s="9"/>
    </row>
    <row r="1016880" spans="1:22" customFormat="1">
      <c r="A1016880" s="2"/>
      <c r="B1016880" s="61"/>
      <c r="C1016880" s="52"/>
      <c r="D1016880" s="52"/>
      <c r="E1016880" s="6"/>
      <c r="F1016880" s="26"/>
      <c r="G1016880" s="26"/>
      <c r="H1016880" s="67"/>
      <c r="I1016880" s="68"/>
      <c r="J1016880" s="6"/>
      <c r="K1016880" s="69"/>
      <c r="L1016880" s="67"/>
      <c r="M1016880" s="67"/>
      <c r="N1016880" s="70"/>
      <c r="O1016880" s="67"/>
      <c r="P1016880" s="6"/>
      <c r="Q1016880" s="6"/>
      <c r="R1016880" s="71"/>
      <c r="S1016880" s="6"/>
      <c r="T1016880" s="6"/>
      <c r="U1016880" s="6"/>
      <c r="V1016880" s="9"/>
    </row>
    <row r="1016881" spans="1:22" customFormat="1">
      <c r="A1016881" s="2"/>
      <c r="B1016881" s="61"/>
      <c r="C1016881" s="52"/>
      <c r="D1016881" s="52"/>
      <c r="E1016881" s="6"/>
      <c r="F1016881" s="26"/>
      <c r="G1016881" s="26"/>
      <c r="H1016881" s="67"/>
      <c r="I1016881" s="68"/>
      <c r="J1016881" s="6"/>
      <c r="K1016881" s="69"/>
      <c r="L1016881" s="67"/>
      <c r="M1016881" s="67"/>
      <c r="N1016881" s="70"/>
      <c r="O1016881" s="67"/>
      <c r="P1016881" s="6"/>
      <c r="Q1016881" s="6"/>
      <c r="R1016881" s="71"/>
      <c r="S1016881" s="6"/>
      <c r="T1016881" s="6"/>
      <c r="U1016881" s="6"/>
      <c r="V1016881" s="9"/>
    </row>
    <row r="1016882" spans="1:22" customFormat="1">
      <c r="A1016882" s="2"/>
      <c r="B1016882" s="61"/>
      <c r="C1016882" s="52"/>
      <c r="D1016882" s="52"/>
      <c r="E1016882" s="6"/>
      <c r="F1016882" s="26"/>
      <c r="G1016882" s="26"/>
      <c r="H1016882" s="67"/>
      <c r="I1016882" s="68"/>
      <c r="J1016882" s="6"/>
      <c r="K1016882" s="69"/>
      <c r="L1016882" s="67"/>
      <c r="M1016882" s="67"/>
      <c r="N1016882" s="70"/>
      <c r="O1016882" s="67"/>
      <c r="P1016882" s="6"/>
      <c r="Q1016882" s="6"/>
      <c r="R1016882" s="71"/>
      <c r="S1016882" s="6"/>
      <c r="T1016882" s="6"/>
      <c r="U1016882" s="6"/>
      <c r="V1016882" s="9"/>
    </row>
    <row r="1016883" spans="1:22" customFormat="1">
      <c r="A1016883" s="2"/>
      <c r="B1016883" s="61"/>
      <c r="C1016883" s="52"/>
      <c r="D1016883" s="52"/>
      <c r="E1016883" s="6"/>
      <c r="F1016883" s="26"/>
      <c r="G1016883" s="26"/>
      <c r="H1016883" s="67"/>
      <c r="I1016883" s="68"/>
      <c r="J1016883" s="6"/>
      <c r="K1016883" s="69"/>
      <c r="L1016883" s="67"/>
      <c r="M1016883" s="67"/>
      <c r="N1016883" s="70"/>
      <c r="O1016883" s="67"/>
      <c r="P1016883" s="6"/>
      <c r="Q1016883" s="6"/>
      <c r="R1016883" s="71"/>
      <c r="S1016883" s="6"/>
      <c r="T1016883" s="6"/>
      <c r="U1016883" s="6"/>
      <c r="V1016883" s="9"/>
    </row>
    <row r="1016884" spans="1:22" customFormat="1">
      <c r="A1016884" s="2"/>
      <c r="B1016884" s="61"/>
      <c r="C1016884" s="52"/>
      <c r="D1016884" s="52"/>
      <c r="E1016884" s="6"/>
      <c r="F1016884" s="26"/>
      <c r="G1016884" s="26"/>
      <c r="H1016884" s="67"/>
      <c r="I1016884" s="68"/>
      <c r="J1016884" s="6"/>
      <c r="K1016884" s="69"/>
      <c r="L1016884" s="67"/>
      <c r="M1016884" s="67"/>
      <c r="N1016884" s="70"/>
      <c r="O1016884" s="67"/>
      <c r="P1016884" s="6"/>
      <c r="Q1016884" s="6"/>
      <c r="R1016884" s="71"/>
      <c r="S1016884" s="6"/>
      <c r="T1016884" s="6"/>
      <c r="U1016884" s="6"/>
      <c r="V1016884" s="9"/>
    </row>
    <row r="1016885" spans="1:22" customFormat="1">
      <c r="A1016885" s="2"/>
      <c r="B1016885" s="61"/>
      <c r="C1016885" s="52"/>
      <c r="D1016885" s="52"/>
      <c r="E1016885" s="6"/>
      <c r="F1016885" s="26"/>
      <c r="G1016885" s="26"/>
      <c r="H1016885" s="67"/>
      <c r="I1016885" s="68"/>
      <c r="J1016885" s="6"/>
      <c r="K1016885" s="69"/>
      <c r="L1016885" s="67"/>
      <c r="M1016885" s="67"/>
      <c r="N1016885" s="70"/>
      <c r="O1016885" s="67"/>
      <c r="P1016885" s="6"/>
      <c r="Q1016885" s="6"/>
      <c r="R1016885" s="71"/>
      <c r="S1016885" s="6"/>
      <c r="T1016885" s="6"/>
      <c r="U1016885" s="6"/>
      <c r="V1016885" s="9"/>
    </row>
    <row r="1016886" spans="1:22" customFormat="1">
      <c r="A1016886" s="2"/>
      <c r="B1016886" s="61"/>
      <c r="C1016886" s="52"/>
      <c r="D1016886" s="52"/>
      <c r="E1016886" s="6"/>
      <c r="F1016886" s="26"/>
      <c r="G1016886" s="26"/>
      <c r="H1016886" s="67"/>
      <c r="I1016886" s="68"/>
      <c r="J1016886" s="6"/>
      <c r="K1016886" s="69"/>
      <c r="L1016886" s="67"/>
      <c r="M1016886" s="67"/>
      <c r="N1016886" s="70"/>
      <c r="O1016886" s="67"/>
      <c r="P1016886" s="6"/>
      <c r="Q1016886" s="6"/>
      <c r="R1016886" s="71"/>
      <c r="S1016886" s="6"/>
      <c r="T1016886" s="6"/>
      <c r="U1016886" s="6"/>
      <c r="V1016886" s="9"/>
    </row>
    <row r="1016887" spans="1:22" customFormat="1">
      <c r="A1016887" s="2"/>
      <c r="B1016887" s="61"/>
      <c r="C1016887" s="52"/>
      <c r="D1016887" s="52"/>
      <c r="E1016887" s="6"/>
      <c r="F1016887" s="26"/>
      <c r="G1016887" s="26"/>
      <c r="H1016887" s="67"/>
      <c r="I1016887" s="68"/>
      <c r="J1016887" s="6"/>
      <c r="K1016887" s="69"/>
      <c r="L1016887" s="67"/>
      <c r="M1016887" s="67"/>
      <c r="N1016887" s="70"/>
      <c r="O1016887" s="67"/>
      <c r="P1016887" s="6"/>
      <c r="Q1016887" s="6"/>
      <c r="R1016887" s="71"/>
      <c r="S1016887" s="6"/>
      <c r="T1016887" s="6"/>
      <c r="U1016887" s="6"/>
      <c r="V1016887" s="9"/>
    </row>
    <row r="1016888" spans="1:22" customFormat="1">
      <c r="A1016888" s="2"/>
      <c r="B1016888" s="61"/>
      <c r="C1016888" s="52"/>
      <c r="D1016888" s="52"/>
      <c r="E1016888" s="6"/>
      <c r="F1016888" s="26"/>
      <c r="G1016888" s="26"/>
      <c r="H1016888" s="67"/>
      <c r="I1016888" s="68"/>
      <c r="J1016888" s="6"/>
      <c r="K1016888" s="69"/>
      <c r="L1016888" s="67"/>
      <c r="M1016888" s="67"/>
      <c r="N1016888" s="70"/>
      <c r="O1016888" s="67"/>
      <c r="P1016888" s="6"/>
      <c r="Q1016888" s="6"/>
      <c r="R1016888" s="71"/>
      <c r="S1016888" s="6"/>
      <c r="T1016888" s="6"/>
      <c r="U1016888" s="6"/>
      <c r="V1016888" s="9"/>
    </row>
    <row r="1016889" spans="1:22" customFormat="1">
      <c r="A1016889" s="2"/>
      <c r="B1016889" s="61"/>
      <c r="C1016889" s="52"/>
      <c r="D1016889" s="52"/>
      <c r="E1016889" s="6"/>
      <c r="F1016889" s="26"/>
      <c r="G1016889" s="26"/>
      <c r="H1016889" s="67"/>
      <c r="I1016889" s="68"/>
      <c r="J1016889" s="6"/>
      <c r="K1016889" s="69"/>
      <c r="L1016889" s="67"/>
      <c r="M1016889" s="67"/>
      <c r="N1016889" s="70"/>
      <c r="O1016889" s="67"/>
      <c r="P1016889" s="6"/>
      <c r="Q1016889" s="6"/>
      <c r="R1016889" s="71"/>
      <c r="S1016889" s="6"/>
      <c r="T1016889" s="6"/>
      <c r="U1016889" s="6"/>
      <c r="V1016889" s="9"/>
    </row>
    <row r="1016890" spans="1:22" customFormat="1">
      <c r="A1016890" s="2"/>
      <c r="B1016890" s="61"/>
      <c r="C1016890" s="52"/>
      <c r="D1016890" s="52"/>
      <c r="E1016890" s="6"/>
      <c r="F1016890" s="26"/>
      <c r="G1016890" s="26"/>
      <c r="H1016890" s="67"/>
      <c r="I1016890" s="68"/>
      <c r="J1016890" s="6"/>
      <c r="K1016890" s="69"/>
      <c r="L1016890" s="67"/>
      <c r="M1016890" s="67"/>
      <c r="N1016890" s="70"/>
      <c r="O1016890" s="67"/>
      <c r="P1016890" s="6"/>
      <c r="Q1016890" s="6"/>
      <c r="R1016890" s="71"/>
      <c r="S1016890" s="6"/>
      <c r="T1016890" s="6"/>
      <c r="U1016890" s="6"/>
      <c r="V1016890" s="9"/>
    </row>
    <row r="1016891" spans="1:22" customFormat="1">
      <c r="A1016891" s="2"/>
      <c r="B1016891" s="61"/>
      <c r="C1016891" s="52"/>
      <c r="D1016891" s="52"/>
      <c r="E1016891" s="6"/>
      <c r="F1016891" s="26"/>
      <c r="G1016891" s="26"/>
      <c r="H1016891" s="67"/>
      <c r="I1016891" s="68"/>
      <c r="J1016891" s="6"/>
      <c r="K1016891" s="69"/>
      <c r="L1016891" s="67"/>
      <c r="M1016891" s="67"/>
      <c r="N1016891" s="70"/>
      <c r="O1016891" s="67"/>
      <c r="P1016891" s="6"/>
      <c r="Q1016891" s="6"/>
      <c r="R1016891" s="71"/>
      <c r="S1016891" s="6"/>
      <c r="T1016891" s="6"/>
      <c r="U1016891" s="6"/>
      <c r="V1016891" s="9"/>
    </row>
    <row r="1016892" spans="1:22" customFormat="1">
      <c r="A1016892" s="2"/>
      <c r="B1016892" s="61"/>
      <c r="C1016892" s="52"/>
      <c r="D1016892" s="52"/>
      <c r="E1016892" s="6"/>
      <c r="F1016892" s="26"/>
      <c r="G1016892" s="26"/>
      <c r="H1016892" s="67"/>
      <c r="I1016892" s="68"/>
      <c r="J1016892" s="6"/>
      <c r="K1016892" s="69"/>
      <c r="L1016892" s="67"/>
      <c r="M1016892" s="67"/>
      <c r="N1016892" s="70"/>
      <c r="O1016892" s="67"/>
      <c r="P1016892" s="6"/>
      <c r="Q1016892" s="6"/>
      <c r="R1016892" s="71"/>
      <c r="S1016892" s="6"/>
      <c r="T1016892" s="6"/>
      <c r="U1016892" s="6"/>
      <c r="V1016892" s="9"/>
    </row>
    <row r="1016893" spans="1:22" customFormat="1">
      <c r="A1016893" s="2"/>
      <c r="B1016893" s="61"/>
      <c r="C1016893" s="52"/>
      <c r="D1016893" s="52"/>
      <c r="E1016893" s="6"/>
      <c r="F1016893" s="26"/>
      <c r="G1016893" s="26"/>
      <c r="H1016893" s="67"/>
      <c r="I1016893" s="68"/>
      <c r="J1016893" s="6"/>
      <c r="K1016893" s="69"/>
      <c r="L1016893" s="67"/>
      <c r="M1016893" s="67"/>
      <c r="N1016893" s="70"/>
      <c r="O1016893" s="67"/>
      <c r="P1016893" s="6"/>
      <c r="Q1016893" s="6"/>
      <c r="R1016893" s="71"/>
      <c r="S1016893" s="6"/>
      <c r="T1016893" s="6"/>
      <c r="U1016893" s="6"/>
      <c r="V1016893" s="9"/>
    </row>
    <row r="1016894" spans="1:22" customFormat="1">
      <c r="A1016894" s="2"/>
      <c r="B1016894" s="61"/>
      <c r="C1016894" s="52"/>
      <c r="D1016894" s="52"/>
      <c r="E1016894" s="6"/>
      <c r="F1016894" s="26"/>
      <c r="G1016894" s="26"/>
      <c r="H1016894" s="67"/>
      <c r="I1016894" s="68"/>
      <c r="J1016894" s="6"/>
      <c r="K1016894" s="69"/>
      <c r="L1016894" s="67"/>
      <c r="M1016894" s="67"/>
      <c r="N1016894" s="70"/>
      <c r="O1016894" s="67"/>
      <c r="P1016894" s="6"/>
      <c r="Q1016894" s="6"/>
      <c r="R1016894" s="71"/>
      <c r="S1016894" s="6"/>
      <c r="T1016894" s="6"/>
      <c r="U1016894" s="6"/>
      <c r="V1016894" s="9"/>
    </row>
    <row r="1016895" spans="1:22" customFormat="1">
      <c r="A1016895" s="2"/>
      <c r="B1016895" s="61"/>
      <c r="C1016895" s="52"/>
      <c r="D1016895" s="52"/>
      <c r="E1016895" s="6"/>
      <c r="F1016895" s="26"/>
      <c r="G1016895" s="26"/>
      <c r="H1016895" s="67"/>
      <c r="I1016895" s="68"/>
      <c r="J1016895" s="6"/>
      <c r="K1016895" s="69"/>
      <c r="L1016895" s="67"/>
      <c r="M1016895" s="67"/>
      <c r="N1016895" s="70"/>
      <c r="O1016895" s="67"/>
      <c r="P1016895" s="6"/>
      <c r="Q1016895" s="6"/>
      <c r="R1016895" s="71"/>
      <c r="S1016895" s="6"/>
      <c r="T1016895" s="6"/>
      <c r="U1016895" s="6"/>
      <c r="V1016895" s="9"/>
    </row>
    <row r="1016896" spans="1:22" customFormat="1">
      <c r="A1016896" s="2"/>
      <c r="B1016896" s="61"/>
      <c r="C1016896" s="52"/>
      <c r="D1016896" s="52"/>
      <c r="E1016896" s="6"/>
      <c r="F1016896" s="26"/>
      <c r="G1016896" s="26"/>
      <c r="H1016896" s="67"/>
      <c r="I1016896" s="68"/>
      <c r="J1016896" s="6"/>
      <c r="K1016896" s="69"/>
      <c r="L1016896" s="67"/>
      <c r="M1016896" s="67"/>
      <c r="N1016896" s="70"/>
      <c r="O1016896" s="67"/>
      <c r="P1016896" s="6"/>
      <c r="Q1016896" s="6"/>
      <c r="R1016896" s="71"/>
      <c r="S1016896" s="6"/>
      <c r="T1016896" s="6"/>
      <c r="U1016896" s="6"/>
      <c r="V1016896" s="9"/>
    </row>
    <row r="1016897" spans="1:22" customFormat="1">
      <c r="A1016897" s="2"/>
      <c r="B1016897" s="61"/>
      <c r="C1016897" s="52"/>
      <c r="D1016897" s="52"/>
      <c r="E1016897" s="6"/>
      <c r="F1016897" s="26"/>
      <c r="G1016897" s="26"/>
      <c r="H1016897" s="67"/>
      <c r="I1016897" s="68"/>
      <c r="J1016897" s="6"/>
      <c r="K1016897" s="69"/>
      <c r="L1016897" s="67"/>
      <c r="M1016897" s="67"/>
      <c r="N1016897" s="70"/>
      <c r="O1016897" s="67"/>
      <c r="P1016897" s="6"/>
      <c r="Q1016897" s="6"/>
      <c r="R1016897" s="71"/>
      <c r="S1016897" s="6"/>
      <c r="T1016897" s="6"/>
      <c r="U1016897" s="6"/>
      <c r="V1016897" s="9"/>
    </row>
    <row r="1016898" spans="1:22" customFormat="1">
      <c r="A1016898" s="2"/>
      <c r="B1016898" s="61"/>
      <c r="C1016898" s="52"/>
      <c r="D1016898" s="52"/>
      <c r="E1016898" s="6"/>
      <c r="F1016898" s="26"/>
      <c r="G1016898" s="26"/>
      <c r="H1016898" s="67"/>
      <c r="I1016898" s="68"/>
      <c r="J1016898" s="6"/>
      <c r="K1016898" s="69"/>
      <c r="L1016898" s="67"/>
      <c r="M1016898" s="67"/>
      <c r="N1016898" s="70"/>
      <c r="O1016898" s="67"/>
      <c r="P1016898" s="6"/>
      <c r="Q1016898" s="6"/>
      <c r="R1016898" s="71"/>
      <c r="S1016898" s="6"/>
      <c r="T1016898" s="6"/>
      <c r="U1016898" s="6"/>
      <c r="V1016898" s="9"/>
    </row>
    <row r="1016899" spans="1:22" customFormat="1">
      <c r="A1016899" s="2"/>
      <c r="B1016899" s="61"/>
      <c r="C1016899" s="52"/>
      <c r="D1016899" s="52"/>
      <c r="E1016899" s="6"/>
      <c r="F1016899" s="26"/>
      <c r="G1016899" s="26"/>
      <c r="H1016899" s="67"/>
      <c r="I1016899" s="68"/>
      <c r="J1016899" s="6"/>
      <c r="K1016899" s="69"/>
      <c r="L1016899" s="67"/>
      <c r="M1016899" s="67"/>
      <c r="N1016899" s="70"/>
      <c r="O1016899" s="67"/>
      <c r="P1016899" s="6"/>
      <c r="Q1016899" s="6"/>
      <c r="R1016899" s="71"/>
      <c r="S1016899" s="6"/>
      <c r="T1016899" s="6"/>
      <c r="U1016899" s="6"/>
      <c r="V1016899" s="9"/>
    </row>
    <row r="1016900" spans="1:22" customFormat="1">
      <c r="A1016900" s="2"/>
      <c r="B1016900" s="61"/>
      <c r="C1016900" s="52"/>
      <c r="D1016900" s="52"/>
      <c r="E1016900" s="6"/>
      <c r="F1016900" s="26"/>
      <c r="G1016900" s="26"/>
      <c r="H1016900" s="67"/>
      <c r="I1016900" s="68"/>
      <c r="J1016900" s="6"/>
      <c r="K1016900" s="69"/>
      <c r="L1016900" s="67"/>
      <c r="M1016900" s="67"/>
      <c r="N1016900" s="70"/>
      <c r="O1016900" s="67"/>
      <c r="P1016900" s="6"/>
      <c r="Q1016900" s="6"/>
      <c r="R1016900" s="71"/>
      <c r="S1016900" s="6"/>
      <c r="T1016900" s="6"/>
      <c r="U1016900" s="6"/>
      <c r="V1016900" s="9"/>
    </row>
    <row r="1016901" spans="1:22" customFormat="1">
      <c r="A1016901" s="2"/>
      <c r="B1016901" s="61"/>
      <c r="C1016901" s="52"/>
      <c r="D1016901" s="52"/>
      <c r="E1016901" s="6"/>
      <c r="F1016901" s="26"/>
      <c r="G1016901" s="26"/>
      <c r="H1016901" s="67"/>
      <c r="I1016901" s="68"/>
      <c r="J1016901" s="6"/>
      <c r="K1016901" s="69"/>
      <c r="L1016901" s="67"/>
      <c r="M1016901" s="67"/>
      <c r="N1016901" s="70"/>
      <c r="O1016901" s="67"/>
      <c r="P1016901" s="6"/>
      <c r="Q1016901" s="6"/>
      <c r="R1016901" s="71"/>
      <c r="S1016901" s="6"/>
      <c r="T1016901" s="6"/>
      <c r="U1016901" s="6"/>
      <c r="V1016901" s="9"/>
    </row>
    <row r="1016902" spans="1:22" customFormat="1">
      <c r="A1016902" s="2"/>
      <c r="B1016902" s="61"/>
      <c r="C1016902" s="52"/>
      <c r="D1016902" s="52"/>
      <c r="E1016902" s="6"/>
      <c r="F1016902" s="26"/>
      <c r="G1016902" s="26"/>
      <c r="H1016902" s="67"/>
      <c r="I1016902" s="68"/>
      <c r="J1016902" s="6"/>
      <c r="K1016902" s="69"/>
      <c r="L1016902" s="67"/>
      <c r="M1016902" s="67"/>
      <c r="N1016902" s="70"/>
      <c r="O1016902" s="67"/>
      <c r="P1016902" s="6"/>
      <c r="Q1016902" s="6"/>
      <c r="R1016902" s="71"/>
      <c r="S1016902" s="6"/>
      <c r="T1016902" s="6"/>
      <c r="U1016902" s="6"/>
      <c r="V1016902" s="9"/>
    </row>
    <row r="1016903" spans="1:22" customFormat="1">
      <c r="A1016903" s="2"/>
      <c r="B1016903" s="61"/>
      <c r="C1016903" s="52"/>
      <c r="D1016903" s="52"/>
      <c r="E1016903" s="6"/>
      <c r="F1016903" s="26"/>
      <c r="G1016903" s="26"/>
      <c r="H1016903" s="67"/>
      <c r="I1016903" s="68"/>
      <c r="J1016903" s="6"/>
      <c r="K1016903" s="69"/>
      <c r="L1016903" s="67"/>
      <c r="M1016903" s="67"/>
      <c r="N1016903" s="70"/>
      <c r="O1016903" s="67"/>
      <c r="P1016903" s="6"/>
      <c r="Q1016903" s="6"/>
      <c r="R1016903" s="71"/>
      <c r="S1016903" s="6"/>
      <c r="T1016903" s="6"/>
      <c r="U1016903" s="6"/>
      <c r="V1016903" s="9"/>
    </row>
    <row r="1016904" spans="1:22" customFormat="1">
      <c r="A1016904" s="2"/>
      <c r="B1016904" s="61"/>
      <c r="C1016904" s="52"/>
      <c r="D1016904" s="52"/>
      <c r="E1016904" s="6"/>
      <c r="F1016904" s="26"/>
      <c r="G1016904" s="26"/>
      <c r="H1016904" s="67"/>
      <c r="I1016904" s="68"/>
      <c r="J1016904" s="6"/>
      <c r="K1016904" s="69"/>
      <c r="L1016904" s="67"/>
      <c r="M1016904" s="67"/>
      <c r="N1016904" s="70"/>
      <c r="O1016904" s="67"/>
      <c r="P1016904" s="6"/>
      <c r="Q1016904" s="6"/>
      <c r="R1016904" s="71"/>
      <c r="S1016904" s="6"/>
      <c r="T1016904" s="6"/>
      <c r="U1016904" s="6"/>
      <c r="V1016904" s="9"/>
    </row>
    <row r="1016905" spans="1:22" customFormat="1">
      <c r="A1016905" s="2"/>
      <c r="B1016905" s="61"/>
      <c r="C1016905" s="52"/>
      <c r="D1016905" s="52"/>
      <c r="E1016905" s="6"/>
      <c r="F1016905" s="26"/>
      <c r="G1016905" s="26"/>
      <c r="H1016905" s="67"/>
      <c r="I1016905" s="68"/>
      <c r="J1016905" s="6"/>
      <c r="K1016905" s="69"/>
      <c r="L1016905" s="67"/>
      <c r="M1016905" s="67"/>
      <c r="N1016905" s="70"/>
      <c r="O1016905" s="67"/>
      <c r="P1016905" s="6"/>
      <c r="Q1016905" s="6"/>
      <c r="R1016905" s="71"/>
      <c r="S1016905" s="6"/>
      <c r="T1016905" s="6"/>
      <c r="U1016905" s="6"/>
      <c r="V1016905" s="9"/>
    </row>
    <row r="1016906" spans="1:22" customFormat="1">
      <c r="A1016906" s="2"/>
      <c r="B1016906" s="61"/>
      <c r="C1016906" s="52"/>
      <c r="D1016906" s="52"/>
      <c r="E1016906" s="6"/>
      <c r="F1016906" s="26"/>
      <c r="G1016906" s="26"/>
      <c r="H1016906" s="67"/>
      <c r="I1016906" s="68"/>
      <c r="J1016906" s="6"/>
      <c r="K1016906" s="69"/>
      <c r="L1016906" s="67"/>
      <c r="M1016906" s="67"/>
      <c r="N1016906" s="70"/>
      <c r="O1016906" s="67"/>
      <c r="P1016906" s="6"/>
      <c r="Q1016906" s="6"/>
      <c r="R1016906" s="71"/>
      <c r="S1016906" s="6"/>
      <c r="T1016906" s="6"/>
      <c r="U1016906" s="6"/>
      <c r="V1016906" s="9"/>
    </row>
    <row r="1016907" spans="1:22" customFormat="1">
      <c r="A1016907" s="2"/>
      <c r="B1016907" s="61"/>
      <c r="C1016907" s="52"/>
      <c r="D1016907" s="52"/>
      <c r="E1016907" s="6"/>
      <c r="F1016907" s="26"/>
      <c r="G1016907" s="26"/>
      <c r="H1016907" s="67"/>
      <c r="I1016907" s="68"/>
      <c r="J1016907" s="6"/>
      <c r="K1016907" s="69"/>
      <c r="L1016907" s="67"/>
      <c r="M1016907" s="67"/>
      <c r="N1016907" s="70"/>
      <c r="O1016907" s="67"/>
      <c r="P1016907" s="6"/>
      <c r="Q1016907" s="6"/>
      <c r="R1016907" s="71"/>
      <c r="S1016907" s="6"/>
      <c r="T1016907" s="6"/>
      <c r="U1016907" s="6"/>
      <c r="V1016907" s="9"/>
    </row>
    <row r="1016908" spans="1:22" customFormat="1">
      <c r="A1016908" s="2"/>
      <c r="B1016908" s="61"/>
      <c r="C1016908" s="52"/>
      <c r="D1016908" s="52"/>
      <c r="E1016908" s="6"/>
      <c r="F1016908" s="26"/>
      <c r="G1016908" s="26"/>
      <c r="H1016908" s="67"/>
      <c r="I1016908" s="68"/>
      <c r="J1016908" s="6"/>
      <c r="K1016908" s="69"/>
      <c r="L1016908" s="67"/>
      <c r="M1016908" s="67"/>
      <c r="N1016908" s="70"/>
      <c r="O1016908" s="67"/>
      <c r="P1016908" s="6"/>
      <c r="Q1016908" s="6"/>
      <c r="R1016908" s="71"/>
      <c r="S1016908" s="6"/>
      <c r="T1016908" s="6"/>
      <c r="U1016908" s="6"/>
      <c r="V1016908" s="9"/>
    </row>
    <row r="1016909" spans="1:22" customFormat="1">
      <c r="A1016909" s="2"/>
      <c r="B1016909" s="61"/>
      <c r="C1016909" s="52"/>
      <c r="D1016909" s="52"/>
      <c r="E1016909" s="6"/>
      <c r="F1016909" s="26"/>
      <c r="G1016909" s="26"/>
      <c r="H1016909" s="67"/>
      <c r="I1016909" s="68"/>
      <c r="J1016909" s="6"/>
      <c r="K1016909" s="69"/>
      <c r="L1016909" s="67"/>
      <c r="M1016909" s="67"/>
      <c r="N1016909" s="70"/>
      <c r="O1016909" s="67"/>
      <c r="P1016909" s="6"/>
      <c r="Q1016909" s="6"/>
      <c r="R1016909" s="71"/>
      <c r="S1016909" s="6"/>
      <c r="T1016909" s="6"/>
      <c r="U1016909" s="6"/>
      <c r="V1016909" s="9"/>
    </row>
    <row r="1016910" spans="1:22" customFormat="1">
      <c r="A1016910" s="2"/>
      <c r="B1016910" s="61"/>
      <c r="C1016910" s="52"/>
      <c r="D1016910" s="52"/>
      <c r="E1016910" s="6"/>
      <c r="F1016910" s="26"/>
      <c r="G1016910" s="26"/>
      <c r="H1016910" s="67"/>
      <c r="I1016910" s="68"/>
      <c r="J1016910" s="6"/>
      <c r="K1016910" s="69"/>
      <c r="L1016910" s="67"/>
      <c r="M1016910" s="67"/>
      <c r="N1016910" s="70"/>
      <c r="O1016910" s="67"/>
      <c r="P1016910" s="6"/>
      <c r="Q1016910" s="6"/>
      <c r="R1016910" s="71"/>
      <c r="S1016910" s="6"/>
      <c r="T1016910" s="6"/>
      <c r="U1016910" s="6"/>
      <c r="V1016910" s="9"/>
    </row>
    <row r="1016911" spans="1:22" customFormat="1">
      <c r="A1016911" s="2"/>
      <c r="B1016911" s="61"/>
      <c r="C1016911" s="52"/>
      <c r="D1016911" s="52"/>
      <c r="E1016911" s="6"/>
      <c r="F1016911" s="26"/>
      <c r="G1016911" s="26"/>
      <c r="H1016911" s="67"/>
      <c r="I1016911" s="68"/>
      <c r="J1016911" s="6"/>
      <c r="K1016911" s="69"/>
      <c r="L1016911" s="67"/>
      <c r="M1016911" s="67"/>
      <c r="N1016911" s="70"/>
      <c r="O1016911" s="67"/>
      <c r="P1016911" s="6"/>
      <c r="Q1016911" s="6"/>
      <c r="R1016911" s="71"/>
      <c r="S1016911" s="6"/>
      <c r="T1016911" s="6"/>
      <c r="U1016911" s="6"/>
      <c r="V1016911" s="9"/>
    </row>
    <row r="1016912" spans="1:22" customFormat="1">
      <c r="A1016912" s="2"/>
      <c r="B1016912" s="61"/>
      <c r="C1016912" s="52"/>
      <c r="D1016912" s="52"/>
      <c r="E1016912" s="6"/>
      <c r="F1016912" s="26"/>
      <c r="G1016912" s="26"/>
      <c r="H1016912" s="67"/>
      <c r="I1016912" s="68"/>
      <c r="J1016912" s="6"/>
      <c r="K1016912" s="69"/>
      <c r="L1016912" s="67"/>
      <c r="M1016912" s="67"/>
      <c r="N1016912" s="70"/>
      <c r="O1016912" s="67"/>
      <c r="P1016912" s="6"/>
      <c r="Q1016912" s="6"/>
      <c r="R1016912" s="71"/>
      <c r="S1016912" s="6"/>
      <c r="T1016912" s="6"/>
      <c r="U1016912" s="6"/>
      <c r="V1016912" s="9"/>
    </row>
    <row r="1016913" spans="1:22" customFormat="1">
      <c r="A1016913" s="2"/>
      <c r="B1016913" s="61"/>
      <c r="C1016913" s="52"/>
      <c r="D1016913" s="52"/>
      <c r="E1016913" s="6"/>
      <c r="F1016913" s="26"/>
      <c r="G1016913" s="26"/>
      <c r="H1016913" s="67"/>
      <c r="I1016913" s="68"/>
      <c r="J1016913" s="6"/>
      <c r="K1016913" s="69"/>
      <c r="L1016913" s="67"/>
      <c r="M1016913" s="67"/>
      <c r="N1016913" s="70"/>
      <c r="O1016913" s="67"/>
      <c r="P1016913" s="6"/>
      <c r="Q1016913" s="6"/>
      <c r="R1016913" s="71"/>
      <c r="S1016913" s="6"/>
      <c r="T1016913" s="6"/>
      <c r="U1016913" s="6"/>
      <c r="V1016913" s="9"/>
    </row>
    <row r="1016914" spans="1:22" customFormat="1">
      <c r="A1016914" s="2"/>
      <c r="B1016914" s="61"/>
      <c r="C1016914" s="52"/>
      <c r="D1016914" s="52"/>
      <c r="E1016914" s="6"/>
      <c r="F1016914" s="26"/>
      <c r="G1016914" s="26"/>
      <c r="H1016914" s="67"/>
      <c r="I1016914" s="68"/>
      <c r="J1016914" s="6"/>
      <c r="K1016914" s="69"/>
      <c r="L1016914" s="67"/>
      <c r="M1016914" s="67"/>
      <c r="N1016914" s="70"/>
      <c r="O1016914" s="67"/>
      <c r="P1016914" s="6"/>
      <c r="Q1016914" s="6"/>
      <c r="R1016914" s="71"/>
      <c r="S1016914" s="6"/>
      <c r="T1016914" s="6"/>
      <c r="U1016914" s="6"/>
      <c r="V1016914" s="9"/>
    </row>
    <row r="1016915" spans="1:22" customFormat="1">
      <c r="A1016915" s="2"/>
      <c r="B1016915" s="61"/>
      <c r="C1016915" s="52"/>
      <c r="D1016915" s="52"/>
      <c r="E1016915" s="6"/>
      <c r="F1016915" s="26"/>
      <c r="G1016915" s="26"/>
      <c r="H1016915" s="67"/>
      <c r="I1016915" s="68"/>
      <c r="J1016915" s="6"/>
      <c r="K1016915" s="69"/>
      <c r="L1016915" s="67"/>
      <c r="M1016915" s="67"/>
      <c r="N1016915" s="70"/>
      <c r="O1016915" s="67"/>
      <c r="P1016915" s="6"/>
      <c r="Q1016915" s="6"/>
      <c r="R1016915" s="71"/>
      <c r="S1016915" s="6"/>
      <c r="T1016915" s="6"/>
      <c r="U1016915" s="6"/>
      <c r="V1016915" s="9"/>
    </row>
    <row r="1016916" spans="1:22" customFormat="1">
      <c r="A1016916" s="2"/>
      <c r="B1016916" s="61"/>
      <c r="C1016916" s="52"/>
      <c r="D1016916" s="52"/>
      <c r="E1016916" s="6"/>
      <c r="F1016916" s="26"/>
      <c r="G1016916" s="26"/>
      <c r="H1016916" s="67"/>
      <c r="I1016916" s="68"/>
      <c r="J1016916" s="6"/>
      <c r="K1016916" s="69"/>
      <c r="L1016916" s="67"/>
      <c r="M1016916" s="67"/>
      <c r="N1016916" s="70"/>
      <c r="O1016916" s="67"/>
      <c r="P1016916" s="6"/>
      <c r="Q1016916" s="6"/>
      <c r="R1016916" s="71"/>
      <c r="S1016916" s="6"/>
      <c r="T1016916" s="6"/>
      <c r="U1016916" s="6"/>
      <c r="V1016916" s="9"/>
    </row>
    <row r="1016917" spans="1:22" customFormat="1">
      <c r="A1016917" s="2"/>
      <c r="B1016917" s="61"/>
      <c r="C1016917" s="52"/>
      <c r="D1016917" s="52"/>
      <c r="E1016917" s="6"/>
      <c r="F1016917" s="26"/>
      <c r="G1016917" s="26"/>
      <c r="H1016917" s="67"/>
      <c r="I1016917" s="68"/>
      <c r="J1016917" s="6"/>
      <c r="K1016917" s="69"/>
      <c r="L1016917" s="67"/>
      <c r="M1016917" s="67"/>
      <c r="N1016917" s="70"/>
      <c r="O1016917" s="67"/>
      <c r="P1016917" s="6"/>
      <c r="Q1016917" s="6"/>
      <c r="R1016917" s="71"/>
      <c r="S1016917" s="6"/>
      <c r="T1016917" s="6"/>
      <c r="U1016917" s="6"/>
      <c r="V1016917" s="9"/>
    </row>
    <row r="1016918" spans="1:22" customFormat="1">
      <c r="A1016918" s="2"/>
      <c r="B1016918" s="61"/>
      <c r="C1016918" s="52"/>
      <c r="D1016918" s="52"/>
      <c r="E1016918" s="6"/>
      <c r="F1016918" s="26"/>
      <c r="G1016918" s="26"/>
      <c r="H1016918" s="67"/>
      <c r="I1016918" s="68"/>
      <c r="J1016918" s="6"/>
      <c r="K1016918" s="69"/>
      <c r="L1016918" s="67"/>
      <c r="M1016918" s="67"/>
      <c r="N1016918" s="70"/>
      <c r="O1016918" s="67"/>
      <c r="P1016918" s="6"/>
      <c r="Q1016918" s="6"/>
      <c r="R1016918" s="71"/>
      <c r="S1016918" s="6"/>
      <c r="T1016918" s="6"/>
      <c r="U1016918" s="6"/>
      <c r="V1016918" s="9"/>
    </row>
    <row r="1016919" spans="1:22" customFormat="1">
      <c r="A1016919" s="2"/>
      <c r="B1016919" s="61"/>
      <c r="C1016919" s="52"/>
      <c r="D1016919" s="52"/>
      <c r="E1016919" s="6"/>
      <c r="F1016919" s="26"/>
      <c r="G1016919" s="26"/>
      <c r="H1016919" s="67"/>
      <c r="I1016919" s="68"/>
      <c r="J1016919" s="6"/>
      <c r="K1016919" s="69"/>
      <c r="L1016919" s="67"/>
      <c r="M1016919" s="67"/>
      <c r="N1016919" s="70"/>
      <c r="O1016919" s="67"/>
      <c r="P1016919" s="6"/>
      <c r="Q1016919" s="6"/>
      <c r="R1016919" s="71"/>
      <c r="S1016919" s="6"/>
      <c r="T1016919" s="6"/>
      <c r="U1016919" s="6"/>
      <c r="V1016919" s="9"/>
    </row>
    <row r="1016920" spans="1:22" customFormat="1">
      <c r="A1016920" s="2"/>
      <c r="B1016920" s="61"/>
      <c r="C1016920" s="52"/>
      <c r="D1016920" s="52"/>
      <c r="E1016920" s="6"/>
      <c r="F1016920" s="26"/>
      <c r="G1016920" s="26"/>
      <c r="H1016920" s="67"/>
      <c r="I1016920" s="68"/>
      <c r="J1016920" s="6"/>
      <c r="K1016920" s="69"/>
      <c r="L1016920" s="67"/>
      <c r="M1016920" s="67"/>
      <c r="N1016920" s="70"/>
      <c r="O1016920" s="67"/>
      <c r="P1016920" s="6"/>
      <c r="Q1016920" s="6"/>
      <c r="R1016920" s="71"/>
      <c r="S1016920" s="6"/>
      <c r="T1016920" s="6"/>
      <c r="U1016920" s="6"/>
      <c r="V1016920" s="9"/>
    </row>
    <row r="1016921" spans="1:22" customFormat="1">
      <c r="A1016921" s="2"/>
      <c r="B1016921" s="61"/>
      <c r="C1016921" s="52"/>
      <c r="D1016921" s="52"/>
      <c r="E1016921" s="6"/>
      <c r="F1016921" s="26"/>
      <c r="G1016921" s="26"/>
      <c r="H1016921" s="67"/>
      <c r="I1016921" s="68"/>
      <c r="J1016921" s="6"/>
      <c r="K1016921" s="69"/>
      <c r="L1016921" s="67"/>
      <c r="M1016921" s="67"/>
      <c r="N1016921" s="70"/>
      <c r="O1016921" s="67"/>
      <c r="P1016921" s="6"/>
      <c r="Q1016921" s="6"/>
      <c r="R1016921" s="71"/>
      <c r="S1016921" s="6"/>
      <c r="T1016921" s="6"/>
      <c r="U1016921" s="6"/>
      <c r="V1016921" s="9"/>
    </row>
    <row r="1016922" spans="1:22" customFormat="1">
      <c r="A1016922" s="2"/>
      <c r="B1016922" s="61"/>
      <c r="C1016922" s="52"/>
      <c r="D1016922" s="52"/>
      <c r="E1016922" s="6"/>
      <c r="F1016922" s="26"/>
      <c r="G1016922" s="26"/>
      <c r="H1016922" s="67"/>
      <c r="I1016922" s="68"/>
      <c r="J1016922" s="6"/>
      <c r="K1016922" s="69"/>
      <c r="L1016922" s="67"/>
      <c r="M1016922" s="67"/>
      <c r="N1016922" s="70"/>
      <c r="O1016922" s="67"/>
      <c r="P1016922" s="6"/>
      <c r="Q1016922" s="6"/>
      <c r="R1016922" s="71"/>
      <c r="S1016922" s="6"/>
      <c r="T1016922" s="6"/>
      <c r="U1016922" s="6"/>
      <c r="V1016922" s="9"/>
    </row>
    <row r="1016923" spans="1:22" customFormat="1">
      <c r="A1016923" s="2"/>
      <c r="B1016923" s="61"/>
      <c r="C1016923" s="52"/>
      <c r="D1016923" s="52"/>
      <c r="E1016923" s="6"/>
      <c r="F1016923" s="26"/>
      <c r="G1016923" s="26"/>
      <c r="H1016923" s="67"/>
      <c r="I1016923" s="68"/>
      <c r="J1016923" s="6"/>
      <c r="K1016923" s="69"/>
      <c r="L1016923" s="67"/>
      <c r="M1016923" s="67"/>
      <c r="N1016923" s="70"/>
      <c r="O1016923" s="67"/>
      <c r="P1016923" s="6"/>
      <c r="Q1016923" s="6"/>
      <c r="R1016923" s="71"/>
      <c r="S1016923" s="6"/>
      <c r="T1016923" s="6"/>
      <c r="U1016923" s="6"/>
      <c r="V1016923" s="9"/>
    </row>
    <row r="1016924" spans="1:22" customFormat="1">
      <c r="A1016924" s="2"/>
      <c r="B1016924" s="61"/>
      <c r="C1016924" s="52"/>
      <c r="D1016924" s="52"/>
      <c r="E1016924" s="6"/>
      <c r="F1016924" s="26"/>
      <c r="G1016924" s="26"/>
      <c r="H1016924" s="67"/>
      <c r="I1016924" s="68"/>
      <c r="J1016924" s="6"/>
      <c r="K1016924" s="69"/>
      <c r="L1016924" s="67"/>
      <c r="M1016924" s="67"/>
      <c r="N1016924" s="70"/>
      <c r="O1016924" s="67"/>
      <c r="P1016924" s="6"/>
      <c r="Q1016924" s="6"/>
      <c r="R1016924" s="71"/>
      <c r="S1016924" s="6"/>
      <c r="T1016924" s="6"/>
      <c r="U1016924" s="6"/>
      <c r="V1016924" s="9"/>
    </row>
    <row r="1016925" spans="1:22" customFormat="1">
      <c r="A1016925" s="2"/>
      <c r="B1016925" s="61"/>
      <c r="C1016925" s="52"/>
      <c r="D1016925" s="52"/>
      <c r="E1016925" s="6"/>
      <c r="F1016925" s="26"/>
      <c r="G1016925" s="26"/>
      <c r="H1016925" s="67"/>
      <c r="I1016925" s="68"/>
      <c r="J1016925" s="6"/>
      <c r="K1016925" s="69"/>
      <c r="L1016925" s="67"/>
      <c r="M1016925" s="67"/>
      <c r="N1016925" s="70"/>
      <c r="O1016925" s="67"/>
      <c r="P1016925" s="6"/>
      <c r="Q1016925" s="6"/>
      <c r="R1016925" s="71"/>
      <c r="S1016925" s="6"/>
      <c r="T1016925" s="6"/>
      <c r="U1016925" s="6"/>
      <c r="V1016925" s="9"/>
    </row>
    <row r="1016926" spans="1:22" customFormat="1">
      <c r="A1016926" s="2"/>
      <c r="B1016926" s="61"/>
      <c r="C1016926" s="52"/>
      <c r="D1016926" s="52"/>
      <c r="E1016926" s="6"/>
      <c r="F1016926" s="26"/>
      <c r="G1016926" s="26"/>
      <c r="H1016926" s="67"/>
      <c r="I1016926" s="68"/>
      <c r="J1016926" s="6"/>
      <c r="K1016926" s="69"/>
      <c r="L1016926" s="67"/>
      <c r="M1016926" s="67"/>
      <c r="N1016926" s="70"/>
      <c r="O1016926" s="67"/>
      <c r="P1016926" s="6"/>
      <c r="Q1016926" s="6"/>
      <c r="R1016926" s="71"/>
      <c r="S1016926" s="6"/>
      <c r="T1016926" s="6"/>
      <c r="U1016926" s="6"/>
      <c r="V1016926" s="9"/>
    </row>
    <row r="1016927" spans="1:22" customFormat="1">
      <c r="A1016927" s="2"/>
      <c r="B1016927" s="61"/>
      <c r="C1016927" s="52"/>
      <c r="D1016927" s="52"/>
      <c r="E1016927" s="6"/>
      <c r="F1016927" s="26"/>
      <c r="G1016927" s="26"/>
      <c r="H1016927" s="67"/>
      <c r="I1016927" s="68"/>
      <c r="J1016927" s="6"/>
      <c r="K1016927" s="69"/>
      <c r="L1016927" s="67"/>
      <c r="M1016927" s="67"/>
      <c r="N1016927" s="70"/>
      <c r="O1016927" s="67"/>
      <c r="P1016927" s="6"/>
      <c r="Q1016927" s="6"/>
      <c r="R1016927" s="71"/>
      <c r="S1016927" s="6"/>
      <c r="T1016927" s="6"/>
      <c r="U1016927" s="6"/>
      <c r="V1016927" s="9"/>
    </row>
    <row r="1016928" spans="1:22" customFormat="1">
      <c r="A1016928" s="2"/>
      <c r="B1016928" s="61"/>
      <c r="C1016928" s="52"/>
      <c r="D1016928" s="52"/>
      <c r="E1016928" s="6"/>
      <c r="F1016928" s="26"/>
      <c r="G1016928" s="26"/>
      <c r="H1016928" s="67"/>
      <c r="I1016928" s="68"/>
      <c r="J1016928" s="6"/>
      <c r="K1016928" s="69"/>
      <c r="L1016928" s="67"/>
      <c r="M1016928" s="67"/>
      <c r="N1016928" s="70"/>
      <c r="O1016928" s="67"/>
      <c r="P1016928" s="6"/>
      <c r="Q1016928" s="6"/>
      <c r="R1016928" s="71"/>
      <c r="S1016928" s="6"/>
      <c r="T1016928" s="6"/>
      <c r="U1016928" s="6"/>
      <c r="V1016928" s="9"/>
    </row>
    <row r="1016929" spans="1:22" customFormat="1">
      <c r="A1016929" s="2"/>
      <c r="B1016929" s="61"/>
      <c r="C1016929" s="52"/>
      <c r="D1016929" s="52"/>
      <c r="E1016929" s="6"/>
      <c r="F1016929" s="26"/>
      <c r="G1016929" s="26"/>
      <c r="H1016929" s="67"/>
      <c r="I1016929" s="68"/>
      <c r="J1016929" s="6"/>
      <c r="K1016929" s="69"/>
      <c r="L1016929" s="67"/>
      <c r="M1016929" s="67"/>
      <c r="N1016929" s="70"/>
      <c r="O1016929" s="67"/>
      <c r="P1016929" s="6"/>
      <c r="Q1016929" s="6"/>
      <c r="R1016929" s="71"/>
      <c r="S1016929" s="6"/>
      <c r="T1016929" s="6"/>
      <c r="U1016929" s="6"/>
      <c r="V1016929" s="9"/>
    </row>
    <row r="1016930" spans="1:22" customFormat="1">
      <c r="A1016930" s="2"/>
      <c r="B1016930" s="61"/>
      <c r="C1016930" s="52"/>
      <c r="D1016930" s="52"/>
      <c r="E1016930" s="6"/>
      <c r="F1016930" s="26"/>
      <c r="G1016930" s="26"/>
      <c r="H1016930" s="67"/>
      <c r="I1016930" s="68"/>
      <c r="J1016930" s="6"/>
      <c r="K1016930" s="69"/>
      <c r="L1016930" s="67"/>
      <c r="M1016930" s="67"/>
      <c r="N1016930" s="70"/>
      <c r="O1016930" s="67"/>
      <c r="P1016930" s="6"/>
      <c r="Q1016930" s="6"/>
      <c r="R1016930" s="71"/>
      <c r="S1016930" s="6"/>
      <c r="T1016930" s="6"/>
      <c r="U1016930" s="6"/>
      <c r="V1016930" s="9"/>
    </row>
    <row r="1016931" spans="1:22" customFormat="1">
      <c r="A1016931" s="2"/>
      <c r="B1016931" s="61"/>
      <c r="C1016931" s="52"/>
      <c r="D1016931" s="52"/>
      <c r="E1016931" s="6"/>
      <c r="F1016931" s="26"/>
      <c r="G1016931" s="26"/>
      <c r="H1016931" s="67"/>
      <c r="I1016931" s="68"/>
      <c r="J1016931" s="6"/>
      <c r="K1016931" s="69"/>
      <c r="L1016931" s="67"/>
      <c r="M1016931" s="67"/>
      <c r="N1016931" s="70"/>
      <c r="O1016931" s="67"/>
      <c r="P1016931" s="6"/>
      <c r="Q1016931" s="6"/>
      <c r="R1016931" s="71"/>
      <c r="S1016931" s="6"/>
      <c r="T1016931" s="6"/>
      <c r="U1016931" s="6"/>
      <c r="V1016931" s="9"/>
    </row>
    <row r="1016932" spans="1:22" customFormat="1">
      <c r="A1016932" s="2"/>
      <c r="B1016932" s="61"/>
      <c r="C1016932" s="52"/>
      <c r="D1016932" s="52"/>
      <c r="E1016932" s="6"/>
      <c r="F1016932" s="26"/>
      <c r="G1016932" s="26"/>
      <c r="H1016932" s="67"/>
      <c r="I1016932" s="68"/>
      <c r="J1016932" s="6"/>
      <c r="K1016932" s="69"/>
      <c r="L1016932" s="67"/>
      <c r="M1016932" s="67"/>
      <c r="N1016932" s="70"/>
      <c r="O1016932" s="67"/>
      <c r="P1016932" s="6"/>
      <c r="Q1016932" s="6"/>
      <c r="R1016932" s="71"/>
      <c r="S1016932" s="6"/>
      <c r="T1016932" s="6"/>
      <c r="U1016932" s="6"/>
      <c r="V1016932" s="9"/>
    </row>
    <row r="1016933" spans="1:22" customFormat="1">
      <c r="A1016933" s="2"/>
      <c r="B1016933" s="61"/>
      <c r="C1016933" s="52"/>
      <c r="D1016933" s="52"/>
      <c r="E1016933" s="6"/>
      <c r="F1016933" s="26"/>
      <c r="G1016933" s="26"/>
      <c r="H1016933" s="67"/>
      <c r="I1016933" s="68"/>
      <c r="J1016933" s="6"/>
      <c r="K1016933" s="69"/>
      <c r="L1016933" s="67"/>
      <c r="M1016933" s="67"/>
      <c r="N1016933" s="70"/>
      <c r="O1016933" s="67"/>
      <c r="P1016933" s="6"/>
      <c r="Q1016933" s="6"/>
      <c r="R1016933" s="71"/>
      <c r="S1016933" s="6"/>
      <c r="T1016933" s="6"/>
      <c r="U1016933" s="6"/>
      <c r="V1016933" s="9"/>
    </row>
    <row r="1016934" spans="1:22" customFormat="1">
      <c r="A1016934" s="2"/>
      <c r="B1016934" s="61"/>
      <c r="C1016934" s="52"/>
      <c r="D1016934" s="52"/>
      <c r="E1016934" s="6"/>
      <c r="F1016934" s="26"/>
      <c r="G1016934" s="26"/>
      <c r="H1016934" s="67"/>
      <c r="I1016934" s="68"/>
      <c r="J1016934" s="6"/>
      <c r="K1016934" s="69"/>
      <c r="L1016934" s="67"/>
      <c r="M1016934" s="67"/>
      <c r="N1016934" s="70"/>
      <c r="O1016934" s="67"/>
      <c r="P1016934" s="6"/>
      <c r="Q1016934" s="6"/>
      <c r="R1016934" s="71"/>
      <c r="S1016934" s="6"/>
      <c r="T1016934" s="6"/>
      <c r="U1016934" s="6"/>
      <c r="V1016934" s="9"/>
    </row>
    <row r="1016935" spans="1:22" customFormat="1">
      <c r="A1016935" s="2"/>
      <c r="B1016935" s="61"/>
      <c r="C1016935" s="52"/>
      <c r="D1016935" s="52"/>
      <c r="E1016935" s="6"/>
      <c r="F1016935" s="26"/>
      <c r="G1016935" s="26"/>
      <c r="H1016935" s="67"/>
      <c r="I1016935" s="68"/>
      <c r="J1016935" s="6"/>
      <c r="K1016935" s="69"/>
      <c r="L1016935" s="67"/>
      <c r="M1016935" s="67"/>
      <c r="N1016935" s="70"/>
      <c r="O1016935" s="67"/>
      <c r="P1016935" s="6"/>
      <c r="Q1016935" s="6"/>
      <c r="R1016935" s="71"/>
      <c r="S1016935" s="6"/>
      <c r="T1016935" s="6"/>
      <c r="U1016935" s="6"/>
      <c r="V1016935" s="9"/>
    </row>
    <row r="1016936" spans="1:22" customFormat="1">
      <c r="A1016936" s="2"/>
      <c r="B1016936" s="61"/>
      <c r="C1016936" s="52"/>
      <c r="D1016936" s="52"/>
      <c r="E1016936" s="6"/>
      <c r="F1016936" s="26"/>
      <c r="G1016936" s="26"/>
      <c r="H1016936" s="67"/>
      <c r="I1016936" s="68"/>
      <c r="J1016936" s="6"/>
      <c r="K1016936" s="69"/>
      <c r="L1016936" s="67"/>
      <c r="M1016936" s="67"/>
      <c r="N1016936" s="70"/>
      <c r="O1016936" s="67"/>
      <c r="P1016936" s="6"/>
      <c r="Q1016936" s="6"/>
      <c r="R1016936" s="71"/>
      <c r="S1016936" s="6"/>
      <c r="T1016936" s="6"/>
      <c r="U1016936" s="6"/>
      <c r="V1016936" s="9"/>
    </row>
    <row r="1016937" spans="1:22" customFormat="1">
      <c r="A1016937" s="2"/>
      <c r="B1016937" s="61"/>
      <c r="C1016937" s="52"/>
      <c r="D1016937" s="52"/>
      <c r="E1016937" s="6"/>
      <c r="F1016937" s="26"/>
      <c r="G1016937" s="26"/>
      <c r="H1016937" s="67"/>
      <c r="I1016937" s="68"/>
      <c r="J1016937" s="6"/>
      <c r="K1016937" s="69"/>
      <c r="L1016937" s="67"/>
      <c r="M1016937" s="67"/>
      <c r="N1016937" s="70"/>
      <c r="O1016937" s="67"/>
      <c r="P1016937" s="6"/>
      <c r="Q1016937" s="6"/>
      <c r="R1016937" s="71"/>
      <c r="S1016937" s="6"/>
      <c r="T1016937" s="6"/>
      <c r="U1016937" s="6"/>
      <c r="V1016937" s="9"/>
    </row>
    <row r="1016938" spans="1:22" customFormat="1">
      <c r="A1016938" s="2"/>
      <c r="B1016938" s="61"/>
      <c r="C1016938" s="52"/>
      <c r="D1016938" s="52"/>
      <c r="E1016938" s="6"/>
      <c r="F1016938" s="26"/>
      <c r="G1016938" s="26"/>
      <c r="H1016938" s="67"/>
      <c r="I1016938" s="68"/>
      <c r="J1016938" s="6"/>
      <c r="K1016938" s="69"/>
      <c r="L1016938" s="67"/>
      <c r="M1016938" s="67"/>
      <c r="N1016938" s="70"/>
      <c r="O1016938" s="67"/>
      <c r="P1016938" s="6"/>
      <c r="Q1016938" s="6"/>
      <c r="R1016938" s="71"/>
      <c r="S1016938" s="6"/>
      <c r="T1016938" s="6"/>
      <c r="U1016938" s="6"/>
      <c r="V1016938" s="9"/>
    </row>
    <row r="1016939" spans="1:22" customFormat="1">
      <c r="A1016939" s="2"/>
      <c r="B1016939" s="61"/>
      <c r="C1016939" s="52"/>
      <c r="D1016939" s="52"/>
      <c r="E1016939" s="6"/>
      <c r="F1016939" s="26"/>
      <c r="G1016939" s="26"/>
      <c r="H1016939" s="67"/>
      <c r="I1016939" s="68"/>
      <c r="J1016939" s="6"/>
      <c r="K1016939" s="69"/>
      <c r="L1016939" s="67"/>
      <c r="M1016939" s="67"/>
      <c r="N1016939" s="70"/>
      <c r="O1016939" s="67"/>
      <c r="P1016939" s="6"/>
      <c r="Q1016939" s="6"/>
      <c r="R1016939" s="71"/>
      <c r="S1016939" s="6"/>
      <c r="T1016939" s="6"/>
      <c r="U1016939" s="6"/>
      <c r="V1016939" s="9"/>
    </row>
    <row r="1016940" spans="1:22" customFormat="1">
      <c r="A1016940" s="2"/>
      <c r="B1016940" s="61"/>
      <c r="C1016940" s="52"/>
      <c r="D1016940" s="52"/>
      <c r="E1016940" s="6"/>
      <c r="F1016940" s="26"/>
      <c r="G1016940" s="26"/>
      <c r="H1016940" s="67"/>
      <c r="I1016940" s="68"/>
      <c r="J1016940" s="6"/>
      <c r="K1016940" s="69"/>
      <c r="L1016940" s="67"/>
      <c r="M1016940" s="67"/>
      <c r="N1016940" s="70"/>
      <c r="O1016940" s="67"/>
      <c r="P1016940" s="6"/>
      <c r="Q1016940" s="6"/>
      <c r="R1016940" s="71"/>
      <c r="S1016940" s="6"/>
      <c r="T1016940" s="6"/>
      <c r="U1016940" s="6"/>
      <c r="V1016940" s="9"/>
    </row>
    <row r="1016941" spans="1:22" customFormat="1">
      <c r="A1016941" s="2"/>
      <c r="B1016941" s="61"/>
      <c r="C1016941" s="52"/>
      <c r="D1016941" s="52"/>
      <c r="E1016941" s="6"/>
      <c r="F1016941" s="26"/>
      <c r="G1016941" s="26"/>
      <c r="H1016941" s="67"/>
      <c r="I1016941" s="68"/>
      <c r="J1016941" s="6"/>
      <c r="K1016941" s="69"/>
      <c r="L1016941" s="67"/>
      <c r="M1016941" s="67"/>
      <c r="N1016941" s="70"/>
      <c r="O1016941" s="67"/>
      <c r="P1016941" s="6"/>
      <c r="Q1016941" s="6"/>
      <c r="R1016941" s="71"/>
      <c r="S1016941" s="6"/>
      <c r="T1016941" s="6"/>
      <c r="U1016941" s="6"/>
      <c r="V1016941" s="9"/>
    </row>
    <row r="1016942" spans="1:22" customFormat="1">
      <c r="A1016942" s="2"/>
      <c r="B1016942" s="61"/>
      <c r="C1016942" s="52"/>
      <c r="D1016942" s="52"/>
      <c r="E1016942" s="6"/>
      <c r="F1016942" s="26"/>
      <c r="G1016942" s="26"/>
      <c r="H1016942" s="67"/>
      <c r="I1016942" s="68"/>
      <c r="J1016942" s="6"/>
      <c r="K1016942" s="69"/>
      <c r="L1016942" s="67"/>
      <c r="M1016942" s="67"/>
      <c r="N1016942" s="70"/>
      <c r="O1016942" s="67"/>
      <c r="P1016942" s="6"/>
      <c r="Q1016942" s="6"/>
      <c r="R1016942" s="71"/>
      <c r="S1016942" s="6"/>
      <c r="T1016942" s="6"/>
      <c r="U1016942" s="6"/>
      <c r="V1016942" s="9"/>
    </row>
    <row r="1016943" spans="1:22" customFormat="1">
      <c r="A1016943" s="2"/>
      <c r="B1016943" s="61"/>
      <c r="C1016943" s="52"/>
      <c r="D1016943" s="52"/>
      <c r="E1016943" s="6"/>
      <c r="F1016943" s="26"/>
      <c r="G1016943" s="26"/>
      <c r="H1016943" s="67"/>
      <c r="I1016943" s="68"/>
      <c r="J1016943" s="6"/>
      <c r="K1016943" s="69"/>
      <c r="L1016943" s="67"/>
      <c r="M1016943" s="67"/>
      <c r="N1016943" s="70"/>
      <c r="O1016943" s="67"/>
      <c r="P1016943" s="6"/>
      <c r="Q1016943" s="6"/>
      <c r="R1016943" s="71"/>
      <c r="S1016943" s="6"/>
      <c r="T1016943" s="6"/>
      <c r="U1016943" s="6"/>
      <c r="V1016943" s="9"/>
    </row>
    <row r="1016944" spans="1:22" customFormat="1">
      <c r="A1016944" s="2"/>
      <c r="B1016944" s="61"/>
      <c r="C1016944" s="52"/>
      <c r="D1016944" s="52"/>
      <c r="E1016944" s="6"/>
      <c r="F1016944" s="26"/>
      <c r="G1016944" s="26"/>
      <c r="H1016944" s="67"/>
      <c r="I1016944" s="68"/>
      <c r="J1016944" s="6"/>
      <c r="K1016944" s="69"/>
      <c r="L1016944" s="67"/>
      <c r="M1016944" s="67"/>
      <c r="N1016944" s="70"/>
      <c r="O1016944" s="67"/>
      <c r="P1016944" s="6"/>
      <c r="Q1016944" s="6"/>
      <c r="R1016944" s="71"/>
      <c r="S1016944" s="6"/>
      <c r="T1016944" s="6"/>
      <c r="U1016944" s="6"/>
      <c r="V1016944" s="9"/>
    </row>
    <row r="1016945" spans="1:22" customFormat="1">
      <c r="A1016945" s="2"/>
      <c r="B1016945" s="61"/>
      <c r="C1016945" s="52"/>
      <c r="D1016945" s="52"/>
      <c r="E1016945" s="6"/>
      <c r="F1016945" s="26"/>
      <c r="G1016945" s="26"/>
      <c r="H1016945" s="67"/>
      <c r="I1016945" s="68"/>
      <c r="J1016945" s="6"/>
      <c r="K1016945" s="69"/>
      <c r="L1016945" s="67"/>
      <c r="M1016945" s="67"/>
      <c r="N1016945" s="70"/>
      <c r="O1016945" s="67"/>
      <c r="P1016945" s="6"/>
      <c r="Q1016945" s="6"/>
      <c r="R1016945" s="71"/>
      <c r="S1016945" s="6"/>
      <c r="T1016945" s="6"/>
      <c r="U1016945" s="6"/>
      <c r="V1016945" s="9"/>
    </row>
    <row r="1016946" spans="1:22" customFormat="1">
      <c r="A1016946" s="2"/>
      <c r="B1016946" s="61"/>
      <c r="C1016946" s="52"/>
      <c r="D1016946" s="52"/>
      <c r="E1016946" s="6"/>
      <c r="F1016946" s="26"/>
      <c r="G1016946" s="26"/>
      <c r="H1016946" s="67"/>
      <c r="I1016946" s="68"/>
      <c r="J1016946" s="6"/>
      <c r="K1016946" s="69"/>
      <c r="L1016946" s="67"/>
      <c r="M1016946" s="67"/>
      <c r="N1016946" s="70"/>
      <c r="O1016946" s="67"/>
      <c r="P1016946" s="6"/>
      <c r="Q1016946" s="6"/>
      <c r="R1016946" s="71"/>
      <c r="S1016946" s="6"/>
      <c r="T1016946" s="6"/>
      <c r="U1016946" s="6"/>
      <c r="V1016946" s="9"/>
    </row>
    <row r="1016947" spans="1:22" customFormat="1">
      <c r="A1016947" s="2"/>
      <c r="B1016947" s="61"/>
      <c r="C1016947" s="52"/>
      <c r="D1016947" s="52"/>
      <c r="E1016947" s="6"/>
      <c r="F1016947" s="26"/>
      <c r="G1016947" s="26"/>
      <c r="H1016947" s="67"/>
      <c r="I1016947" s="68"/>
      <c r="J1016947" s="6"/>
      <c r="K1016947" s="69"/>
      <c r="L1016947" s="67"/>
      <c r="M1016947" s="67"/>
      <c r="N1016947" s="70"/>
      <c r="O1016947" s="67"/>
      <c r="P1016947" s="6"/>
      <c r="Q1016947" s="6"/>
      <c r="R1016947" s="71"/>
      <c r="S1016947" s="6"/>
      <c r="T1016947" s="6"/>
      <c r="U1016947" s="6"/>
      <c r="V1016947" s="9"/>
    </row>
    <row r="1016948" spans="1:22" customFormat="1">
      <c r="A1016948" s="2"/>
      <c r="B1016948" s="61"/>
      <c r="C1016948" s="52"/>
      <c r="D1016948" s="52"/>
      <c r="E1016948" s="6"/>
      <c r="F1016948" s="26"/>
      <c r="G1016948" s="26"/>
      <c r="H1016948" s="67"/>
      <c r="I1016948" s="68"/>
      <c r="J1016948" s="6"/>
      <c r="K1016948" s="69"/>
      <c r="L1016948" s="67"/>
      <c r="M1016948" s="67"/>
      <c r="N1016948" s="70"/>
      <c r="O1016948" s="67"/>
      <c r="P1016948" s="6"/>
      <c r="Q1016948" s="6"/>
      <c r="R1016948" s="71"/>
      <c r="S1016948" s="6"/>
      <c r="T1016948" s="6"/>
      <c r="U1016948" s="6"/>
      <c r="V1016948" s="9"/>
    </row>
    <row r="1016949" spans="1:22" customFormat="1">
      <c r="A1016949" s="2"/>
      <c r="B1016949" s="61"/>
      <c r="C1016949" s="52"/>
      <c r="D1016949" s="52"/>
      <c r="E1016949" s="6"/>
      <c r="F1016949" s="26"/>
      <c r="G1016949" s="26"/>
      <c r="H1016949" s="67"/>
      <c r="I1016949" s="68"/>
      <c r="J1016949" s="6"/>
      <c r="K1016949" s="69"/>
      <c r="L1016949" s="67"/>
      <c r="M1016949" s="67"/>
      <c r="N1016949" s="70"/>
      <c r="O1016949" s="67"/>
      <c r="P1016949" s="6"/>
      <c r="Q1016949" s="6"/>
      <c r="R1016949" s="71"/>
      <c r="S1016949" s="6"/>
      <c r="T1016949" s="6"/>
      <c r="U1016949" s="6"/>
      <c r="V1016949" s="9"/>
    </row>
    <row r="1016950" spans="1:22" customFormat="1">
      <c r="A1016950" s="2"/>
      <c r="B1016950" s="61"/>
      <c r="C1016950" s="52"/>
      <c r="D1016950" s="52"/>
      <c r="E1016950" s="6"/>
      <c r="F1016950" s="26"/>
      <c r="G1016950" s="26"/>
      <c r="H1016950" s="67"/>
      <c r="I1016950" s="68"/>
      <c r="J1016950" s="6"/>
      <c r="K1016950" s="69"/>
      <c r="L1016950" s="67"/>
      <c r="M1016950" s="67"/>
      <c r="N1016950" s="70"/>
      <c r="O1016950" s="67"/>
      <c r="P1016950" s="6"/>
      <c r="Q1016950" s="6"/>
      <c r="R1016950" s="71"/>
      <c r="S1016950" s="6"/>
      <c r="T1016950" s="6"/>
      <c r="U1016950" s="6"/>
      <c r="V1016950" s="9"/>
    </row>
    <row r="1016951" spans="1:22" customFormat="1">
      <c r="A1016951" s="2"/>
      <c r="B1016951" s="61"/>
      <c r="C1016951" s="52"/>
      <c r="D1016951" s="52"/>
      <c r="E1016951" s="6"/>
      <c r="F1016951" s="26"/>
      <c r="G1016951" s="26"/>
      <c r="H1016951" s="67"/>
      <c r="I1016951" s="68"/>
      <c r="J1016951" s="6"/>
      <c r="K1016951" s="69"/>
      <c r="L1016951" s="67"/>
      <c r="M1016951" s="67"/>
      <c r="N1016951" s="70"/>
      <c r="O1016951" s="67"/>
      <c r="P1016951" s="6"/>
      <c r="Q1016951" s="6"/>
      <c r="R1016951" s="71"/>
      <c r="S1016951" s="6"/>
      <c r="T1016951" s="6"/>
      <c r="U1016951" s="6"/>
      <c r="V1016951" s="9"/>
    </row>
    <row r="1016952" spans="1:22" customFormat="1">
      <c r="A1016952" s="2"/>
      <c r="B1016952" s="61"/>
      <c r="C1016952" s="52"/>
      <c r="D1016952" s="52"/>
      <c r="E1016952" s="6"/>
      <c r="F1016952" s="26"/>
      <c r="G1016952" s="26"/>
      <c r="H1016952" s="67"/>
      <c r="I1016952" s="68"/>
      <c r="J1016952" s="6"/>
      <c r="K1016952" s="69"/>
      <c r="L1016952" s="67"/>
      <c r="M1016952" s="67"/>
      <c r="N1016952" s="70"/>
      <c r="O1016952" s="67"/>
      <c r="P1016952" s="6"/>
      <c r="Q1016952" s="6"/>
      <c r="R1016952" s="71"/>
      <c r="S1016952" s="6"/>
      <c r="T1016952" s="6"/>
      <c r="U1016952" s="6"/>
      <c r="V1016952" s="9"/>
    </row>
    <row r="1016953" spans="1:22" customFormat="1">
      <c r="A1016953" s="2"/>
      <c r="B1016953" s="61"/>
      <c r="C1016953" s="52"/>
      <c r="D1016953" s="52"/>
      <c r="E1016953" s="6"/>
      <c r="F1016953" s="26"/>
      <c r="G1016953" s="26"/>
      <c r="H1016953" s="67"/>
      <c r="I1016953" s="68"/>
      <c r="J1016953" s="6"/>
      <c r="K1016953" s="69"/>
      <c r="L1016953" s="67"/>
      <c r="M1016953" s="67"/>
      <c r="N1016953" s="70"/>
      <c r="O1016953" s="67"/>
      <c r="P1016953" s="6"/>
      <c r="Q1016953" s="6"/>
      <c r="R1016953" s="71"/>
      <c r="S1016953" s="6"/>
      <c r="T1016953" s="6"/>
      <c r="U1016953" s="6"/>
      <c r="V1016953" s="9"/>
    </row>
    <row r="1016954" spans="1:22" customFormat="1">
      <c r="A1016954" s="2"/>
      <c r="B1016954" s="61"/>
      <c r="C1016954" s="52"/>
      <c r="D1016954" s="52"/>
      <c r="E1016954" s="6"/>
      <c r="F1016954" s="26"/>
      <c r="G1016954" s="26"/>
      <c r="H1016954" s="67"/>
      <c r="I1016954" s="68"/>
      <c r="J1016954" s="6"/>
      <c r="K1016954" s="69"/>
      <c r="L1016954" s="67"/>
      <c r="M1016954" s="67"/>
      <c r="N1016954" s="70"/>
      <c r="O1016954" s="67"/>
      <c r="P1016954" s="6"/>
      <c r="Q1016954" s="6"/>
      <c r="R1016954" s="71"/>
      <c r="S1016954" s="6"/>
      <c r="T1016954" s="6"/>
      <c r="U1016954" s="6"/>
      <c r="V1016954" s="9"/>
    </row>
    <row r="1016955" spans="1:22" customFormat="1">
      <c r="A1016955" s="2"/>
      <c r="B1016955" s="61"/>
      <c r="C1016955" s="52"/>
      <c r="D1016955" s="52"/>
      <c r="E1016955" s="6"/>
      <c r="F1016955" s="26"/>
      <c r="G1016955" s="26"/>
      <c r="H1016955" s="67"/>
      <c r="I1016955" s="68"/>
      <c r="J1016955" s="6"/>
      <c r="K1016955" s="69"/>
      <c r="L1016955" s="67"/>
      <c r="M1016955" s="67"/>
      <c r="N1016955" s="70"/>
      <c r="O1016955" s="67"/>
      <c r="P1016955" s="6"/>
      <c r="Q1016955" s="6"/>
      <c r="R1016955" s="71"/>
      <c r="S1016955" s="6"/>
      <c r="T1016955" s="6"/>
      <c r="U1016955" s="6"/>
      <c r="V1016955" s="9"/>
    </row>
    <row r="1016956" spans="1:22" customFormat="1">
      <c r="A1016956" s="2"/>
      <c r="B1016956" s="61"/>
      <c r="C1016956" s="52"/>
      <c r="D1016956" s="52"/>
      <c r="E1016956" s="6"/>
      <c r="F1016956" s="26"/>
      <c r="G1016956" s="26"/>
      <c r="H1016956" s="67"/>
      <c r="I1016956" s="68"/>
      <c r="J1016956" s="6"/>
      <c r="K1016956" s="69"/>
      <c r="L1016956" s="67"/>
      <c r="M1016956" s="67"/>
      <c r="N1016956" s="70"/>
      <c r="O1016956" s="67"/>
      <c r="P1016956" s="6"/>
      <c r="Q1016956" s="6"/>
      <c r="R1016956" s="71"/>
      <c r="S1016956" s="6"/>
      <c r="T1016956" s="6"/>
      <c r="U1016956" s="6"/>
      <c r="V1016956" s="9"/>
    </row>
    <row r="1016957" spans="1:22" customFormat="1">
      <c r="A1016957" s="2"/>
      <c r="B1016957" s="61"/>
      <c r="C1016957" s="52"/>
      <c r="D1016957" s="52"/>
      <c r="E1016957" s="6"/>
      <c r="F1016957" s="26"/>
      <c r="G1016957" s="26"/>
      <c r="H1016957" s="67"/>
      <c r="I1016957" s="68"/>
      <c r="J1016957" s="6"/>
      <c r="K1016957" s="69"/>
      <c r="L1016957" s="67"/>
      <c r="M1016957" s="67"/>
      <c r="N1016957" s="70"/>
      <c r="O1016957" s="67"/>
      <c r="P1016957" s="6"/>
      <c r="Q1016957" s="6"/>
      <c r="R1016957" s="71"/>
      <c r="S1016957" s="6"/>
      <c r="T1016957" s="6"/>
      <c r="U1016957" s="6"/>
      <c r="V1016957" s="9"/>
    </row>
    <row r="1016958" spans="1:22" customFormat="1">
      <c r="A1016958" s="2"/>
      <c r="B1016958" s="61"/>
      <c r="C1016958" s="52"/>
      <c r="D1016958" s="52"/>
      <c r="E1016958" s="6"/>
      <c r="F1016958" s="26"/>
      <c r="G1016958" s="26"/>
      <c r="H1016958" s="67"/>
      <c r="I1016958" s="68"/>
      <c r="J1016958" s="6"/>
      <c r="K1016958" s="69"/>
      <c r="L1016958" s="67"/>
      <c r="M1016958" s="67"/>
      <c r="N1016958" s="70"/>
      <c r="O1016958" s="67"/>
      <c r="P1016958" s="6"/>
      <c r="Q1016958" s="6"/>
      <c r="R1016958" s="71"/>
      <c r="S1016958" s="6"/>
      <c r="T1016958" s="6"/>
      <c r="U1016958" s="6"/>
      <c r="V1016958" s="9"/>
    </row>
    <row r="1016959" spans="1:22" customFormat="1">
      <c r="A1016959" s="2"/>
      <c r="B1016959" s="61"/>
      <c r="C1016959" s="52"/>
      <c r="D1016959" s="52"/>
      <c r="E1016959" s="6"/>
      <c r="F1016959" s="26"/>
      <c r="G1016959" s="26"/>
      <c r="H1016959" s="67"/>
      <c r="I1016959" s="68"/>
      <c r="J1016959" s="6"/>
      <c r="K1016959" s="69"/>
      <c r="L1016959" s="67"/>
      <c r="M1016959" s="67"/>
      <c r="N1016959" s="70"/>
      <c r="O1016959" s="67"/>
      <c r="P1016959" s="6"/>
      <c r="Q1016959" s="6"/>
      <c r="R1016959" s="71"/>
      <c r="S1016959" s="6"/>
      <c r="T1016959" s="6"/>
      <c r="U1016959" s="6"/>
      <c r="V1016959" s="9"/>
    </row>
    <row r="1016960" spans="1:22" customFormat="1">
      <c r="A1016960" s="2"/>
      <c r="B1016960" s="61"/>
      <c r="C1016960" s="52"/>
      <c r="D1016960" s="52"/>
      <c r="E1016960" s="6"/>
      <c r="F1016960" s="26"/>
      <c r="G1016960" s="26"/>
      <c r="H1016960" s="67"/>
      <c r="I1016960" s="68"/>
      <c r="J1016960" s="6"/>
      <c r="K1016960" s="69"/>
      <c r="L1016960" s="67"/>
      <c r="M1016960" s="67"/>
      <c r="N1016960" s="70"/>
      <c r="O1016960" s="67"/>
      <c r="P1016960" s="6"/>
      <c r="Q1016960" s="6"/>
      <c r="R1016960" s="71"/>
      <c r="S1016960" s="6"/>
      <c r="T1016960" s="6"/>
      <c r="U1016960" s="6"/>
      <c r="V1016960" s="9"/>
    </row>
    <row r="1016961" spans="1:22" customFormat="1">
      <c r="A1016961" s="2"/>
      <c r="B1016961" s="61"/>
      <c r="C1016961" s="52"/>
      <c r="D1016961" s="52"/>
      <c r="E1016961" s="6"/>
      <c r="F1016961" s="26"/>
      <c r="G1016961" s="26"/>
      <c r="H1016961" s="67"/>
      <c r="I1016961" s="68"/>
      <c r="J1016961" s="6"/>
      <c r="K1016961" s="69"/>
      <c r="L1016961" s="67"/>
      <c r="M1016961" s="67"/>
      <c r="N1016961" s="70"/>
      <c r="O1016961" s="67"/>
      <c r="P1016961" s="6"/>
      <c r="Q1016961" s="6"/>
      <c r="R1016961" s="71"/>
      <c r="S1016961" s="6"/>
      <c r="T1016961" s="6"/>
      <c r="U1016961" s="6"/>
      <c r="V1016961" s="9"/>
    </row>
    <row r="1016962" spans="1:22" customFormat="1">
      <c r="A1016962" s="2"/>
      <c r="B1016962" s="61"/>
      <c r="C1016962" s="52"/>
      <c r="D1016962" s="52"/>
      <c r="E1016962" s="6"/>
      <c r="F1016962" s="26"/>
      <c r="G1016962" s="26"/>
      <c r="H1016962" s="67"/>
      <c r="I1016962" s="68"/>
      <c r="J1016962" s="6"/>
      <c r="K1016962" s="69"/>
      <c r="L1016962" s="67"/>
      <c r="M1016962" s="67"/>
      <c r="N1016962" s="70"/>
      <c r="O1016962" s="67"/>
      <c r="P1016962" s="6"/>
      <c r="Q1016962" s="6"/>
      <c r="R1016962" s="71"/>
      <c r="S1016962" s="6"/>
      <c r="T1016962" s="6"/>
      <c r="U1016962" s="6"/>
      <c r="V1016962" s="9"/>
    </row>
    <row r="1016963" spans="1:22" customFormat="1">
      <c r="A1016963" s="2"/>
      <c r="B1016963" s="61"/>
      <c r="C1016963" s="52"/>
      <c r="D1016963" s="52"/>
      <c r="E1016963" s="6"/>
      <c r="F1016963" s="26"/>
      <c r="G1016963" s="26"/>
      <c r="H1016963" s="67"/>
      <c r="I1016963" s="68"/>
      <c r="J1016963" s="6"/>
      <c r="K1016963" s="69"/>
      <c r="L1016963" s="67"/>
      <c r="M1016963" s="67"/>
      <c r="N1016963" s="70"/>
      <c r="O1016963" s="67"/>
      <c r="P1016963" s="6"/>
      <c r="Q1016963" s="6"/>
      <c r="R1016963" s="71"/>
      <c r="S1016963" s="6"/>
      <c r="T1016963" s="6"/>
      <c r="U1016963" s="6"/>
      <c r="V1016963" s="9"/>
    </row>
    <row r="1016964" spans="1:22" customFormat="1">
      <c r="A1016964" s="2"/>
      <c r="B1016964" s="61"/>
      <c r="C1016964" s="52"/>
      <c r="D1016964" s="52"/>
      <c r="E1016964" s="6"/>
      <c r="F1016964" s="26"/>
      <c r="G1016964" s="26"/>
      <c r="H1016964" s="67"/>
      <c r="I1016964" s="68"/>
      <c r="J1016964" s="6"/>
      <c r="K1016964" s="69"/>
      <c r="L1016964" s="67"/>
      <c r="M1016964" s="67"/>
      <c r="N1016964" s="70"/>
      <c r="O1016964" s="67"/>
      <c r="P1016964" s="6"/>
      <c r="Q1016964" s="6"/>
      <c r="R1016964" s="71"/>
      <c r="S1016964" s="6"/>
      <c r="T1016964" s="6"/>
      <c r="U1016964" s="6"/>
      <c r="V1016964" s="9"/>
    </row>
    <row r="1016965" spans="1:22" customFormat="1">
      <c r="A1016965" s="2"/>
      <c r="B1016965" s="61"/>
      <c r="C1016965" s="52"/>
      <c r="D1016965" s="52"/>
      <c r="E1016965" s="6"/>
      <c r="F1016965" s="26"/>
      <c r="G1016965" s="26"/>
      <c r="H1016965" s="67"/>
      <c r="I1016965" s="68"/>
      <c r="J1016965" s="6"/>
      <c r="K1016965" s="69"/>
      <c r="L1016965" s="67"/>
      <c r="M1016965" s="67"/>
      <c r="N1016965" s="70"/>
      <c r="O1016965" s="67"/>
      <c r="P1016965" s="6"/>
      <c r="Q1016965" s="6"/>
      <c r="R1016965" s="71"/>
      <c r="S1016965" s="6"/>
      <c r="T1016965" s="6"/>
      <c r="U1016965" s="6"/>
      <c r="V1016965" s="9"/>
    </row>
    <row r="1016966" spans="1:22" customFormat="1">
      <c r="A1016966" s="2"/>
      <c r="B1016966" s="61"/>
      <c r="C1016966" s="52"/>
      <c r="D1016966" s="52"/>
      <c r="E1016966" s="6"/>
      <c r="F1016966" s="26"/>
      <c r="G1016966" s="26"/>
      <c r="H1016966" s="67"/>
      <c r="I1016966" s="68"/>
      <c r="J1016966" s="6"/>
      <c r="K1016966" s="69"/>
      <c r="L1016966" s="67"/>
      <c r="M1016966" s="67"/>
      <c r="N1016966" s="70"/>
      <c r="O1016966" s="67"/>
      <c r="P1016966" s="6"/>
      <c r="Q1016966" s="6"/>
      <c r="R1016966" s="71"/>
      <c r="S1016966" s="6"/>
      <c r="T1016966" s="6"/>
      <c r="U1016966" s="6"/>
      <c r="V1016966" s="9"/>
    </row>
    <row r="1016967" spans="1:22" customFormat="1">
      <c r="A1016967" s="2"/>
      <c r="B1016967" s="61"/>
      <c r="C1016967" s="52"/>
      <c r="D1016967" s="52"/>
      <c r="E1016967" s="6"/>
      <c r="F1016967" s="26"/>
      <c r="G1016967" s="26"/>
      <c r="H1016967" s="67"/>
      <c r="I1016967" s="68"/>
      <c r="J1016967" s="6"/>
      <c r="K1016967" s="69"/>
      <c r="L1016967" s="67"/>
      <c r="M1016967" s="67"/>
      <c r="N1016967" s="70"/>
      <c r="O1016967" s="67"/>
      <c r="P1016967" s="6"/>
      <c r="Q1016967" s="6"/>
      <c r="R1016967" s="71"/>
      <c r="S1016967" s="6"/>
      <c r="T1016967" s="6"/>
      <c r="U1016967" s="6"/>
      <c r="V1016967" s="9"/>
    </row>
    <row r="1016968" spans="1:22" customFormat="1">
      <c r="A1016968" s="2"/>
      <c r="B1016968" s="61"/>
      <c r="C1016968" s="52"/>
      <c r="D1016968" s="52"/>
      <c r="E1016968" s="6"/>
      <c r="F1016968" s="26"/>
      <c r="G1016968" s="26"/>
      <c r="H1016968" s="67"/>
      <c r="I1016968" s="68"/>
      <c r="J1016968" s="6"/>
      <c r="K1016968" s="69"/>
      <c r="L1016968" s="67"/>
      <c r="M1016968" s="67"/>
      <c r="N1016968" s="70"/>
      <c r="O1016968" s="67"/>
      <c r="P1016968" s="6"/>
      <c r="Q1016968" s="6"/>
      <c r="R1016968" s="71"/>
      <c r="S1016968" s="6"/>
      <c r="T1016968" s="6"/>
      <c r="U1016968" s="6"/>
      <c r="V1016968" s="9"/>
    </row>
    <row r="1016969" spans="1:22" customFormat="1">
      <c r="A1016969" s="2"/>
      <c r="B1016969" s="61"/>
      <c r="C1016969" s="52"/>
      <c r="D1016969" s="52"/>
      <c r="E1016969" s="6"/>
      <c r="F1016969" s="26"/>
      <c r="G1016969" s="26"/>
      <c r="H1016969" s="67"/>
      <c r="I1016969" s="68"/>
      <c r="J1016969" s="6"/>
      <c r="K1016969" s="69"/>
      <c r="L1016969" s="67"/>
      <c r="M1016969" s="67"/>
      <c r="N1016969" s="70"/>
      <c r="O1016969" s="67"/>
      <c r="P1016969" s="6"/>
      <c r="Q1016969" s="6"/>
      <c r="R1016969" s="71"/>
      <c r="S1016969" s="6"/>
      <c r="T1016969" s="6"/>
      <c r="U1016969" s="6"/>
      <c r="V1016969" s="9"/>
    </row>
    <row r="1016970" spans="1:22" customFormat="1">
      <c r="A1016970" s="2"/>
      <c r="B1016970" s="61"/>
      <c r="C1016970" s="52"/>
      <c r="D1016970" s="52"/>
      <c r="E1016970" s="6"/>
      <c r="F1016970" s="26"/>
      <c r="G1016970" s="26"/>
      <c r="H1016970" s="67"/>
      <c r="I1016970" s="68"/>
      <c r="J1016970" s="6"/>
      <c r="K1016970" s="69"/>
      <c r="L1016970" s="67"/>
      <c r="M1016970" s="67"/>
      <c r="N1016970" s="70"/>
      <c r="O1016970" s="67"/>
      <c r="P1016970" s="6"/>
      <c r="Q1016970" s="6"/>
      <c r="R1016970" s="71"/>
      <c r="S1016970" s="6"/>
      <c r="T1016970" s="6"/>
      <c r="U1016970" s="6"/>
      <c r="V1016970" s="9"/>
    </row>
    <row r="1016971" spans="1:22" customFormat="1">
      <c r="A1016971" s="2"/>
      <c r="B1016971" s="61"/>
      <c r="C1016971" s="52"/>
      <c r="D1016971" s="52"/>
      <c r="E1016971" s="6"/>
      <c r="F1016971" s="26"/>
      <c r="G1016971" s="26"/>
      <c r="H1016971" s="67"/>
      <c r="I1016971" s="68"/>
      <c r="J1016971" s="6"/>
      <c r="K1016971" s="69"/>
      <c r="L1016971" s="67"/>
      <c r="M1016971" s="67"/>
      <c r="N1016971" s="70"/>
      <c r="O1016971" s="67"/>
      <c r="P1016971" s="6"/>
      <c r="Q1016971" s="6"/>
      <c r="R1016971" s="71"/>
      <c r="S1016971" s="6"/>
      <c r="T1016971" s="6"/>
      <c r="U1016971" s="6"/>
      <c r="V1016971" s="9"/>
    </row>
    <row r="1016972" spans="1:22" customFormat="1">
      <c r="A1016972" s="2"/>
      <c r="B1016972" s="61"/>
      <c r="C1016972" s="52"/>
      <c r="D1016972" s="52"/>
      <c r="E1016972" s="6"/>
      <c r="F1016972" s="26"/>
      <c r="G1016972" s="26"/>
      <c r="H1016972" s="67"/>
      <c r="I1016972" s="68"/>
      <c r="J1016972" s="6"/>
      <c r="K1016972" s="69"/>
      <c r="L1016972" s="67"/>
      <c r="M1016972" s="67"/>
      <c r="N1016972" s="70"/>
      <c r="O1016972" s="67"/>
      <c r="P1016972" s="6"/>
      <c r="Q1016972" s="6"/>
      <c r="R1016972" s="71"/>
      <c r="S1016972" s="6"/>
      <c r="T1016972" s="6"/>
      <c r="U1016972" s="6"/>
      <c r="V1016972" s="9"/>
    </row>
    <row r="1016973" spans="1:22" customFormat="1">
      <c r="A1016973" s="2"/>
      <c r="B1016973" s="61"/>
      <c r="C1016973" s="52"/>
      <c r="D1016973" s="52"/>
      <c r="E1016973" s="6"/>
      <c r="F1016973" s="26"/>
      <c r="G1016973" s="26"/>
      <c r="H1016973" s="67"/>
      <c r="I1016973" s="68"/>
      <c r="J1016973" s="6"/>
      <c r="K1016973" s="69"/>
      <c r="L1016973" s="67"/>
      <c r="M1016973" s="67"/>
      <c r="N1016973" s="70"/>
      <c r="O1016973" s="67"/>
      <c r="P1016973" s="6"/>
      <c r="Q1016973" s="6"/>
      <c r="R1016973" s="71"/>
      <c r="S1016973" s="6"/>
      <c r="T1016973" s="6"/>
      <c r="U1016973" s="6"/>
      <c r="V1016973" s="9"/>
    </row>
    <row r="1016974" spans="1:22" customFormat="1">
      <c r="A1016974" s="2"/>
      <c r="B1016974" s="61"/>
      <c r="C1016974" s="52"/>
      <c r="D1016974" s="52"/>
      <c r="E1016974" s="6"/>
      <c r="F1016974" s="26"/>
      <c r="G1016974" s="26"/>
      <c r="H1016974" s="67"/>
      <c r="I1016974" s="68"/>
      <c r="J1016974" s="6"/>
      <c r="K1016974" s="69"/>
      <c r="L1016974" s="67"/>
      <c r="M1016974" s="67"/>
      <c r="N1016974" s="70"/>
      <c r="O1016974" s="67"/>
      <c r="P1016974" s="6"/>
      <c r="Q1016974" s="6"/>
      <c r="R1016974" s="71"/>
      <c r="S1016974" s="6"/>
      <c r="T1016974" s="6"/>
      <c r="U1016974" s="6"/>
      <c r="V1016974" s="9"/>
    </row>
    <row r="1016975" spans="1:22" customFormat="1">
      <c r="A1016975" s="2"/>
      <c r="B1016975" s="61"/>
      <c r="C1016975" s="52"/>
      <c r="D1016975" s="52"/>
      <c r="E1016975" s="6"/>
      <c r="F1016975" s="26"/>
      <c r="G1016975" s="26"/>
      <c r="H1016975" s="67"/>
      <c r="I1016975" s="68"/>
      <c r="J1016975" s="6"/>
      <c r="K1016975" s="69"/>
      <c r="L1016975" s="67"/>
      <c r="M1016975" s="67"/>
      <c r="N1016975" s="70"/>
      <c r="O1016975" s="67"/>
      <c r="P1016975" s="6"/>
      <c r="Q1016975" s="6"/>
      <c r="R1016975" s="71"/>
      <c r="S1016975" s="6"/>
      <c r="T1016975" s="6"/>
      <c r="U1016975" s="6"/>
      <c r="V1016975" s="9"/>
    </row>
    <row r="1016976" spans="1:22" customFormat="1">
      <c r="A1016976" s="2"/>
      <c r="B1016976" s="61"/>
      <c r="C1016976" s="52"/>
      <c r="D1016976" s="52"/>
      <c r="E1016976" s="6"/>
      <c r="F1016976" s="26"/>
      <c r="G1016976" s="26"/>
      <c r="H1016976" s="67"/>
      <c r="I1016976" s="68"/>
      <c r="J1016976" s="6"/>
      <c r="K1016976" s="69"/>
      <c r="L1016976" s="67"/>
      <c r="M1016976" s="67"/>
      <c r="N1016976" s="70"/>
      <c r="O1016976" s="67"/>
      <c r="P1016976" s="6"/>
      <c r="Q1016976" s="6"/>
      <c r="R1016976" s="71"/>
      <c r="S1016976" s="6"/>
      <c r="T1016976" s="6"/>
      <c r="U1016976" s="6"/>
      <c r="V1016976" s="9"/>
    </row>
    <row r="1016977" spans="1:22" customFormat="1">
      <c r="A1016977" s="2"/>
      <c r="B1016977" s="61"/>
      <c r="C1016977" s="52"/>
      <c r="D1016977" s="52"/>
      <c r="E1016977" s="6"/>
      <c r="F1016977" s="26"/>
      <c r="G1016977" s="26"/>
      <c r="H1016977" s="67"/>
      <c r="I1016977" s="68"/>
      <c r="J1016977" s="6"/>
      <c r="K1016977" s="69"/>
      <c r="L1016977" s="67"/>
      <c r="M1016977" s="67"/>
      <c r="N1016977" s="70"/>
      <c r="O1016977" s="67"/>
      <c r="P1016977" s="6"/>
      <c r="Q1016977" s="6"/>
      <c r="R1016977" s="71"/>
      <c r="S1016977" s="6"/>
      <c r="T1016977" s="6"/>
      <c r="U1016977" s="6"/>
      <c r="V1016977" s="9"/>
    </row>
    <row r="1016978" spans="1:22" customFormat="1">
      <c r="A1016978" s="2"/>
      <c r="B1016978" s="61"/>
      <c r="C1016978" s="52"/>
      <c r="D1016978" s="52"/>
      <c r="E1016978" s="6"/>
      <c r="F1016978" s="26"/>
      <c r="G1016978" s="26"/>
      <c r="H1016978" s="67"/>
      <c r="I1016978" s="68"/>
      <c r="J1016978" s="6"/>
      <c r="K1016978" s="69"/>
      <c r="L1016978" s="67"/>
      <c r="M1016978" s="67"/>
      <c r="N1016978" s="70"/>
      <c r="O1016978" s="67"/>
      <c r="P1016978" s="6"/>
      <c r="Q1016978" s="6"/>
      <c r="R1016978" s="71"/>
      <c r="S1016978" s="6"/>
      <c r="T1016978" s="6"/>
      <c r="U1016978" s="6"/>
      <c r="V1016978" s="9"/>
    </row>
    <row r="1016979" spans="1:22" customFormat="1">
      <c r="A1016979" s="2"/>
      <c r="B1016979" s="61"/>
      <c r="C1016979" s="52"/>
      <c r="D1016979" s="52"/>
      <c r="E1016979" s="6"/>
      <c r="F1016979" s="26"/>
      <c r="G1016979" s="26"/>
      <c r="H1016979" s="67"/>
      <c r="I1016979" s="68"/>
      <c r="J1016979" s="6"/>
      <c r="K1016979" s="69"/>
      <c r="L1016979" s="67"/>
      <c r="M1016979" s="67"/>
      <c r="N1016979" s="70"/>
      <c r="O1016979" s="67"/>
      <c r="P1016979" s="6"/>
      <c r="Q1016979" s="6"/>
      <c r="R1016979" s="71"/>
      <c r="S1016979" s="6"/>
      <c r="T1016979" s="6"/>
      <c r="U1016979" s="6"/>
      <c r="V1016979" s="9"/>
    </row>
    <row r="1016980" spans="1:22" customFormat="1">
      <c r="A1016980" s="2"/>
      <c r="B1016980" s="61"/>
      <c r="C1016980" s="52"/>
      <c r="D1016980" s="52"/>
      <c r="E1016980" s="6"/>
      <c r="F1016980" s="26"/>
      <c r="G1016980" s="26"/>
      <c r="H1016980" s="67"/>
      <c r="I1016980" s="68"/>
      <c r="J1016980" s="6"/>
      <c r="K1016980" s="69"/>
      <c r="L1016980" s="67"/>
      <c r="M1016980" s="67"/>
      <c r="N1016980" s="70"/>
      <c r="O1016980" s="67"/>
      <c r="P1016980" s="6"/>
      <c r="Q1016980" s="6"/>
      <c r="R1016980" s="71"/>
      <c r="S1016980" s="6"/>
      <c r="T1016980" s="6"/>
      <c r="U1016980" s="6"/>
      <c r="V1016980" s="9"/>
    </row>
    <row r="1016981" spans="1:22" customFormat="1">
      <c r="A1016981" s="2"/>
      <c r="B1016981" s="61"/>
      <c r="C1016981" s="52"/>
      <c r="D1016981" s="52"/>
      <c r="E1016981" s="6"/>
      <c r="F1016981" s="26"/>
      <c r="G1016981" s="26"/>
      <c r="H1016981" s="67"/>
      <c r="I1016981" s="68"/>
      <c r="J1016981" s="6"/>
      <c r="K1016981" s="69"/>
      <c r="L1016981" s="67"/>
      <c r="M1016981" s="67"/>
      <c r="N1016981" s="70"/>
      <c r="O1016981" s="67"/>
      <c r="P1016981" s="6"/>
      <c r="Q1016981" s="6"/>
      <c r="R1016981" s="71"/>
      <c r="S1016981" s="6"/>
      <c r="T1016981" s="6"/>
      <c r="U1016981" s="6"/>
      <c r="V1016981" s="9"/>
    </row>
    <row r="1016982" spans="1:22" customFormat="1">
      <c r="A1016982" s="2"/>
      <c r="B1016982" s="61"/>
      <c r="C1016982" s="52"/>
      <c r="D1016982" s="52"/>
      <c r="E1016982" s="6"/>
      <c r="F1016982" s="26"/>
      <c r="G1016982" s="26"/>
      <c r="H1016982" s="67"/>
      <c r="I1016982" s="68"/>
      <c r="J1016982" s="6"/>
      <c r="K1016982" s="69"/>
      <c r="L1016982" s="67"/>
      <c r="M1016982" s="67"/>
      <c r="N1016982" s="70"/>
      <c r="O1016982" s="67"/>
      <c r="P1016982" s="6"/>
      <c r="Q1016982" s="6"/>
      <c r="R1016982" s="71"/>
      <c r="S1016982" s="6"/>
      <c r="T1016982" s="6"/>
      <c r="U1016982" s="6"/>
      <c r="V1016982" s="9"/>
    </row>
    <row r="1016983" spans="1:22" customFormat="1">
      <c r="A1016983" s="2"/>
      <c r="B1016983" s="61"/>
      <c r="C1016983" s="52"/>
      <c r="D1016983" s="52"/>
      <c r="E1016983" s="6"/>
      <c r="F1016983" s="26"/>
      <c r="G1016983" s="26"/>
      <c r="H1016983" s="67"/>
      <c r="I1016983" s="68"/>
      <c r="J1016983" s="6"/>
      <c r="K1016983" s="69"/>
      <c r="L1016983" s="67"/>
      <c r="M1016983" s="67"/>
      <c r="N1016983" s="70"/>
      <c r="O1016983" s="67"/>
      <c r="P1016983" s="6"/>
      <c r="Q1016983" s="6"/>
      <c r="R1016983" s="71"/>
      <c r="S1016983" s="6"/>
      <c r="T1016983" s="6"/>
      <c r="U1016983" s="6"/>
      <c r="V1016983" s="9"/>
    </row>
    <row r="1016984" spans="1:22" customFormat="1">
      <c r="A1016984" s="2"/>
      <c r="B1016984" s="61"/>
      <c r="C1016984" s="52"/>
      <c r="D1016984" s="52"/>
      <c r="E1016984" s="6"/>
      <c r="F1016984" s="26"/>
      <c r="G1016984" s="26"/>
      <c r="H1016984" s="67"/>
      <c r="I1016984" s="68"/>
      <c r="J1016984" s="6"/>
      <c r="K1016984" s="69"/>
      <c r="L1016984" s="67"/>
      <c r="M1016984" s="67"/>
      <c r="N1016984" s="70"/>
      <c r="O1016984" s="67"/>
      <c r="P1016984" s="6"/>
      <c r="Q1016984" s="6"/>
      <c r="R1016984" s="71"/>
      <c r="S1016984" s="6"/>
      <c r="T1016984" s="6"/>
      <c r="U1016984" s="6"/>
      <c r="V1016984" s="9"/>
    </row>
    <row r="1016985" spans="1:22" customFormat="1">
      <c r="A1016985" s="2"/>
      <c r="B1016985" s="61"/>
      <c r="C1016985" s="52"/>
      <c r="D1016985" s="52"/>
      <c r="E1016985" s="6"/>
      <c r="F1016985" s="26"/>
      <c r="G1016985" s="26"/>
      <c r="H1016985" s="67"/>
      <c r="I1016985" s="68"/>
      <c r="J1016985" s="6"/>
      <c r="K1016985" s="69"/>
      <c r="L1016985" s="67"/>
      <c r="M1016985" s="67"/>
      <c r="N1016985" s="70"/>
      <c r="O1016985" s="67"/>
      <c r="P1016985" s="6"/>
      <c r="Q1016985" s="6"/>
      <c r="R1016985" s="71"/>
      <c r="S1016985" s="6"/>
      <c r="T1016985" s="6"/>
      <c r="U1016985" s="6"/>
      <c r="V1016985" s="9"/>
    </row>
    <row r="1016986" spans="1:22" customFormat="1">
      <c r="A1016986" s="2"/>
      <c r="B1016986" s="61"/>
      <c r="C1016986" s="52"/>
      <c r="D1016986" s="52"/>
      <c r="E1016986" s="6"/>
      <c r="F1016986" s="26"/>
      <c r="G1016986" s="26"/>
      <c r="H1016986" s="67"/>
      <c r="I1016986" s="68"/>
      <c r="J1016986" s="6"/>
      <c r="K1016986" s="69"/>
      <c r="L1016986" s="67"/>
      <c r="M1016986" s="67"/>
      <c r="N1016986" s="70"/>
      <c r="O1016986" s="67"/>
      <c r="P1016986" s="6"/>
      <c r="Q1016986" s="6"/>
      <c r="R1016986" s="71"/>
      <c r="S1016986" s="6"/>
      <c r="T1016986" s="6"/>
      <c r="U1016986" s="6"/>
      <c r="V1016986" s="9"/>
    </row>
    <row r="1016987" spans="1:22" customFormat="1">
      <c r="A1016987" s="2"/>
      <c r="B1016987" s="61"/>
      <c r="C1016987" s="52"/>
      <c r="D1016987" s="52"/>
      <c r="E1016987" s="6"/>
      <c r="F1016987" s="26"/>
      <c r="G1016987" s="26"/>
      <c r="H1016987" s="67"/>
      <c r="I1016987" s="68"/>
      <c r="J1016987" s="6"/>
      <c r="K1016987" s="69"/>
      <c r="L1016987" s="67"/>
      <c r="M1016987" s="67"/>
      <c r="N1016987" s="70"/>
      <c r="O1016987" s="67"/>
      <c r="P1016987" s="6"/>
      <c r="Q1016987" s="6"/>
      <c r="R1016987" s="71"/>
      <c r="S1016987" s="6"/>
      <c r="T1016987" s="6"/>
      <c r="U1016987" s="6"/>
      <c r="V1016987" s="9"/>
    </row>
    <row r="1016988" spans="1:22" customFormat="1">
      <c r="A1016988" s="2"/>
      <c r="B1016988" s="61"/>
      <c r="C1016988" s="52"/>
      <c r="D1016988" s="52"/>
      <c r="E1016988" s="6"/>
      <c r="F1016988" s="26"/>
      <c r="G1016988" s="26"/>
      <c r="H1016988" s="67"/>
      <c r="I1016988" s="68"/>
      <c r="J1016988" s="6"/>
      <c r="K1016988" s="69"/>
      <c r="L1016988" s="67"/>
      <c r="M1016988" s="67"/>
      <c r="N1016988" s="70"/>
      <c r="O1016988" s="67"/>
      <c r="P1016988" s="6"/>
      <c r="Q1016988" s="6"/>
      <c r="R1016988" s="71"/>
      <c r="S1016988" s="6"/>
      <c r="T1016988" s="6"/>
      <c r="U1016988" s="6"/>
      <c r="V1016988" s="9"/>
    </row>
    <row r="1016989" spans="1:22" customFormat="1">
      <c r="A1016989" s="2"/>
      <c r="B1016989" s="61"/>
      <c r="C1016989" s="52"/>
      <c r="D1016989" s="52"/>
      <c r="E1016989" s="6"/>
      <c r="F1016989" s="26"/>
      <c r="G1016989" s="26"/>
      <c r="H1016989" s="67"/>
      <c r="I1016989" s="68"/>
      <c r="J1016989" s="6"/>
      <c r="K1016989" s="69"/>
      <c r="L1016989" s="67"/>
      <c r="M1016989" s="67"/>
      <c r="N1016989" s="70"/>
      <c r="O1016989" s="67"/>
      <c r="P1016989" s="6"/>
      <c r="Q1016989" s="6"/>
      <c r="R1016989" s="71"/>
      <c r="S1016989" s="6"/>
      <c r="T1016989" s="6"/>
      <c r="U1016989" s="6"/>
      <c r="V1016989" s="9"/>
    </row>
    <row r="1016990" spans="1:22" customFormat="1">
      <c r="A1016990" s="2"/>
      <c r="B1016990" s="61"/>
      <c r="C1016990" s="52"/>
      <c r="D1016990" s="52"/>
      <c r="E1016990" s="6"/>
      <c r="F1016990" s="26"/>
      <c r="G1016990" s="26"/>
      <c r="H1016990" s="67"/>
      <c r="I1016990" s="68"/>
      <c r="J1016990" s="6"/>
      <c r="K1016990" s="69"/>
      <c r="L1016990" s="67"/>
      <c r="M1016990" s="67"/>
      <c r="N1016990" s="70"/>
      <c r="O1016990" s="67"/>
      <c r="P1016990" s="6"/>
      <c r="Q1016990" s="6"/>
      <c r="R1016990" s="71"/>
      <c r="S1016990" s="6"/>
      <c r="T1016990" s="6"/>
      <c r="U1016990" s="6"/>
      <c r="V1016990" s="9"/>
    </row>
    <row r="1016991" spans="1:22" customFormat="1">
      <c r="A1016991" s="2"/>
      <c r="B1016991" s="61"/>
      <c r="C1016991" s="52"/>
      <c r="D1016991" s="52"/>
      <c r="E1016991" s="6"/>
      <c r="F1016991" s="26"/>
      <c r="G1016991" s="26"/>
      <c r="H1016991" s="67"/>
      <c r="I1016991" s="68"/>
      <c r="J1016991" s="6"/>
      <c r="K1016991" s="69"/>
      <c r="L1016991" s="67"/>
      <c r="M1016991" s="67"/>
      <c r="N1016991" s="70"/>
      <c r="O1016991" s="67"/>
      <c r="P1016991" s="6"/>
      <c r="Q1016991" s="6"/>
      <c r="R1016991" s="71"/>
      <c r="S1016991" s="6"/>
      <c r="T1016991" s="6"/>
      <c r="U1016991" s="6"/>
      <c r="V1016991" s="9"/>
    </row>
    <row r="1016992" spans="1:22" customFormat="1">
      <c r="A1016992" s="2"/>
      <c r="B1016992" s="61"/>
      <c r="C1016992" s="52"/>
      <c r="D1016992" s="52"/>
      <c r="E1016992" s="6"/>
      <c r="F1016992" s="26"/>
      <c r="G1016992" s="26"/>
      <c r="H1016992" s="67"/>
      <c r="I1016992" s="68"/>
      <c r="J1016992" s="6"/>
      <c r="K1016992" s="69"/>
      <c r="L1016992" s="67"/>
      <c r="M1016992" s="67"/>
      <c r="N1016992" s="70"/>
      <c r="O1016992" s="67"/>
      <c r="P1016992" s="6"/>
      <c r="Q1016992" s="6"/>
      <c r="R1016992" s="71"/>
      <c r="S1016992" s="6"/>
      <c r="T1016992" s="6"/>
      <c r="U1016992" s="6"/>
      <c r="V1016992" s="9"/>
    </row>
    <row r="1016993" spans="1:22" customFormat="1">
      <c r="A1016993" s="2"/>
      <c r="B1016993" s="61"/>
      <c r="C1016993" s="52"/>
      <c r="D1016993" s="52"/>
      <c r="E1016993" s="6"/>
      <c r="F1016993" s="26"/>
      <c r="G1016993" s="26"/>
      <c r="H1016993" s="67"/>
      <c r="I1016993" s="68"/>
      <c r="J1016993" s="6"/>
      <c r="K1016993" s="69"/>
      <c r="L1016993" s="67"/>
      <c r="M1016993" s="67"/>
      <c r="N1016993" s="70"/>
      <c r="O1016993" s="67"/>
      <c r="P1016993" s="6"/>
      <c r="Q1016993" s="6"/>
      <c r="R1016993" s="71"/>
      <c r="S1016993" s="6"/>
      <c r="T1016993" s="6"/>
      <c r="U1016993" s="6"/>
      <c r="V1016993" s="9"/>
    </row>
    <row r="1016994" spans="1:22" customFormat="1">
      <c r="A1016994" s="2"/>
      <c r="B1016994" s="61"/>
      <c r="C1016994" s="52"/>
      <c r="D1016994" s="52"/>
      <c r="E1016994" s="6"/>
      <c r="F1016994" s="26"/>
      <c r="G1016994" s="26"/>
      <c r="H1016994" s="67"/>
      <c r="I1016994" s="68"/>
      <c r="J1016994" s="6"/>
      <c r="K1016994" s="69"/>
      <c r="L1016994" s="67"/>
      <c r="M1016994" s="67"/>
      <c r="N1016994" s="70"/>
      <c r="O1016994" s="67"/>
      <c r="P1016994" s="6"/>
      <c r="Q1016994" s="6"/>
      <c r="R1016994" s="71"/>
      <c r="S1016994" s="6"/>
      <c r="T1016994" s="6"/>
      <c r="U1016994" s="6"/>
      <c r="V1016994" s="9"/>
    </row>
    <row r="1016995" spans="1:22" customFormat="1">
      <c r="A1016995" s="2"/>
      <c r="B1016995" s="61"/>
      <c r="C1016995" s="52"/>
      <c r="D1016995" s="52"/>
      <c r="E1016995" s="6"/>
      <c r="F1016995" s="26"/>
      <c r="G1016995" s="26"/>
      <c r="H1016995" s="67"/>
      <c r="I1016995" s="68"/>
      <c r="J1016995" s="6"/>
      <c r="K1016995" s="69"/>
      <c r="L1016995" s="67"/>
      <c r="M1016995" s="67"/>
      <c r="N1016995" s="70"/>
      <c r="O1016995" s="67"/>
      <c r="P1016995" s="6"/>
      <c r="Q1016995" s="6"/>
      <c r="R1016995" s="71"/>
      <c r="S1016995" s="6"/>
      <c r="T1016995" s="6"/>
      <c r="U1016995" s="6"/>
      <c r="V1016995" s="9"/>
    </row>
    <row r="1016996" spans="1:22" customFormat="1">
      <c r="A1016996" s="2"/>
      <c r="B1016996" s="61"/>
      <c r="C1016996" s="52"/>
      <c r="D1016996" s="52"/>
      <c r="E1016996" s="6"/>
      <c r="F1016996" s="26"/>
      <c r="G1016996" s="26"/>
      <c r="H1016996" s="67"/>
      <c r="I1016996" s="68"/>
      <c r="J1016996" s="6"/>
      <c r="K1016996" s="69"/>
      <c r="L1016996" s="67"/>
      <c r="M1016996" s="67"/>
      <c r="N1016996" s="70"/>
      <c r="O1016996" s="67"/>
      <c r="P1016996" s="6"/>
      <c r="Q1016996" s="6"/>
      <c r="R1016996" s="71"/>
      <c r="S1016996" s="6"/>
      <c r="T1016996" s="6"/>
      <c r="U1016996" s="6"/>
      <c r="V1016996" s="9"/>
    </row>
    <row r="1016997" spans="1:22" customFormat="1">
      <c r="A1016997" s="2"/>
      <c r="B1016997" s="61"/>
      <c r="C1016997" s="52"/>
      <c r="D1016997" s="52"/>
      <c r="E1016997" s="6"/>
      <c r="F1016997" s="26"/>
      <c r="G1016997" s="26"/>
      <c r="H1016997" s="67"/>
      <c r="I1016997" s="68"/>
      <c r="J1016997" s="6"/>
      <c r="K1016997" s="69"/>
      <c r="L1016997" s="67"/>
      <c r="M1016997" s="67"/>
      <c r="N1016997" s="70"/>
      <c r="O1016997" s="67"/>
      <c r="P1016997" s="6"/>
      <c r="Q1016997" s="6"/>
      <c r="R1016997" s="71"/>
      <c r="S1016997" s="6"/>
      <c r="T1016997" s="6"/>
      <c r="U1016997" s="6"/>
      <c r="V1016997" s="9"/>
    </row>
    <row r="1016998" spans="1:22" customFormat="1">
      <c r="A1016998" s="2"/>
      <c r="B1016998" s="61"/>
      <c r="C1016998" s="52"/>
      <c r="D1016998" s="52"/>
      <c r="E1016998" s="6"/>
      <c r="F1016998" s="26"/>
      <c r="G1016998" s="26"/>
      <c r="H1016998" s="67"/>
      <c r="I1016998" s="68"/>
      <c r="J1016998" s="6"/>
      <c r="K1016998" s="69"/>
      <c r="L1016998" s="67"/>
      <c r="M1016998" s="67"/>
      <c r="N1016998" s="70"/>
      <c r="O1016998" s="67"/>
      <c r="P1016998" s="6"/>
      <c r="Q1016998" s="6"/>
      <c r="R1016998" s="71"/>
      <c r="S1016998" s="6"/>
      <c r="T1016998" s="6"/>
      <c r="U1016998" s="6"/>
      <c r="V1016998" s="9"/>
    </row>
    <row r="1016999" spans="1:22" customFormat="1">
      <c r="A1016999" s="2"/>
      <c r="B1016999" s="61"/>
      <c r="C1016999" s="52"/>
      <c r="D1016999" s="52"/>
      <c r="E1016999" s="6"/>
      <c r="F1016999" s="26"/>
      <c r="G1016999" s="26"/>
      <c r="H1016999" s="67"/>
      <c r="I1016999" s="68"/>
      <c r="J1016999" s="6"/>
      <c r="K1016999" s="69"/>
      <c r="L1016999" s="67"/>
      <c r="M1016999" s="67"/>
      <c r="N1016999" s="70"/>
      <c r="O1016999" s="67"/>
      <c r="P1016999" s="6"/>
      <c r="Q1016999" s="6"/>
      <c r="R1016999" s="71"/>
      <c r="S1016999" s="6"/>
      <c r="T1016999" s="6"/>
      <c r="U1016999" s="6"/>
      <c r="V1016999" s="9"/>
    </row>
    <row r="1017000" spans="1:22" customFormat="1">
      <c r="A1017000" s="2"/>
      <c r="B1017000" s="61"/>
      <c r="C1017000" s="52"/>
      <c r="D1017000" s="52"/>
      <c r="E1017000" s="6"/>
      <c r="F1017000" s="26"/>
      <c r="G1017000" s="26"/>
      <c r="H1017000" s="67"/>
      <c r="I1017000" s="68"/>
      <c r="J1017000" s="6"/>
      <c r="K1017000" s="69"/>
      <c r="L1017000" s="67"/>
      <c r="M1017000" s="67"/>
      <c r="N1017000" s="70"/>
      <c r="O1017000" s="67"/>
      <c r="P1017000" s="6"/>
      <c r="Q1017000" s="6"/>
      <c r="R1017000" s="71"/>
      <c r="S1017000" s="6"/>
      <c r="T1017000" s="6"/>
      <c r="U1017000" s="6"/>
      <c r="V1017000" s="9"/>
    </row>
    <row r="1017001" spans="1:22" customFormat="1">
      <c r="A1017001" s="2"/>
      <c r="B1017001" s="61"/>
      <c r="C1017001" s="52"/>
      <c r="D1017001" s="52"/>
      <c r="E1017001" s="6"/>
      <c r="F1017001" s="26"/>
      <c r="G1017001" s="26"/>
      <c r="H1017001" s="67"/>
      <c r="I1017001" s="68"/>
      <c r="J1017001" s="6"/>
      <c r="K1017001" s="69"/>
      <c r="L1017001" s="67"/>
      <c r="M1017001" s="67"/>
      <c r="N1017001" s="70"/>
      <c r="O1017001" s="67"/>
      <c r="P1017001" s="6"/>
      <c r="Q1017001" s="6"/>
      <c r="R1017001" s="71"/>
      <c r="S1017001" s="6"/>
      <c r="T1017001" s="6"/>
      <c r="U1017001" s="6"/>
      <c r="V1017001" s="9"/>
    </row>
    <row r="1017002" spans="1:22" customFormat="1">
      <c r="A1017002" s="2"/>
      <c r="B1017002" s="61"/>
      <c r="C1017002" s="52"/>
      <c r="D1017002" s="52"/>
      <c r="E1017002" s="6"/>
      <c r="F1017002" s="26"/>
      <c r="G1017002" s="26"/>
      <c r="H1017002" s="67"/>
      <c r="I1017002" s="68"/>
      <c r="J1017002" s="6"/>
      <c r="K1017002" s="69"/>
      <c r="L1017002" s="67"/>
      <c r="M1017002" s="67"/>
      <c r="N1017002" s="70"/>
      <c r="O1017002" s="67"/>
      <c r="P1017002" s="6"/>
      <c r="Q1017002" s="6"/>
      <c r="R1017002" s="71"/>
      <c r="S1017002" s="6"/>
      <c r="T1017002" s="6"/>
      <c r="U1017002" s="6"/>
      <c r="V1017002" s="9"/>
    </row>
    <row r="1017003" spans="1:22" customFormat="1">
      <c r="A1017003" s="2"/>
      <c r="B1017003" s="61"/>
      <c r="C1017003" s="52"/>
      <c r="D1017003" s="52"/>
      <c r="E1017003" s="6"/>
      <c r="F1017003" s="26"/>
      <c r="G1017003" s="26"/>
      <c r="H1017003" s="67"/>
      <c r="I1017003" s="68"/>
      <c r="J1017003" s="6"/>
      <c r="K1017003" s="69"/>
      <c r="L1017003" s="67"/>
      <c r="M1017003" s="67"/>
      <c r="N1017003" s="70"/>
      <c r="O1017003" s="67"/>
      <c r="P1017003" s="6"/>
      <c r="Q1017003" s="6"/>
      <c r="R1017003" s="71"/>
      <c r="S1017003" s="6"/>
      <c r="T1017003" s="6"/>
      <c r="U1017003" s="6"/>
      <c r="V1017003" s="9"/>
    </row>
    <row r="1017004" spans="1:22" customFormat="1">
      <c r="A1017004" s="2"/>
      <c r="B1017004" s="61"/>
      <c r="C1017004" s="52"/>
      <c r="D1017004" s="52"/>
      <c r="E1017004" s="6"/>
      <c r="F1017004" s="26"/>
      <c r="G1017004" s="26"/>
      <c r="H1017004" s="67"/>
      <c r="I1017004" s="68"/>
      <c r="J1017004" s="6"/>
      <c r="K1017004" s="69"/>
      <c r="L1017004" s="67"/>
      <c r="M1017004" s="67"/>
      <c r="N1017004" s="70"/>
      <c r="O1017004" s="67"/>
      <c r="P1017004" s="6"/>
      <c r="Q1017004" s="6"/>
      <c r="R1017004" s="71"/>
      <c r="S1017004" s="6"/>
      <c r="T1017004" s="6"/>
      <c r="U1017004" s="6"/>
      <c r="V1017004" s="9"/>
    </row>
    <row r="1017005" spans="1:22" customFormat="1">
      <c r="A1017005" s="2"/>
      <c r="B1017005" s="61"/>
      <c r="C1017005" s="52"/>
      <c r="D1017005" s="52"/>
      <c r="E1017005" s="6"/>
      <c r="F1017005" s="26"/>
      <c r="G1017005" s="26"/>
      <c r="H1017005" s="67"/>
      <c r="I1017005" s="68"/>
      <c r="J1017005" s="6"/>
      <c r="K1017005" s="69"/>
      <c r="L1017005" s="67"/>
      <c r="M1017005" s="67"/>
      <c r="N1017005" s="70"/>
      <c r="O1017005" s="67"/>
      <c r="P1017005" s="6"/>
      <c r="Q1017005" s="6"/>
      <c r="R1017005" s="71"/>
      <c r="S1017005" s="6"/>
      <c r="T1017005" s="6"/>
      <c r="U1017005" s="6"/>
      <c r="V1017005" s="9"/>
    </row>
    <row r="1017006" spans="1:22" customFormat="1">
      <c r="A1017006" s="2"/>
      <c r="B1017006" s="61"/>
      <c r="C1017006" s="52"/>
      <c r="D1017006" s="52"/>
      <c r="E1017006" s="6"/>
      <c r="F1017006" s="26"/>
      <c r="G1017006" s="26"/>
      <c r="H1017006" s="67"/>
      <c r="I1017006" s="68"/>
      <c r="J1017006" s="6"/>
      <c r="K1017006" s="69"/>
      <c r="L1017006" s="67"/>
      <c r="M1017006" s="67"/>
      <c r="N1017006" s="70"/>
      <c r="O1017006" s="67"/>
      <c r="P1017006" s="6"/>
      <c r="Q1017006" s="6"/>
      <c r="R1017006" s="71"/>
      <c r="S1017006" s="6"/>
      <c r="T1017006" s="6"/>
      <c r="U1017006" s="6"/>
      <c r="V1017006" s="9"/>
    </row>
    <row r="1017007" spans="1:22" customFormat="1">
      <c r="A1017007" s="2"/>
      <c r="B1017007" s="61"/>
      <c r="C1017007" s="52"/>
      <c r="D1017007" s="52"/>
      <c r="E1017007" s="6"/>
      <c r="F1017007" s="26"/>
      <c r="G1017007" s="26"/>
      <c r="H1017007" s="67"/>
      <c r="I1017007" s="68"/>
      <c r="J1017007" s="6"/>
      <c r="K1017007" s="69"/>
      <c r="L1017007" s="67"/>
      <c r="M1017007" s="67"/>
      <c r="N1017007" s="70"/>
      <c r="O1017007" s="67"/>
      <c r="P1017007" s="6"/>
      <c r="Q1017007" s="6"/>
      <c r="R1017007" s="71"/>
      <c r="S1017007" s="6"/>
      <c r="T1017007" s="6"/>
      <c r="U1017007" s="6"/>
      <c r="V1017007" s="9"/>
    </row>
    <row r="1017008" spans="1:22" customFormat="1">
      <c r="A1017008" s="2"/>
      <c r="B1017008" s="61"/>
      <c r="C1017008" s="52"/>
      <c r="D1017008" s="52"/>
      <c r="E1017008" s="6"/>
      <c r="F1017008" s="26"/>
      <c r="G1017008" s="26"/>
      <c r="H1017008" s="67"/>
      <c r="I1017008" s="68"/>
      <c r="J1017008" s="6"/>
      <c r="K1017008" s="69"/>
      <c r="L1017008" s="67"/>
      <c r="M1017008" s="67"/>
      <c r="N1017008" s="70"/>
      <c r="O1017008" s="67"/>
      <c r="P1017008" s="6"/>
      <c r="Q1017008" s="6"/>
      <c r="R1017008" s="71"/>
      <c r="S1017008" s="6"/>
      <c r="T1017008" s="6"/>
      <c r="U1017008" s="6"/>
      <c r="V1017008" s="9"/>
    </row>
    <row r="1017009" spans="1:22" customFormat="1">
      <c r="A1017009" s="2"/>
      <c r="B1017009" s="61"/>
      <c r="C1017009" s="52"/>
      <c r="D1017009" s="52"/>
      <c r="E1017009" s="6"/>
      <c r="F1017009" s="26"/>
      <c r="G1017009" s="26"/>
      <c r="H1017009" s="67"/>
      <c r="I1017009" s="68"/>
      <c r="J1017009" s="6"/>
      <c r="K1017009" s="69"/>
      <c r="L1017009" s="67"/>
      <c r="M1017009" s="67"/>
      <c r="N1017009" s="70"/>
      <c r="O1017009" s="67"/>
      <c r="P1017009" s="6"/>
      <c r="Q1017009" s="6"/>
      <c r="R1017009" s="71"/>
      <c r="S1017009" s="6"/>
      <c r="T1017009" s="6"/>
      <c r="U1017009" s="6"/>
      <c r="V1017009" s="9"/>
    </row>
    <row r="1017010" spans="1:22" customFormat="1">
      <c r="A1017010" s="2"/>
      <c r="B1017010" s="61"/>
      <c r="C1017010" s="52"/>
      <c r="D1017010" s="52"/>
      <c r="E1017010" s="6"/>
      <c r="F1017010" s="26"/>
      <c r="G1017010" s="26"/>
      <c r="H1017010" s="67"/>
      <c r="I1017010" s="68"/>
      <c r="J1017010" s="6"/>
      <c r="K1017010" s="69"/>
      <c r="L1017010" s="67"/>
      <c r="M1017010" s="67"/>
      <c r="N1017010" s="70"/>
      <c r="O1017010" s="67"/>
      <c r="P1017010" s="6"/>
      <c r="Q1017010" s="6"/>
      <c r="R1017010" s="71"/>
      <c r="S1017010" s="6"/>
      <c r="T1017010" s="6"/>
      <c r="U1017010" s="6"/>
      <c r="V1017010" s="9"/>
    </row>
    <row r="1017011" spans="1:22" customFormat="1">
      <c r="A1017011" s="2"/>
      <c r="B1017011" s="61"/>
      <c r="C1017011" s="52"/>
      <c r="D1017011" s="52"/>
      <c r="E1017011" s="6"/>
      <c r="F1017011" s="26"/>
      <c r="G1017011" s="26"/>
      <c r="H1017011" s="67"/>
      <c r="I1017011" s="68"/>
      <c r="J1017011" s="6"/>
      <c r="K1017011" s="69"/>
      <c r="L1017011" s="67"/>
      <c r="M1017011" s="67"/>
      <c r="N1017011" s="70"/>
      <c r="O1017011" s="67"/>
      <c r="P1017011" s="6"/>
      <c r="Q1017011" s="6"/>
      <c r="R1017011" s="71"/>
      <c r="S1017011" s="6"/>
      <c r="T1017011" s="6"/>
      <c r="U1017011" s="6"/>
      <c r="V1017011" s="9"/>
    </row>
    <row r="1017012" spans="1:22" customFormat="1">
      <c r="A1017012" s="2"/>
      <c r="B1017012" s="61"/>
      <c r="C1017012" s="52"/>
      <c r="D1017012" s="52"/>
      <c r="E1017012" s="6"/>
      <c r="F1017012" s="26"/>
      <c r="G1017012" s="26"/>
      <c r="H1017012" s="67"/>
      <c r="I1017012" s="68"/>
      <c r="J1017012" s="6"/>
      <c r="K1017012" s="69"/>
      <c r="L1017012" s="67"/>
      <c r="M1017012" s="67"/>
      <c r="N1017012" s="70"/>
      <c r="O1017012" s="67"/>
      <c r="P1017012" s="6"/>
      <c r="Q1017012" s="6"/>
      <c r="R1017012" s="71"/>
      <c r="S1017012" s="6"/>
      <c r="T1017012" s="6"/>
      <c r="U1017012" s="6"/>
      <c r="V1017012" s="9"/>
    </row>
    <row r="1017013" spans="1:22" customFormat="1">
      <c r="A1017013" s="2"/>
      <c r="B1017013" s="61"/>
      <c r="C1017013" s="52"/>
      <c r="D1017013" s="52"/>
      <c r="E1017013" s="6"/>
      <c r="F1017013" s="26"/>
      <c r="G1017013" s="26"/>
      <c r="H1017013" s="67"/>
      <c r="I1017013" s="68"/>
      <c r="J1017013" s="6"/>
      <c r="K1017013" s="69"/>
      <c r="L1017013" s="67"/>
      <c r="M1017013" s="67"/>
      <c r="N1017013" s="70"/>
      <c r="O1017013" s="67"/>
      <c r="P1017013" s="6"/>
      <c r="Q1017013" s="6"/>
      <c r="R1017013" s="71"/>
      <c r="S1017013" s="6"/>
      <c r="T1017013" s="6"/>
      <c r="U1017013" s="6"/>
      <c r="V1017013" s="9"/>
    </row>
    <row r="1017014" spans="1:22" customFormat="1">
      <c r="A1017014" s="2"/>
      <c r="B1017014" s="61"/>
      <c r="C1017014" s="52"/>
      <c r="D1017014" s="52"/>
      <c r="E1017014" s="6"/>
      <c r="F1017014" s="26"/>
      <c r="G1017014" s="26"/>
      <c r="H1017014" s="67"/>
      <c r="I1017014" s="68"/>
      <c r="J1017014" s="6"/>
      <c r="K1017014" s="69"/>
      <c r="L1017014" s="67"/>
      <c r="M1017014" s="67"/>
      <c r="N1017014" s="70"/>
      <c r="O1017014" s="67"/>
      <c r="P1017014" s="6"/>
      <c r="Q1017014" s="6"/>
      <c r="R1017014" s="71"/>
      <c r="S1017014" s="6"/>
      <c r="T1017014" s="6"/>
      <c r="U1017014" s="6"/>
      <c r="V1017014" s="9"/>
    </row>
    <row r="1017015" spans="1:22" customFormat="1">
      <c r="A1017015" s="2"/>
      <c r="B1017015" s="61"/>
      <c r="C1017015" s="52"/>
      <c r="D1017015" s="52"/>
      <c r="E1017015" s="6"/>
      <c r="F1017015" s="26"/>
      <c r="G1017015" s="26"/>
      <c r="H1017015" s="67"/>
      <c r="I1017015" s="68"/>
      <c r="J1017015" s="6"/>
      <c r="K1017015" s="69"/>
      <c r="L1017015" s="67"/>
      <c r="M1017015" s="67"/>
      <c r="N1017015" s="70"/>
      <c r="O1017015" s="67"/>
      <c r="P1017015" s="6"/>
      <c r="Q1017015" s="6"/>
      <c r="R1017015" s="71"/>
      <c r="S1017015" s="6"/>
      <c r="T1017015" s="6"/>
      <c r="U1017015" s="6"/>
      <c r="V1017015" s="9"/>
    </row>
    <row r="1017016" spans="1:22" customFormat="1">
      <c r="A1017016" s="2"/>
      <c r="B1017016" s="61"/>
      <c r="C1017016" s="52"/>
      <c r="D1017016" s="52"/>
      <c r="E1017016" s="6"/>
      <c r="F1017016" s="26"/>
      <c r="G1017016" s="26"/>
      <c r="H1017016" s="67"/>
      <c r="I1017016" s="68"/>
      <c r="J1017016" s="6"/>
      <c r="K1017016" s="69"/>
      <c r="L1017016" s="67"/>
      <c r="M1017016" s="67"/>
      <c r="N1017016" s="70"/>
      <c r="O1017016" s="67"/>
      <c r="P1017016" s="6"/>
      <c r="Q1017016" s="6"/>
      <c r="R1017016" s="71"/>
      <c r="S1017016" s="6"/>
      <c r="T1017016" s="6"/>
      <c r="U1017016" s="6"/>
      <c r="V1017016" s="9"/>
    </row>
    <row r="1017017" spans="1:22" customFormat="1">
      <c r="A1017017" s="2"/>
      <c r="B1017017" s="61"/>
      <c r="C1017017" s="52"/>
      <c r="D1017017" s="52"/>
      <c r="E1017017" s="6"/>
      <c r="F1017017" s="26"/>
      <c r="G1017017" s="26"/>
      <c r="H1017017" s="67"/>
      <c r="I1017017" s="68"/>
      <c r="J1017017" s="6"/>
      <c r="K1017017" s="69"/>
      <c r="L1017017" s="67"/>
      <c r="M1017017" s="67"/>
      <c r="N1017017" s="70"/>
      <c r="O1017017" s="67"/>
      <c r="P1017017" s="6"/>
      <c r="Q1017017" s="6"/>
      <c r="R1017017" s="71"/>
      <c r="S1017017" s="6"/>
      <c r="T1017017" s="6"/>
      <c r="U1017017" s="6"/>
      <c r="V1017017" s="9"/>
    </row>
    <row r="1017018" spans="1:22" customFormat="1">
      <c r="A1017018" s="2"/>
      <c r="B1017018" s="61"/>
      <c r="C1017018" s="52"/>
      <c r="D1017018" s="52"/>
      <c r="E1017018" s="6"/>
      <c r="F1017018" s="26"/>
      <c r="G1017018" s="26"/>
      <c r="H1017018" s="67"/>
      <c r="I1017018" s="68"/>
      <c r="J1017018" s="6"/>
      <c r="K1017018" s="69"/>
      <c r="L1017018" s="67"/>
      <c r="M1017018" s="67"/>
      <c r="N1017018" s="70"/>
      <c r="O1017018" s="67"/>
      <c r="P1017018" s="6"/>
      <c r="Q1017018" s="6"/>
      <c r="R1017018" s="71"/>
      <c r="S1017018" s="6"/>
      <c r="T1017018" s="6"/>
      <c r="U1017018" s="6"/>
      <c r="V1017018" s="9"/>
    </row>
    <row r="1017019" spans="1:22" customFormat="1">
      <c r="A1017019" s="2"/>
      <c r="B1017019" s="61"/>
      <c r="C1017019" s="52"/>
      <c r="D1017019" s="52"/>
      <c r="E1017019" s="6"/>
      <c r="F1017019" s="26"/>
      <c r="G1017019" s="26"/>
      <c r="H1017019" s="67"/>
      <c r="I1017019" s="68"/>
      <c r="J1017019" s="6"/>
      <c r="K1017019" s="69"/>
      <c r="L1017019" s="67"/>
      <c r="M1017019" s="67"/>
      <c r="N1017019" s="70"/>
      <c r="O1017019" s="67"/>
      <c r="P1017019" s="6"/>
      <c r="Q1017019" s="6"/>
      <c r="R1017019" s="71"/>
      <c r="S1017019" s="6"/>
      <c r="T1017019" s="6"/>
      <c r="U1017019" s="6"/>
      <c r="V1017019" s="9"/>
    </row>
    <row r="1017020" spans="1:22" customFormat="1">
      <c r="A1017020" s="2"/>
      <c r="B1017020" s="61"/>
      <c r="C1017020" s="52"/>
      <c r="D1017020" s="52"/>
      <c r="E1017020" s="6"/>
      <c r="F1017020" s="26"/>
      <c r="G1017020" s="26"/>
      <c r="H1017020" s="67"/>
      <c r="I1017020" s="68"/>
      <c r="J1017020" s="6"/>
      <c r="K1017020" s="69"/>
      <c r="L1017020" s="67"/>
      <c r="M1017020" s="67"/>
      <c r="N1017020" s="70"/>
      <c r="O1017020" s="67"/>
      <c r="P1017020" s="6"/>
      <c r="Q1017020" s="6"/>
      <c r="R1017020" s="71"/>
      <c r="S1017020" s="6"/>
      <c r="T1017020" s="6"/>
      <c r="U1017020" s="6"/>
      <c r="V1017020" s="9"/>
    </row>
    <row r="1017021" spans="1:22" customFormat="1">
      <c r="A1017021" s="2"/>
      <c r="B1017021" s="61"/>
      <c r="C1017021" s="52"/>
      <c r="D1017021" s="52"/>
      <c r="E1017021" s="6"/>
      <c r="F1017021" s="26"/>
      <c r="G1017021" s="26"/>
      <c r="H1017021" s="67"/>
      <c r="I1017021" s="68"/>
      <c r="J1017021" s="6"/>
      <c r="K1017021" s="69"/>
      <c r="L1017021" s="67"/>
      <c r="M1017021" s="67"/>
      <c r="N1017021" s="70"/>
      <c r="O1017021" s="67"/>
      <c r="P1017021" s="6"/>
      <c r="Q1017021" s="6"/>
      <c r="R1017021" s="71"/>
      <c r="S1017021" s="6"/>
      <c r="T1017021" s="6"/>
      <c r="U1017021" s="6"/>
      <c r="V1017021" s="9"/>
    </row>
    <row r="1017022" spans="1:22" customFormat="1">
      <c r="A1017022" s="2"/>
      <c r="B1017022" s="61"/>
      <c r="C1017022" s="52"/>
      <c r="D1017022" s="52"/>
      <c r="E1017022" s="6"/>
      <c r="F1017022" s="26"/>
      <c r="G1017022" s="26"/>
      <c r="H1017022" s="67"/>
      <c r="I1017022" s="68"/>
      <c r="J1017022" s="6"/>
      <c r="K1017022" s="69"/>
      <c r="L1017022" s="67"/>
      <c r="M1017022" s="67"/>
      <c r="N1017022" s="70"/>
      <c r="O1017022" s="67"/>
      <c r="P1017022" s="6"/>
      <c r="Q1017022" s="6"/>
      <c r="R1017022" s="71"/>
      <c r="S1017022" s="6"/>
      <c r="T1017022" s="6"/>
      <c r="U1017022" s="6"/>
      <c r="V1017022" s="9"/>
    </row>
    <row r="1017023" spans="1:22" customFormat="1">
      <c r="A1017023" s="2"/>
      <c r="B1017023" s="61"/>
      <c r="C1017023" s="52"/>
      <c r="D1017023" s="52"/>
      <c r="E1017023" s="6"/>
      <c r="F1017023" s="26"/>
      <c r="G1017023" s="26"/>
      <c r="H1017023" s="67"/>
      <c r="I1017023" s="68"/>
      <c r="J1017023" s="6"/>
      <c r="K1017023" s="69"/>
      <c r="L1017023" s="67"/>
      <c r="M1017023" s="67"/>
      <c r="N1017023" s="70"/>
      <c r="O1017023" s="67"/>
      <c r="P1017023" s="6"/>
      <c r="Q1017023" s="6"/>
      <c r="R1017023" s="71"/>
      <c r="S1017023" s="6"/>
      <c r="T1017023" s="6"/>
      <c r="U1017023" s="6"/>
      <c r="V1017023" s="9"/>
    </row>
    <row r="1017024" spans="1:22" customFormat="1">
      <c r="A1017024" s="2"/>
      <c r="B1017024" s="61"/>
      <c r="C1017024" s="52"/>
      <c r="D1017024" s="52"/>
      <c r="E1017024" s="6"/>
      <c r="F1017024" s="26"/>
      <c r="G1017024" s="26"/>
      <c r="H1017024" s="67"/>
      <c r="I1017024" s="68"/>
      <c r="J1017024" s="6"/>
      <c r="K1017024" s="69"/>
      <c r="L1017024" s="67"/>
      <c r="M1017024" s="67"/>
      <c r="N1017024" s="70"/>
      <c r="O1017024" s="67"/>
      <c r="P1017024" s="6"/>
      <c r="Q1017024" s="6"/>
      <c r="R1017024" s="71"/>
      <c r="S1017024" s="6"/>
      <c r="T1017024" s="6"/>
      <c r="U1017024" s="6"/>
      <c r="V1017024" s="9"/>
    </row>
    <row r="1017025" spans="1:22" customFormat="1">
      <c r="A1017025" s="2"/>
      <c r="B1017025" s="61"/>
      <c r="C1017025" s="52"/>
      <c r="D1017025" s="52"/>
      <c r="E1017025" s="6"/>
      <c r="F1017025" s="26"/>
      <c r="G1017025" s="26"/>
      <c r="H1017025" s="67"/>
      <c r="I1017025" s="68"/>
      <c r="J1017025" s="6"/>
      <c r="K1017025" s="69"/>
      <c r="L1017025" s="67"/>
      <c r="M1017025" s="67"/>
      <c r="N1017025" s="70"/>
      <c r="O1017025" s="67"/>
      <c r="P1017025" s="6"/>
      <c r="Q1017025" s="6"/>
      <c r="R1017025" s="71"/>
      <c r="S1017025" s="6"/>
      <c r="T1017025" s="6"/>
      <c r="U1017025" s="6"/>
      <c r="V1017025" s="9"/>
    </row>
    <row r="1017026" spans="1:22" customFormat="1">
      <c r="A1017026" s="2"/>
      <c r="B1017026" s="61"/>
      <c r="C1017026" s="52"/>
      <c r="D1017026" s="52"/>
      <c r="E1017026" s="6"/>
      <c r="F1017026" s="26"/>
      <c r="G1017026" s="26"/>
      <c r="H1017026" s="67"/>
      <c r="I1017026" s="68"/>
      <c r="J1017026" s="6"/>
      <c r="K1017026" s="69"/>
      <c r="L1017026" s="67"/>
      <c r="M1017026" s="67"/>
      <c r="N1017026" s="70"/>
      <c r="O1017026" s="67"/>
      <c r="P1017026" s="6"/>
      <c r="Q1017026" s="6"/>
      <c r="R1017026" s="71"/>
      <c r="S1017026" s="6"/>
      <c r="T1017026" s="6"/>
      <c r="U1017026" s="6"/>
      <c r="V1017026" s="9"/>
    </row>
    <row r="1017027" spans="1:22" customFormat="1">
      <c r="A1017027" s="2"/>
      <c r="B1017027" s="61"/>
      <c r="C1017027" s="52"/>
      <c r="D1017027" s="52"/>
      <c r="E1017027" s="6"/>
      <c r="F1017027" s="26"/>
      <c r="G1017027" s="26"/>
      <c r="H1017027" s="67"/>
      <c r="I1017027" s="68"/>
      <c r="J1017027" s="6"/>
      <c r="K1017027" s="69"/>
      <c r="L1017027" s="67"/>
      <c r="M1017027" s="67"/>
      <c r="N1017027" s="70"/>
      <c r="O1017027" s="67"/>
      <c r="P1017027" s="6"/>
      <c r="Q1017027" s="6"/>
      <c r="R1017027" s="71"/>
      <c r="S1017027" s="6"/>
      <c r="T1017027" s="6"/>
      <c r="U1017027" s="6"/>
      <c r="V1017027" s="9"/>
    </row>
    <row r="1017028" spans="1:22" customFormat="1">
      <c r="A1017028" s="2"/>
      <c r="B1017028" s="61"/>
      <c r="C1017028" s="52"/>
      <c r="D1017028" s="52"/>
      <c r="E1017028" s="6"/>
      <c r="F1017028" s="26"/>
      <c r="G1017028" s="26"/>
      <c r="H1017028" s="67"/>
      <c r="I1017028" s="68"/>
      <c r="J1017028" s="6"/>
      <c r="K1017028" s="69"/>
      <c r="L1017028" s="67"/>
      <c r="M1017028" s="67"/>
      <c r="N1017028" s="70"/>
      <c r="O1017028" s="67"/>
      <c r="P1017028" s="6"/>
      <c r="Q1017028" s="6"/>
      <c r="R1017028" s="71"/>
      <c r="S1017028" s="6"/>
      <c r="T1017028" s="6"/>
      <c r="U1017028" s="6"/>
      <c r="V1017028" s="9"/>
    </row>
    <row r="1017029" spans="1:22" customFormat="1">
      <c r="A1017029" s="2"/>
      <c r="B1017029" s="61"/>
      <c r="C1017029" s="52"/>
      <c r="D1017029" s="52"/>
      <c r="E1017029" s="6"/>
      <c r="F1017029" s="26"/>
      <c r="G1017029" s="26"/>
      <c r="H1017029" s="67"/>
      <c r="I1017029" s="68"/>
      <c r="J1017029" s="6"/>
      <c r="K1017029" s="69"/>
      <c r="L1017029" s="67"/>
      <c r="M1017029" s="67"/>
      <c r="N1017029" s="70"/>
      <c r="O1017029" s="67"/>
      <c r="P1017029" s="6"/>
      <c r="Q1017029" s="6"/>
      <c r="R1017029" s="71"/>
      <c r="S1017029" s="6"/>
      <c r="T1017029" s="6"/>
      <c r="U1017029" s="6"/>
      <c r="V1017029" s="9"/>
    </row>
    <row r="1017030" spans="1:22" customFormat="1">
      <c r="A1017030" s="2"/>
      <c r="B1017030" s="61"/>
      <c r="C1017030" s="52"/>
      <c r="D1017030" s="52"/>
      <c r="E1017030" s="6"/>
      <c r="F1017030" s="26"/>
      <c r="G1017030" s="26"/>
      <c r="H1017030" s="67"/>
      <c r="I1017030" s="68"/>
      <c r="J1017030" s="6"/>
      <c r="K1017030" s="69"/>
      <c r="L1017030" s="67"/>
      <c r="M1017030" s="67"/>
      <c r="N1017030" s="70"/>
      <c r="O1017030" s="67"/>
      <c r="P1017030" s="6"/>
      <c r="Q1017030" s="6"/>
      <c r="R1017030" s="71"/>
      <c r="S1017030" s="6"/>
      <c r="T1017030" s="6"/>
      <c r="U1017030" s="6"/>
      <c r="V1017030" s="9"/>
    </row>
    <row r="1017031" spans="1:22" customFormat="1">
      <c r="A1017031" s="2"/>
      <c r="B1017031" s="61"/>
      <c r="C1017031" s="52"/>
      <c r="D1017031" s="52"/>
      <c r="E1017031" s="6"/>
      <c r="F1017031" s="26"/>
      <c r="G1017031" s="26"/>
      <c r="H1017031" s="67"/>
      <c r="I1017031" s="68"/>
      <c r="J1017031" s="6"/>
      <c r="K1017031" s="69"/>
      <c r="L1017031" s="67"/>
      <c r="M1017031" s="67"/>
      <c r="N1017031" s="70"/>
      <c r="O1017031" s="67"/>
      <c r="P1017031" s="6"/>
      <c r="Q1017031" s="6"/>
      <c r="R1017031" s="71"/>
      <c r="S1017031" s="6"/>
      <c r="T1017031" s="6"/>
      <c r="U1017031" s="6"/>
      <c r="V1017031" s="9"/>
    </row>
    <row r="1017032" spans="1:22" customFormat="1">
      <c r="A1017032" s="2"/>
      <c r="B1017032" s="61"/>
      <c r="C1017032" s="52"/>
      <c r="D1017032" s="52"/>
      <c r="E1017032" s="6"/>
      <c r="F1017032" s="26"/>
      <c r="G1017032" s="26"/>
      <c r="H1017032" s="67"/>
      <c r="I1017032" s="68"/>
      <c r="J1017032" s="6"/>
      <c r="K1017032" s="69"/>
      <c r="L1017032" s="67"/>
      <c r="M1017032" s="67"/>
      <c r="N1017032" s="70"/>
      <c r="O1017032" s="67"/>
      <c r="P1017032" s="6"/>
      <c r="Q1017032" s="6"/>
      <c r="R1017032" s="71"/>
      <c r="S1017032" s="6"/>
      <c r="T1017032" s="6"/>
      <c r="U1017032" s="6"/>
      <c r="V1017032" s="9"/>
    </row>
    <row r="1017033" spans="1:22" customFormat="1">
      <c r="A1017033" s="2"/>
      <c r="B1017033" s="61"/>
      <c r="C1017033" s="52"/>
      <c r="D1017033" s="52"/>
      <c r="E1017033" s="6"/>
      <c r="F1017033" s="26"/>
      <c r="G1017033" s="26"/>
      <c r="H1017033" s="67"/>
      <c r="I1017033" s="68"/>
      <c r="J1017033" s="6"/>
      <c r="K1017033" s="69"/>
      <c r="L1017033" s="67"/>
      <c r="M1017033" s="67"/>
      <c r="N1017033" s="70"/>
      <c r="O1017033" s="67"/>
      <c r="P1017033" s="6"/>
      <c r="Q1017033" s="6"/>
      <c r="R1017033" s="71"/>
      <c r="S1017033" s="6"/>
      <c r="T1017033" s="6"/>
      <c r="U1017033" s="6"/>
      <c r="V1017033" s="9"/>
    </row>
    <row r="1017034" spans="1:22" customFormat="1">
      <c r="A1017034" s="2"/>
      <c r="B1017034" s="61"/>
      <c r="C1017034" s="52"/>
      <c r="D1017034" s="52"/>
      <c r="E1017034" s="6"/>
      <c r="F1017034" s="26"/>
      <c r="G1017034" s="26"/>
      <c r="H1017034" s="67"/>
      <c r="I1017034" s="68"/>
      <c r="J1017034" s="6"/>
      <c r="K1017034" s="69"/>
      <c r="L1017034" s="67"/>
      <c r="M1017034" s="67"/>
      <c r="N1017034" s="70"/>
      <c r="O1017034" s="67"/>
      <c r="P1017034" s="6"/>
      <c r="Q1017034" s="6"/>
      <c r="R1017034" s="71"/>
      <c r="S1017034" s="6"/>
      <c r="T1017034" s="6"/>
      <c r="U1017034" s="6"/>
      <c r="V1017034" s="9"/>
    </row>
    <row r="1017035" spans="1:22" customFormat="1">
      <c r="A1017035" s="2"/>
      <c r="B1017035" s="61"/>
      <c r="C1017035" s="52"/>
      <c r="D1017035" s="52"/>
      <c r="E1017035" s="6"/>
      <c r="F1017035" s="26"/>
      <c r="G1017035" s="26"/>
      <c r="H1017035" s="67"/>
      <c r="I1017035" s="68"/>
      <c r="J1017035" s="6"/>
      <c r="K1017035" s="69"/>
      <c r="L1017035" s="67"/>
      <c r="M1017035" s="67"/>
      <c r="N1017035" s="70"/>
      <c r="O1017035" s="67"/>
      <c r="P1017035" s="6"/>
      <c r="Q1017035" s="6"/>
      <c r="R1017035" s="71"/>
      <c r="S1017035" s="6"/>
      <c r="T1017035" s="6"/>
      <c r="U1017035" s="6"/>
      <c r="V1017035" s="9"/>
    </row>
    <row r="1017036" spans="1:22" customFormat="1">
      <c r="A1017036" s="2"/>
      <c r="B1017036" s="61"/>
      <c r="C1017036" s="52"/>
      <c r="D1017036" s="52"/>
      <c r="E1017036" s="6"/>
      <c r="F1017036" s="26"/>
      <c r="G1017036" s="26"/>
      <c r="H1017036" s="67"/>
      <c r="I1017036" s="68"/>
      <c r="J1017036" s="6"/>
      <c r="K1017036" s="69"/>
      <c r="L1017036" s="67"/>
      <c r="M1017036" s="67"/>
      <c r="N1017036" s="70"/>
      <c r="O1017036" s="67"/>
      <c r="P1017036" s="6"/>
      <c r="Q1017036" s="6"/>
      <c r="R1017036" s="71"/>
      <c r="S1017036" s="6"/>
      <c r="T1017036" s="6"/>
      <c r="U1017036" s="6"/>
      <c r="V1017036" s="9"/>
    </row>
    <row r="1017037" spans="1:22" customFormat="1">
      <c r="A1017037" s="2"/>
      <c r="B1017037" s="61"/>
      <c r="C1017037" s="52"/>
      <c r="D1017037" s="52"/>
      <c r="E1017037" s="6"/>
      <c r="F1017037" s="26"/>
      <c r="G1017037" s="26"/>
      <c r="H1017037" s="67"/>
      <c r="I1017037" s="68"/>
      <c r="J1017037" s="6"/>
      <c r="K1017037" s="69"/>
      <c r="L1017037" s="67"/>
      <c r="M1017037" s="67"/>
      <c r="N1017037" s="70"/>
      <c r="O1017037" s="67"/>
      <c r="P1017037" s="6"/>
      <c r="Q1017037" s="6"/>
      <c r="R1017037" s="71"/>
      <c r="S1017037" s="6"/>
      <c r="T1017037" s="6"/>
      <c r="U1017037" s="6"/>
      <c r="V1017037" s="9"/>
    </row>
    <row r="1017038" spans="1:22" customFormat="1">
      <c r="A1017038" s="2"/>
      <c r="B1017038" s="61"/>
      <c r="C1017038" s="52"/>
      <c r="D1017038" s="52"/>
      <c r="E1017038" s="6"/>
      <c r="F1017038" s="26"/>
      <c r="G1017038" s="26"/>
      <c r="H1017038" s="67"/>
      <c r="I1017038" s="68"/>
      <c r="J1017038" s="6"/>
      <c r="K1017038" s="69"/>
      <c r="L1017038" s="67"/>
      <c r="M1017038" s="67"/>
      <c r="N1017038" s="70"/>
      <c r="O1017038" s="67"/>
      <c r="P1017038" s="6"/>
      <c r="Q1017038" s="6"/>
      <c r="R1017038" s="71"/>
      <c r="S1017038" s="6"/>
      <c r="T1017038" s="6"/>
      <c r="U1017038" s="6"/>
      <c r="V1017038" s="9"/>
    </row>
    <row r="1017039" spans="1:22" customFormat="1">
      <c r="A1017039" s="2"/>
      <c r="B1017039" s="61"/>
      <c r="C1017039" s="52"/>
      <c r="D1017039" s="52"/>
      <c r="E1017039" s="6"/>
      <c r="F1017039" s="26"/>
      <c r="G1017039" s="26"/>
      <c r="H1017039" s="67"/>
      <c r="I1017039" s="68"/>
      <c r="J1017039" s="6"/>
      <c r="K1017039" s="69"/>
      <c r="L1017039" s="67"/>
      <c r="M1017039" s="67"/>
      <c r="N1017039" s="70"/>
      <c r="O1017039" s="67"/>
      <c r="P1017039" s="6"/>
      <c r="Q1017039" s="6"/>
      <c r="R1017039" s="71"/>
      <c r="S1017039" s="6"/>
      <c r="T1017039" s="6"/>
      <c r="U1017039" s="6"/>
      <c r="V1017039" s="9"/>
    </row>
    <row r="1017040" spans="1:22" customFormat="1">
      <c r="A1017040" s="2"/>
      <c r="B1017040" s="61"/>
      <c r="C1017040" s="52"/>
      <c r="D1017040" s="52"/>
      <c r="E1017040" s="6"/>
      <c r="F1017040" s="26"/>
      <c r="G1017040" s="26"/>
      <c r="H1017040" s="67"/>
      <c r="I1017040" s="68"/>
      <c r="J1017040" s="6"/>
      <c r="K1017040" s="69"/>
      <c r="L1017040" s="67"/>
      <c r="M1017040" s="67"/>
      <c r="N1017040" s="70"/>
      <c r="O1017040" s="67"/>
      <c r="P1017040" s="6"/>
      <c r="Q1017040" s="6"/>
      <c r="R1017040" s="71"/>
      <c r="S1017040" s="6"/>
      <c r="T1017040" s="6"/>
      <c r="U1017040" s="6"/>
      <c r="V1017040" s="9"/>
    </row>
    <row r="1017041" spans="1:22" customFormat="1">
      <c r="A1017041" s="2"/>
      <c r="B1017041" s="61"/>
      <c r="C1017041" s="52"/>
      <c r="D1017041" s="52"/>
      <c r="E1017041" s="6"/>
      <c r="F1017041" s="26"/>
      <c r="G1017041" s="26"/>
      <c r="H1017041" s="67"/>
      <c r="I1017041" s="68"/>
      <c r="J1017041" s="6"/>
      <c r="K1017041" s="69"/>
      <c r="L1017041" s="67"/>
      <c r="M1017041" s="67"/>
      <c r="N1017041" s="70"/>
      <c r="O1017041" s="67"/>
      <c r="P1017041" s="6"/>
      <c r="Q1017041" s="6"/>
      <c r="R1017041" s="71"/>
      <c r="S1017041" s="6"/>
      <c r="T1017041" s="6"/>
      <c r="U1017041" s="6"/>
      <c r="V1017041" s="9"/>
    </row>
    <row r="1017042" spans="1:22" customFormat="1">
      <c r="A1017042" s="2"/>
      <c r="B1017042" s="61"/>
      <c r="C1017042" s="52"/>
      <c r="D1017042" s="52"/>
      <c r="E1017042" s="6"/>
      <c r="F1017042" s="26"/>
      <c r="G1017042" s="26"/>
      <c r="H1017042" s="67"/>
      <c r="I1017042" s="68"/>
      <c r="J1017042" s="6"/>
      <c r="K1017042" s="69"/>
      <c r="L1017042" s="67"/>
      <c r="M1017042" s="67"/>
      <c r="N1017042" s="70"/>
      <c r="O1017042" s="67"/>
      <c r="P1017042" s="6"/>
      <c r="Q1017042" s="6"/>
      <c r="R1017042" s="71"/>
      <c r="S1017042" s="6"/>
      <c r="T1017042" s="6"/>
      <c r="U1017042" s="6"/>
      <c r="V1017042" s="9"/>
    </row>
    <row r="1017043" spans="1:22" customFormat="1">
      <c r="A1017043" s="2"/>
      <c r="B1017043" s="61"/>
      <c r="C1017043" s="52"/>
      <c r="D1017043" s="52"/>
      <c r="E1017043" s="6"/>
      <c r="F1017043" s="26"/>
      <c r="G1017043" s="26"/>
      <c r="H1017043" s="67"/>
      <c r="I1017043" s="68"/>
      <c r="J1017043" s="6"/>
      <c r="K1017043" s="69"/>
      <c r="L1017043" s="67"/>
      <c r="M1017043" s="67"/>
      <c r="N1017043" s="70"/>
      <c r="O1017043" s="67"/>
      <c r="P1017043" s="6"/>
      <c r="Q1017043" s="6"/>
      <c r="R1017043" s="71"/>
      <c r="S1017043" s="6"/>
      <c r="T1017043" s="6"/>
      <c r="U1017043" s="6"/>
      <c r="V1017043" s="9"/>
    </row>
    <row r="1017044" spans="1:22" customFormat="1">
      <c r="A1017044" s="2"/>
      <c r="B1017044" s="61"/>
      <c r="C1017044" s="52"/>
      <c r="D1017044" s="52"/>
      <c r="E1017044" s="6"/>
      <c r="F1017044" s="26"/>
      <c r="G1017044" s="26"/>
      <c r="H1017044" s="67"/>
      <c r="I1017044" s="68"/>
      <c r="J1017044" s="6"/>
      <c r="K1017044" s="69"/>
      <c r="L1017044" s="67"/>
      <c r="M1017044" s="67"/>
      <c r="N1017044" s="70"/>
      <c r="O1017044" s="67"/>
      <c r="P1017044" s="6"/>
      <c r="Q1017044" s="6"/>
      <c r="R1017044" s="71"/>
      <c r="S1017044" s="6"/>
      <c r="T1017044" s="6"/>
      <c r="U1017044" s="6"/>
      <c r="V1017044" s="9"/>
    </row>
    <row r="1017045" spans="1:22" customFormat="1">
      <c r="A1017045" s="2"/>
      <c r="B1017045" s="61"/>
      <c r="C1017045" s="52"/>
      <c r="D1017045" s="52"/>
      <c r="E1017045" s="6"/>
      <c r="F1017045" s="26"/>
      <c r="G1017045" s="26"/>
      <c r="H1017045" s="67"/>
      <c r="I1017045" s="68"/>
      <c r="J1017045" s="6"/>
      <c r="K1017045" s="69"/>
      <c r="L1017045" s="67"/>
      <c r="M1017045" s="67"/>
      <c r="N1017045" s="70"/>
      <c r="O1017045" s="67"/>
      <c r="P1017045" s="6"/>
      <c r="Q1017045" s="6"/>
      <c r="R1017045" s="71"/>
      <c r="S1017045" s="6"/>
      <c r="T1017045" s="6"/>
      <c r="U1017045" s="6"/>
      <c r="V1017045" s="9"/>
    </row>
    <row r="1017046" spans="1:22" customFormat="1">
      <c r="A1017046" s="2"/>
      <c r="B1017046" s="61"/>
      <c r="C1017046" s="52"/>
      <c r="D1017046" s="52"/>
      <c r="E1017046" s="6"/>
      <c r="F1017046" s="26"/>
      <c r="G1017046" s="26"/>
      <c r="H1017046" s="67"/>
      <c r="I1017046" s="68"/>
      <c r="J1017046" s="6"/>
      <c r="K1017046" s="69"/>
      <c r="L1017046" s="67"/>
      <c r="M1017046" s="67"/>
      <c r="N1017046" s="70"/>
      <c r="O1017046" s="67"/>
      <c r="P1017046" s="6"/>
      <c r="Q1017046" s="6"/>
      <c r="R1017046" s="71"/>
      <c r="S1017046" s="6"/>
      <c r="T1017046" s="6"/>
      <c r="U1017046" s="6"/>
      <c r="V1017046" s="9"/>
    </row>
    <row r="1017047" spans="1:22" customFormat="1">
      <c r="A1017047" s="2"/>
      <c r="B1017047" s="61"/>
      <c r="C1017047" s="52"/>
      <c r="D1017047" s="52"/>
      <c r="E1017047" s="6"/>
      <c r="F1017047" s="26"/>
      <c r="G1017047" s="26"/>
      <c r="H1017047" s="67"/>
      <c r="I1017047" s="68"/>
      <c r="J1017047" s="6"/>
      <c r="K1017047" s="69"/>
      <c r="L1017047" s="67"/>
      <c r="M1017047" s="67"/>
      <c r="N1017047" s="70"/>
      <c r="O1017047" s="67"/>
      <c r="P1017047" s="6"/>
      <c r="Q1017047" s="6"/>
      <c r="R1017047" s="71"/>
      <c r="S1017047" s="6"/>
      <c r="T1017047" s="6"/>
      <c r="U1017047" s="6"/>
      <c r="V1017047" s="9"/>
    </row>
    <row r="1017048" spans="1:22" customFormat="1">
      <c r="A1017048" s="2"/>
      <c r="B1017048" s="61"/>
      <c r="C1017048" s="52"/>
      <c r="D1017048" s="52"/>
      <c r="E1017048" s="6"/>
      <c r="F1017048" s="26"/>
      <c r="G1017048" s="26"/>
      <c r="H1017048" s="67"/>
      <c r="I1017048" s="68"/>
      <c r="J1017048" s="6"/>
      <c r="K1017048" s="69"/>
      <c r="L1017048" s="67"/>
      <c r="M1017048" s="67"/>
      <c r="N1017048" s="70"/>
      <c r="O1017048" s="67"/>
      <c r="P1017048" s="6"/>
      <c r="Q1017048" s="6"/>
      <c r="R1017048" s="71"/>
      <c r="S1017048" s="6"/>
      <c r="T1017048" s="6"/>
      <c r="U1017048" s="6"/>
      <c r="V1017048" s="9"/>
    </row>
    <row r="1017049" spans="1:22" customFormat="1">
      <c r="A1017049" s="2"/>
      <c r="B1017049" s="61"/>
      <c r="C1017049" s="52"/>
      <c r="D1017049" s="52"/>
      <c r="E1017049" s="6"/>
      <c r="F1017049" s="26"/>
      <c r="G1017049" s="26"/>
      <c r="H1017049" s="67"/>
      <c r="I1017049" s="68"/>
      <c r="J1017049" s="6"/>
      <c r="K1017049" s="69"/>
      <c r="L1017049" s="67"/>
      <c r="M1017049" s="67"/>
      <c r="N1017049" s="70"/>
      <c r="O1017049" s="67"/>
      <c r="P1017049" s="6"/>
      <c r="Q1017049" s="6"/>
      <c r="R1017049" s="71"/>
      <c r="S1017049" s="6"/>
      <c r="T1017049" s="6"/>
      <c r="U1017049" s="6"/>
      <c r="V1017049" s="9"/>
    </row>
    <row r="1017050" spans="1:22" customFormat="1">
      <c r="A1017050" s="2"/>
      <c r="B1017050" s="61"/>
      <c r="C1017050" s="52"/>
      <c r="D1017050" s="52"/>
      <c r="E1017050" s="6"/>
      <c r="F1017050" s="26"/>
      <c r="G1017050" s="26"/>
      <c r="H1017050" s="67"/>
      <c r="I1017050" s="68"/>
      <c r="J1017050" s="6"/>
      <c r="K1017050" s="69"/>
      <c r="L1017050" s="67"/>
      <c r="M1017050" s="67"/>
      <c r="N1017050" s="70"/>
      <c r="O1017050" s="67"/>
      <c r="P1017050" s="6"/>
      <c r="Q1017050" s="6"/>
      <c r="R1017050" s="71"/>
      <c r="S1017050" s="6"/>
      <c r="T1017050" s="6"/>
      <c r="U1017050" s="6"/>
      <c r="V1017050" s="9"/>
    </row>
    <row r="1017051" spans="1:22" customFormat="1">
      <c r="A1017051" s="2"/>
      <c r="B1017051" s="61"/>
      <c r="C1017051" s="52"/>
      <c r="D1017051" s="52"/>
      <c r="E1017051" s="6"/>
      <c r="F1017051" s="26"/>
      <c r="G1017051" s="26"/>
      <c r="H1017051" s="67"/>
      <c r="I1017051" s="68"/>
      <c r="J1017051" s="6"/>
      <c r="K1017051" s="69"/>
      <c r="L1017051" s="67"/>
      <c r="M1017051" s="67"/>
      <c r="N1017051" s="70"/>
      <c r="O1017051" s="67"/>
      <c r="P1017051" s="6"/>
      <c r="Q1017051" s="6"/>
      <c r="R1017051" s="71"/>
      <c r="S1017051" s="6"/>
      <c r="T1017051" s="6"/>
      <c r="U1017051" s="6"/>
      <c r="V1017051" s="9"/>
    </row>
    <row r="1017052" spans="1:22" customFormat="1">
      <c r="A1017052" s="2"/>
      <c r="B1017052" s="61"/>
      <c r="C1017052" s="52"/>
      <c r="D1017052" s="52"/>
      <c r="E1017052" s="6"/>
      <c r="F1017052" s="26"/>
      <c r="G1017052" s="26"/>
      <c r="H1017052" s="67"/>
      <c r="I1017052" s="68"/>
      <c r="J1017052" s="6"/>
      <c r="K1017052" s="69"/>
      <c r="L1017052" s="67"/>
      <c r="M1017052" s="67"/>
      <c r="N1017052" s="70"/>
      <c r="O1017052" s="67"/>
      <c r="P1017052" s="6"/>
      <c r="Q1017052" s="6"/>
      <c r="R1017052" s="71"/>
      <c r="S1017052" s="6"/>
      <c r="T1017052" s="6"/>
      <c r="U1017052" s="6"/>
      <c r="V1017052" s="9"/>
    </row>
    <row r="1017053" spans="1:22" customFormat="1">
      <c r="A1017053" s="2"/>
      <c r="B1017053" s="61"/>
      <c r="C1017053" s="52"/>
      <c r="D1017053" s="52"/>
      <c r="E1017053" s="6"/>
      <c r="F1017053" s="26"/>
      <c r="G1017053" s="26"/>
      <c r="H1017053" s="67"/>
      <c r="I1017053" s="68"/>
      <c r="J1017053" s="6"/>
      <c r="K1017053" s="69"/>
      <c r="L1017053" s="67"/>
      <c r="M1017053" s="67"/>
      <c r="N1017053" s="70"/>
      <c r="O1017053" s="67"/>
      <c r="P1017053" s="6"/>
      <c r="Q1017053" s="6"/>
      <c r="R1017053" s="71"/>
      <c r="S1017053" s="6"/>
      <c r="T1017053" s="6"/>
      <c r="U1017053" s="6"/>
      <c r="V1017053" s="9"/>
    </row>
    <row r="1017054" spans="1:22" customFormat="1">
      <c r="A1017054" s="2"/>
      <c r="B1017054" s="61"/>
      <c r="C1017054" s="52"/>
      <c r="D1017054" s="52"/>
      <c r="E1017054" s="6"/>
      <c r="F1017054" s="26"/>
      <c r="G1017054" s="26"/>
      <c r="H1017054" s="67"/>
      <c r="I1017054" s="68"/>
      <c r="J1017054" s="6"/>
      <c r="K1017054" s="69"/>
      <c r="L1017054" s="67"/>
      <c r="M1017054" s="67"/>
      <c r="N1017054" s="70"/>
      <c r="O1017054" s="67"/>
      <c r="P1017054" s="6"/>
      <c r="Q1017054" s="6"/>
      <c r="R1017054" s="71"/>
      <c r="S1017054" s="6"/>
      <c r="T1017054" s="6"/>
      <c r="U1017054" s="6"/>
      <c r="V1017054" s="9"/>
    </row>
    <row r="1017055" spans="1:22" customFormat="1">
      <c r="A1017055" s="2"/>
      <c r="B1017055" s="61"/>
      <c r="C1017055" s="52"/>
      <c r="D1017055" s="52"/>
      <c r="E1017055" s="6"/>
      <c r="F1017055" s="26"/>
      <c r="G1017055" s="26"/>
      <c r="H1017055" s="67"/>
      <c r="I1017055" s="68"/>
      <c r="J1017055" s="6"/>
      <c r="K1017055" s="69"/>
      <c r="L1017055" s="67"/>
      <c r="M1017055" s="67"/>
      <c r="N1017055" s="70"/>
      <c r="O1017055" s="67"/>
      <c r="P1017055" s="6"/>
      <c r="Q1017055" s="6"/>
      <c r="R1017055" s="71"/>
      <c r="S1017055" s="6"/>
      <c r="T1017055" s="6"/>
      <c r="U1017055" s="6"/>
      <c r="V1017055" s="9"/>
    </row>
    <row r="1017056" spans="1:22" customFormat="1">
      <c r="A1017056" s="2"/>
      <c r="B1017056" s="61"/>
      <c r="C1017056" s="52"/>
      <c r="D1017056" s="52"/>
      <c r="E1017056" s="6"/>
      <c r="F1017056" s="26"/>
      <c r="G1017056" s="26"/>
      <c r="H1017056" s="67"/>
      <c r="I1017056" s="68"/>
      <c r="J1017056" s="6"/>
      <c r="K1017056" s="69"/>
      <c r="L1017056" s="67"/>
      <c r="M1017056" s="67"/>
      <c r="N1017056" s="70"/>
      <c r="O1017056" s="67"/>
      <c r="P1017056" s="6"/>
      <c r="Q1017056" s="6"/>
      <c r="R1017056" s="71"/>
      <c r="S1017056" s="6"/>
      <c r="T1017056" s="6"/>
      <c r="U1017056" s="6"/>
      <c r="V1017056" s="9"/>
    </row>
    <row r="1017057" spans="1:22" customFormat="1">
      <c r="A1017057" s="2"/>
      <c r="B1017057" s="61"/>
      <c r="C1017057" s="52"/>
      <c r="D1017057" s="52"/>
      <c r="E1017057" s="6"/>
      <c r="F1017057" s="26"/>
      <c r="G1017057" s="26"/>
      <c r="H1017057" s="67"/>
      <c r="I1017057" s="68"/>
      <c r="J1017057" s="6"/>
      <c r="K1017057" s="69"/>
      <c r="L1017057" s="67"/>
      <c r="M1017057" s="67"/>
      <c r="N1017057" s="70"/>
      <c r="O1017057" s="67"/>
      <c r="P1017057" s="6"/>
      <c r="Q1017057" s="6"/>
      <c r="R1017057" s="71"/>
      <c r="S1017057" s="6"/>
      <c r="T1017057" s="6"/>
      <c r="U1017057" s="6"/>
      <c r="V1017057" s="9"/>
    </row>
    <row r="1017058" spans="1:22" customFormat="1">
      <c r="A1017058" s="2"/>
      <c r="B1017058" s="61"/>
      <c r="C1017058" s="52"/>
      <c r="D1017058" s="52"/>
      <c r="E1017058" s="6"/>
      <c r="F1017058" s="26"/>
      <c r="G1017058" s="26"/>
      <c r="H1017058" s="67"/>
      <c r="I1017058" s="68"/>
      <c r="J1017058" s="6"/>
      <c r="K1017058" s="69"/>
      <c r="L1017058" s="67"/>
      <c r="M1017058" s="67"/>
      <c r="N1017058" s="70"/>
      <c r="O1017058" s="67"/>
      <c r="P1017058" s="6"/>
      <c r="Q1017058" s="6"/>
      <c r="R1017058" s="71"/>
      <c r="S1017058" s="6"/>
      <c r="T1017058" s="6"/>
      <c r="U1017058" s="6"/>
      <c r="V1017058" s="9"/>
    </row>
    <row r="1017059" spans="1:22" customFormat="1">
      <c r="A1017059" s="2"/>
      <c r="B1017059" s="61"/>
      <c r="C1017059" s="52"/>
      <c r="D1017059" s="52"/>
      <c r="E1017059" s="6"/>
      <c r="F1017059" s="26"/>
      <c r="G1017059" s="26"/>
      <c r="H1017059" s="67"/>
      <c r="I1017059" s="68"/>
      <c r="J1017059" s="6"/>
      <c r="K1017059" s="69"/>
      <c r="L1017059" s="67"/>
      <c r="M1017059" s="67"/>
      <c r="N1017059" s="70"/>
      <c r="O1017059" s="67"/>
      <c r="P1017059" s="6"/>
      <c r="Q1017059" s="6"/>
      <c r="R1017059" s="71"/>
      <c r="S1017059" s="6"/>
      <c r="T1017059" s="6"/>
      <c r="U1017059" s="6"/>
      <c r="V1017059" s="9"/>
    </row>
    <row r="1017060" spans="1:22" customFormat="1">
      <c r="A1017060" s="2"/>
      <c r="B1017060" s="61"/>
      <c r="C1017060" s="52"/>
      <c r="D1017060" s="52"/>
      <c r="E1017060" s="6"/>
      <c r="F1017060" s="26"/>
      <c r="G1017060" s="26"/>
      <c r="H1017060" s="67"/>
      <c r="I1017060" s="68"/>
      <c r="J1017060" s="6"/>
      <c r="K1017060" s="69"/>
      <c r="L1017060" s="67"/>
      <c r="M1017060" s="67"/>
      <c r="N1017060" s="70"/>
      <c r="O1017060" s="67"/>
      <c r="P1017060" s="6"/>
      <c r="Q1017060" s="6"/>
      <c r="R1017060" s="71"/>
      <c r="S1017060" s="6"/>
      <c r="T1017060" s="6"/>
      <c r="U1017060" s="6"/>
      <c r="V1017060" s="9"/>
    </row>
    <row r="1017061" spans="1:22" customFormat="1">
      <c r="A1017061" s="2"/>
      <c r="B1017061" s="61"/>
      <c r="C1017061" s="52"/>
      <c r="D1017061" s="52"/>
      <c r="E1017061" s="6"/>
      <c r="F1017061" s="26"/>
      <c r="G1017061" s="26"/>
      <c r="H1017061" s="67"/>
      <c r="I1017061" s="68"/>
      <c r="J1017061" s="6"/>
      <c r="K1017061" s="69"/>
      <c r="L1017061" s="67"/>
      <c r="M1017061" s="67"/>
      <c r="N1017061" s="70"/>
      <c r="O1017061" s="67"/>
      <c r="P1017061" s="6"/>
      <c r="Q1017061" s="6"/>
      <c r="R1017061" s="71"/>
      <c r="S1017061" s="6"/>
      <c r="T1017061" s="6"/>
      <c r="U1017061" s="6"/>
      <c r="V1017061" s="9"/>
    </row>
    <row r="1017062" spans="1:22" customFormat="1">
      <c r="A1017062" s="2"/>
      <c r="B1017062" s="61"/>
      <c r="C1017062" s="52"/>
      <c r="D1017062" s="52"/>
      <c r="E1017062" s="6"/>
      <c r="F1017062" s="26"/>
      <c r="G1017062" s="26"/>
      <c r="H1017062" s="67"/>
      <c r="I1017062" s="68"/>
      <c r="J1017062" s="6"/>
      <c r="K1017062" s="69"/>
      <c r="L1017062" s="67"/>
      <c r="M1017062" s="67"/>
      <c r="N1017062" s="70"/>
      <c r="O1017062" s="67"/>
      <c r="P1017062" s="6"/>
      <c r="Q1017062" s="6"/>
      <c r="R1017062" s="71"/>
      <c r="S1017062" s="6"/>
      <c r="T1017062" s="6"/>
      <c r="U1017062" s="6"/>
      <c r="V1017062" s="9"/>
    </row>
    <row r="1017063" spans="1:22" customFormat="1">
      <c r="A1017063" s="2"/>
      <c r="B1017063" s="61"/>
      <c r="C1017063" s="52"/>
      <c r="D1017063" s="52"/>
      <c r="E1017063" s="6"/>
      <c r="F1017063" s="26"/>
      <c r="G1017063" s="26"/>
      <c r="H1017063" s="67"/>
      <c r="I1017063" s="68"/>
      <c r="J1017063" s="6"/>
      <c r="K1017063" s="69"/>
      <c r="L1017063" s="67"/>
      <c r="M1017063" s="67"/>
      <c r="N1017063" s="70"/>
      <c r="O1017063" s="67"/>
      <c r="P1017063" s="6"/>
      <c r="Q1017063" s="6"/>
      <c r="R1017063" s="71"/>
      <c r="S1017063" s="6"/>
      <c r="T1017063" s="6"/>
      <c r="U1017063" s="6"/>
      <c r="V1017063" s="9"/>
    </row>
    <row r="1017064" spans="1:22" customFormat="1">
      <c r="A1017064" s="2"/>
      <c r="B1017064" s="61"/>
      <c r="C1017064" s="52"/>
      <c r="D1017064" s="52"/>
      <c r="E1017064" s="6"/>
      <c r="F1017064" s="26"/>
      <c r="G1017064" s="26"/>
      <c r="H1017064" s="67"/>
      <c r="I1017064" s="68"/>
      <c r="J1017064" s="6"/>
      <c r="K1017064" s="69"/>
      <c r="L1017064" s="67"/>
      <c r="M1017064" s="67"/>
      <c r="N1017064" s="70"/>
      <c r="O1017064" s="67"/>
      <c r="P1017064" s="6"/>
      <c r="Q1017064" s="6"/>
      <c r="R1017064" s="71"/>
      <c r="S1017064" s="6"/>
      <c r="T1017064" s="6"/>
      <c r="U1017064" s="6"/>
      <c r="V1017064" s="9"/>
    </row>
    <row r="1017065" spans="1:22" customFormat="1">
      <c r="A1017065" s="2"/>
      <c r="B1017065" s="61"/>
      <c r="C1017065" s="52"/>
      <c r="D1017065" s="52"/>
      <c r="E1017065" s="6"/>
      <c r="F1017065" s="26"/>
      <c r="G1017065" s="26"/>
      <c r="H1017065" s="67"/>
      <c r="I1017065" s="68"/>
      <c r="J1017065" s="6"/>
      <c r="K1017065" s="69"/>
      <c r="L1017065" s="67"/>
      <c r="M1017065" s="67"/>
      <c r="N1017065" s="70"/>
      <c r="O1017065" s="67"/>
      <c r="P1017065" s="6"/>
      <c r="Q1017065" s="6"/>
      <c r="R1017065" s="71"/>
      <c r="S1017065" s="6"/>
      <c r="T1017065" s="6"/>
      <c r="U1017065" s="6"/>
      <c r="V1017065" s="9"/>
    </row>
    <row r="1017066" spans="1:22" customFormat="1">
      <c r="A1017066" s="2"/>
      <c r="B1017066" s="61"/>
      <c r="C1017066" s="52"/>
      <c r="D1017066" s="52"/>
      <c r="E1017066" s="6"/>
      <c r="F1017066" s="26"/>
      <c r="G1017066" s="26"/>
      <c r="H1017066" s="67"/>
      <c r="I1017066" s="68"/>
      <c r="J1017066" s="6"/>
      <c r="K1017066" s="69"/>
      <c r="L1017066" s="67"/>
      <c r="M1017066" s="67"/>
      <c r="N1017066" s="70"/>
      <c r="O1017066" s="67"/>
      <c r="P1017066" s="6"/>
      <c r="Q1017066" s="6"/>
      <c r="R1017066" s="71"/>
      <c r="S1017066" s="6"/>
      <c r="T1017066" s="6"/>
      <c r="U1017066" s="6"/>
      <c r="V1017066" s="9"/>
    </row>
    <row r="1017067" spans="1:22" customFormat="1">
      <c r="A1017067" s="2"/>
      <c r="B1017067" s="61"/>
      <c r="C1017067" s="52"/>
      <c r="D1017067" s="52"/>
      <c r="E1017067" s="6"/>
      <c r="F1017067" s="26"/>
      <c r="G1017067" s="26"/>
      <c r="H1017067" s="67"/>
      <c r="I1017067" s="68"/>
      <c r="J1017067" s="6"/>
      <c r="K1017067" s="69"/>
      <c r="L1017067" s="67"/>
      <c r="M1017067" s="67"/>
      <c r="N1017067" s="70"/>
      <c r="O1017067" s="67"/>
      <c r="P1017067" s="6"/>
      <c r="Q1017067" s="6"/>
      <c r="R1017067" s="71"/>
      <c r="S1017067" s="6"/>
      <c r="T1017067" s="6"/>
      <c r="U1017067" s="6"/>
      <c r="V1017067" s="9"/>
    </row>
    <row r="1017068" spans="1:22" customFormat="1">
      <c r="A1017068" s="2"/>
      <c r="B1017068" s="61"/>
      <c r="C1017068" s="52"/>
      <c r="D1017068" s="52"/>
      <c r="E1017068" s="6"/>
      <c r="F1017068" s="26"/>
      <c r="G1017068" s="26"/>
      <c r="H1017068" s="67"/>
      <c r="I1017068" s="68"/>
      <c r="J1017068" s="6"/>
      <c r="K1017068" s="69"/>
      <c r="L1017068" s="67"/>
      <c r="M1017068" s="67"/>
      <c r="N1017068" s="70"/>
      <c r="O1017068" s="67"/>
      <c r="P1017068" s="6"/>
      <c r="Q1017068" s="6"/>
      <c r="R1017068" s="71"/>
      <c r="S1017068" s="6"/>
      <c r="T1017068" s="6"/>
      <c r="U1017068" s="6"/>
      <c r="V1017068" s="9"/>
    </row>
    <row r="1017069" spans="1:22" customFormat="1">
      <c r="A1017069" s="2"/>
      <c r="B1017069" s="61"/>
      <c r="C1017069" s="52"/>
      <c r="D1017069" s="52"/>
      <c r="E1017069" s="6"/>
      <c r="F1017069" s="26"/>
      <c r="G1017069" s="26"/>
      <c r="H1017069" s="67"/>
      <c r="I1017069" s="68"/>
      <c r="J1017069" s="6"/>
      <c r="K1017069" s="69"/>
      <c r="L1017069" s="67"/>
      <c r="M1017069" s="67"/>
      <c r="N1017069" s="70"/>
      <c r="O1017069" s="67"/>
      <c r="P1017069" s="6"/>
      <c r="Q1017069" s="6"/>
      <c r="R1017069" s="71"/>
      <c r="S1017069" s="6"/>
      <c r="T1017069" s="6"/>
      <c r="U1017069" s="6"/>
      <c r="V1017069" s="9"/>
    </row>
    <row r="1017070" spans="1:22" customFormat="1">
      <c r="A1017070" s="2"/>
      <c r="B1017070" s="61"/>
      <c r="C1017070" s="52"/>
      <c r="D1017070" s="52"/>
      <c r="E1017070" s="6"/>
      <c r="F1017070" s="26"/>
      <c r="G1017070" s="26"/>
      <c r="H1017070" s="67"/>
      <c r="I1017070" s="68"/>
      <c r="J1017070" s="6"/>
      <c r="K1017070" s="69"/>
      <c r="L1017070" s="67"/>
      <c r="M1017070" s="67"/>
      <c r="N1017070" s="70"/>
      <c r="O1017070" s="67"/>
      <c r="P1017070" s="6"/>
      <c r="Q1017070" s="6"/>
      <c r="R1017070" s="71"/>
      <c r="S1017070" s="6"/>
      <c r="T1017070" s="6"/>
      <c r="U1017070" s="6"/>
      <c r="V1017070" s="9"/>
    </row>
    <row r="1017071" spans="1:22" customFormat="1">
      <c r="A1017071" s="2"/>
      <c r="B1017071" s="61"/>
      <c r="C1017071" s="52"/>
      <c r="D1017071" s="52"/>
      <c r="E1017071" s="6"/>
      <c r="F1017071" s="26"/>
      <c r="G1017071" s="26"/>
      <c r="H1017071" s="67"/>
      <c r="I1017071" s="68"/>
      <c r="J1017071" s="6"/>
      <c r="K1017071" s="69"/>
      <c r="L1017071" s="67"/>
      <c r="M1017071" s="67"/>
      <c r="N1017071" s="70"/>
      <c r="O1017071" s="67"/>
      <c r="P1017071" s="6"/>
      <c r="Q1017071" s="6"/>
      <c r="R1017071" s="71"/>
      <c r="S1017071" s="6"/>
      <c r="T1017071" s="6"/>
      <c r="U1017071" s="6"/>
      <c r="V1017071" s="9"/>
    </row>
    <row r="1017072" spans="1:22" customFormat="1">
      <c r="A1017072" s="2"/>
      <c r="B1017072" s="61"/>
      <c r="C1017072" s="52"/>
      <c r="D1017072" s="52"/>
      <c r="E1017072" s="6"/>
      <c r="F1017072" s="26"/>
      <c r="G1017072" s="26"/>
      <c r="H1017072" s="67"/>
      <c r="I1017072" s="68"/>
      <c r="J1017072" s="6"/>
      <c r="K1017072" s="69"/>
      <c r="L1017072" s="67"/>
      <c r="M1017072" s="67"/>
      <c r="N1017072" s="70"/>
      <c r="O1017072" s="67"/>
      <c r="P1017072" s="6"/>
      <c r="Q1017072" s="6"/>
      <c r="R1017072" s="71"/>
      <c r="S1017072" s="6"/>
      <c r="T1017072" s="6"/>
      <c r="U1017072" s="6"/>
      <c r="V1017072" s="9"/>
    </row>
    <row r="1017073" spans="1:22" customFormat="1">
      <c r="A1017073" s="2"/>
      <c r="B1017073" s="61"/>
      <c r="C1017073" s="52"/>
      <c r="D1017073" s="52"/>
      <c r="E1017073" s="6"/>
      <c r="F1017073" s="26"/>
      <c r="G1017073" s="26"/>
      <c r="H1017073" s="67"/>
      <c r="I1017073" s="68"/>
      <c r="J1017073" s="6"/>
      <c r="K1017073" s="69"/>
      <c r="L1017073" s="67"/>
      <c r="M1017073" s="67"/>
      <c r="N1017073" s="70"/>
      <c r="O1017073" s="67"/>
      <c r="P1017073" s="6"/>
      <c r="Q1017073" s="6"/>
      <c r="R1017073" s="71"/>
      <c r="S1017073" s="6"/>
      <c r="T1017073" s="6"/>
      <c r="U1017073" s="6"/>
      <c r="V1017073" s="9"/>
    </row>
    <row r="1017074" spans="1:22" customFormat="1">
      <c r="A1017074" s="2"/>
      <c r="B1017074" s="61"/>
      <c r="C1017074" s="52"/>
      <c r="D1017074" s="52"/>
      <c r="E1017074" s="6"/>
      <c r="F1017074" s="26"/>
      <c r="G1017074" s="26"/>
      <c r="H1017074" s="67"/>
      <c r="I1017074" s="68"/>
      <c r="J1017074" s="6"/>
      <c r="K1017074" s="69"/>
      <c r="L1017074" s="67"/>
      <c r="M1017074" s="67"/>
      <c r="N1017074" s="70"/>
      <c r="O1017074" s="67"/>
      <c r="P1017074" s="6"/>
      <c r="Q1017074" s="6"/>
      <c r="R1017074" s="71"/>
      <c r="S1017074" s="6"/>
      <c r="T1017074" s="6"/>
      <c r="U1017074" s="6"/>
      <c r="V1017074" s="9"/>
    </row>
    <row r="1017075" spans="1:22" customFormat="1">
      <c r="A1017075" s="2"/>
      <c r="B1017075" s="61"/>
      <c r="C1017075" s="52"/>
      <c r="D1017075" s="52"/>
      <c r="E1017075" s="6"/>
      <c r="F1017075" s="26"/>
      <c r="G1017075" s="26"/>
      <c r="H1017075" s="67"/>
      <c r="I1017075" s="68"/>
      <c r="J1017075" s="6"/>
      <c r="K1017075" s="69"/>
      <c r="L1017075" s="67"/>
      <c r="M1017075" s="67"/>
      <c r="N1017075" s="70"/>
      <c r="O1017075" s="67"/>
      <c r="P1017075" s="6"/>
      <c r="Q1017075" s="6"/>
      <c r="R1017075" s="71"/>
      <c r="S1017075" s="6"/>
      <c r="T1017075" s="6"/>
      <c r="U1017075" s="6"/>
      <c r="V1017075" s="9"/>
    </row>
    <row r="1017076" spans="1:22" customFormat="1">
      <c r="A1017076" s="2"/>
      <c r="B1017076" s="61"/>
      <c r="C1017076" s="52"/>
      <c r="D1017076" s="52"/>
      <c r="E1017076" s="6"/>
      <c r="F1017076" s="26"/>
      <c r="G1017076" s="26"/>
      <c r="H1017076" s="67"/>
      <c r="I1017076" s="68"/>
      <c r="J1017076" s="6"/>
      <c r="K1017076" s="69"/>
      <c r="L1017076" s="67"/>
      <c r="M1017076" s="67"/>
      <c r="N1017076" s="70"/>
      <c r="O1017076" s="67"/>
      <c r="P1017076" s="6"/>
      <c r="Q1017076" s="6"/>
      <c r="R1017076" s="71"/>
      <c r="S1017076" s="6"/>
      <c r="T1017076" s="6"/>
      <c r="U1017076" s="6"/>
      <c r="V1017076" s="9"/>
    </row>
    <row r="1017077" spans="1:22" customFormat="1">
      <c r="A1017077" s="2"/>
      <c r="B1017077" s="61"/>
      <c r="C1017077" s="52"/>
      <c r="D1017077" s="52"/>
      <c r="E1017077" s="6"/>
      <c r="F1017077" s="26"/>
      <c r="G1017077" s="26"/>
      <c r="H1017077" s="67"/>
      <c r="I1017077" s="68"/>
      <c r="J1017077" s="6"/>
      <c r="K1017077" s="69"/>
      <c r="L1017077" s="67"/>
      <c r="M1017077" s="67"/>
      <c r="N1017077" s="70"/>
      <c r="O1017077" s="67"/>
      <c r="P1017077" s="6"/>
      <c r="Q1017077" s="6"/>
      <c r="R1017077" s="71"/>
      <c r="S1017077" s="6"/>
      <c r="T1017077" s="6"/>
      <c r="U1017077" s="6"/>
      <c r="V1017077" s="9"/>
    </row>
    <row r="1017078" spans="1:22" customFormat="1">
      <c r="A1017078" s="2"/>
      <c r="B1017078" s="61"/>
      <c r="C1017078" s="52"/>
      <c r="D1017078" s="52"/>
      <c r="E1017078" s="6"/>
      <c r="F1017078" s="26"/>
      <c r="G1017078" s="26"/>
      <c r="H1017078" s="67"/>
      <c r="I1017078" s="68"/>
      <c r="J1017078" s="6"/>
      <c r="K1017078" s="69"/>
      <c r="L1017078" s="67"/>
      <c r="M1017078" s="67"/>
      <c r="N1017078" s="70"/>
      <c r="O1017078" s="67"/>
      <c r="P1017078" s="6"/>
      <c r="Q1017078" s="6"/>
      <c r="R1017078" s="71"/>
      <c r="S1017078" s="6"/>
      <c r="T1017078" s="6"/>
      <c r="U1017078" s="6"/>
      <c r="V1017078" s="9"/>
    </row>
    <row r="1017079" spans="1:22" customFormat="1">
      <c r="A1017079" s="2"/>
      <c r="B1017079" s="61"/>
      <c r="C1017079" s="52"/>
      <c r="D1017079" s="52"/>
      <c r="E1017079" s="6"/>
      <c r="F1017079" s="26"/>
      <c r="G1017079" s="26"/>
      <c r="H1017079" s="67"/>
      <c r="I1017079" s="68"/>
      <c r="J1017079" s="6"/>
      <c r="K1017079" s="69"/>
      <c r="L1017079" s="67"/>
      <c r="M1017079" s="67"/>
      <c r="N1017079" s="70"/>
      <c r="O1017079" s="67"/>
      <c r="P1017079" s="6"/>
      <c r="Q1017079" s="6"/>
      <c r="R1017079" s="71"/>
      <c r="S1017079" s="6"/>
      <c r="T1017079" s="6"/>
      <c r="U1017079" s="6"/>
      <c r="V1017079" s="9"/>
    </row>
    <row r="1017080" spans="1:22" customFormat="1">
      <c r="A1017080" s="2"/>
      <c r="B1017080" s="61"/>
      <c r="C1017080" s="52"/>
      <c r="D1017080" s="52"/>
      <c r="E1017080" s="6"/>
      <c r="F1017080" s="26"/>
      <c r="G1017080" s="26"/>
      <c r="H1017080" s="67"/>
      <c r="I1017080" s="68"/>
      <c r="J1017080" s="6"/>
      <c r="K1017080" s="69"/>
      <c r="L1017080" s="67"/>
      <c r="M1017080" s="67"/>
      <c r="N1017080" s="70"/>
      <c r="O1017080" s="67"/>
      <c r="P1017080" s="6"/>
      <c r="Q1017080" s="6"/>
      <c r="R1017080" s="71"/>
      <c r="S1017080" s="6"/>
      <c r="T1017080" s="6"/>
      <c r="U1017080" s="6"/>
      <c r="V1017080" s="9"/>
    </row>
    <row r="1017081" spans="1:22" customFormat="1">
      <c r="A1017081" s="2"/>
      <c r="B1017081" s="61"/>
      <c r="C1017081" s="52"/>
      <c r="D1017081" s="52"/>
      <c r="E1017081" s="6"/>
      <c r="F1017081" s="26"/>
      <c r="G1017081" s="26"/>
      <c r="H1017081" s="67"/>
      <c r="I1017081" s="68"/>
      <c r="J1017081" s="6"/>
      <c r="K1017081" s="69"/>
      <c r="L1017081" s="67"/>
      <c r="M1017081" s="67"/>
      <c r="N1017081" s="70"/>
      <c r="O1017081" s="67"/>
      <c r="P1017081" s="6"/>
      <c r="Q1017081" s="6"/>
      <c r="R1017081" s="71"/>
      <c r="S1017081" s="6"/>
      <c r="T1017081" s="6"/>
      <c r="U1017081" s="6"/>
      <c r="V1017081" s="9"/>
    </row>
    <row r="1017082" spans="1:22" customFormat="1">
      <c r="A1017082" s="2"/>
      <c r="B1017082" s="61"/>
      <c r="C1017082" s="52"/>
      <c r="D1017082" s="52"/>
      <c r="E1017082" s="6"/>
      <c r="F1017082" s="26"/>
      <c r="G1017082" s="26"/>
      <c r="H1017082" s="67"/>
      <c r="I1017082" s="68"/>
      <c r="J1017082" s="6"/>
      <c r="K1017082" s="69"/>
      <c r="L1017082" s="67"/>
      <c r="M1017082" s="67"/>
      <c r="N1017082" s="70"/>
      <c r="O1017082" s="67"/>
      <c r="P1017082" s="6"/>
      <c r="Q1017082" s="6"/>
      <c r="R1017082" s="71"/>
      <c r="S1017082" s="6"/>
      <c r="T1017082" s="6"/>
      <c r="U1017082" s="6"/>
      <c r="V1017082" s="9"/>
    </row>
    <row r="1017083" spans="1:22" customFormat="1">
      <c r="A1017083" s="2"/>
      <c r="B1017083" s="61"/>
      <c r="C1017083" s="52"/>
      <c r="D1017083" s="52"/>
      <c r="E1017083" s="6"/>
      <c r="F1017083" s="26"/>
      <c r="G1017083" s="26"/>
      <c r="H1017083" s="67"/>
      <c r="I1017083" s="68"/>
      <c r="J1017083" s="6"/>
      <c r="K1017083" s="69"/>
      <c r="L1017083" s="67"/>
      <c r="M1017083" s="67"/>
      <c r="N1017083" s="70"/>
      <c r="O1017083" s="67"/>
      <c r="P1017083" s="6"/>
      <c r="Q1017083" s="6"/>
      <c r="R1017083" s="71"/>
      <c r="S1017083" s="6"/>
      <c r="T1017083" s="6"/>
      <c r="U1017083" s="6"/>
      <c r="V1017083" s="9"/>
    </row>
    <row r="1017084" spans="1:22" customFormat="1">
      <c r="A1017084" s="2"/>
      <c r="B1017084" s="61"/>
      <c r="C1017084" s="52"/>
      <c r="D1017084" s="52"/>
      <c r="E1017084" s="6"/>
      <c r="F1017084" s="26"/>
      <c r="G1017084" s="26"/>
      <c r="H1017084" s="67"/>
      <c r="I1017084" s="68"/>
      <c r="J1017084" s="6"/>
      <c r="K1017084" s="69"/>
      <c r="L1017084" s="67"/>
      <c r="M1017084" s="67"/>
      <c r="N1017084" s="70"/>
      <c r="O1017084" s="67"/>
      <c r="P1017084" s="6"/>
      <c r="Q1017084" s="6"/>
      <c r="R1017084" s="71"/>
      <c r="S1017084" s="6"/>
      <c r="T1017084" s="6"/>
      <c r="U1017084" s="6"/>
      <c r="V1017084" s="9"/>
    </row>
    <row r="1017085" spans="1:22" customFormat="1">
      <c r="A1017085" s="2"/>
      <c r="B1017085" s="61"/>
      <c r="C1017085" s="52"/>
      <c r="D1017085" s="52"/>
      <c r="E1017085" s="6"/>
      <c r="F1017085" s="26"/>
      <c r="G1017085" s="26"/>
      <c r="H1017085" s="67"/>
      <c r="I1017085" s="68"/>
      <c r="J1017085" s="6"/>
      <c r="K1017085" s="69"/>
      <c r="L1017085" s="67"/>
      <c r="M1017085" s="67"/>
      <c r="N1017085" s="70"/>
      <c r="O1017085" s="67"/>
      <c r="P1017085" s="6"/>
      <c r="Q1017085" s="6"/>
      <c r="R1017085" s="71"/>
      <c r="S1017085" s="6"/>
      <c r="T1017085" s="6"/>
      <c r="U1017085" s="6"/>
      <c r="V1017085" s="9"/>
    </row>
    <row r="1017086" spans="1:22" customFormat="1">
      <c r="A1017086" s="2"/>
      <c r="B1017086" s="61"/>
      <c r="C1017086" s="52"/>
      <c r="D1017086" s="52"/>
      <c r="E1017086" s="6"/>
      <c r="F1017086" s="26"/>
      <c r="G1017086" s="26"/>
      <c r="H1017086" s="67"/>
      <c r="I1017086" s="68"/>
      <c r="J1017086" s="6"/>
      <c r="K1017086" s="69"/>
      <c r="L1017086" s="67"/>
      <c r="M1017086" s="67"/>
      <c r="N1017086" s="70"/>
      <c r="O1017086" s="67"/>
      <c r="P1017086" s="6"/>
      <c r="Q1017086" s="6"/>
      <c r="R1017086" s="71"/>
      <c r="S1017086" s="6"/>
      <c r="T1017086" s="6"/>
      <c r="U1017086" s="6"/>
      <c r="V1017086" s="9"/>
    </row>
    <row r="1017087" spans="1:22" customFormat="1">
      <c r="A1017087" s="2"/>
      <c r="B1017087" s="61"/>
      <c r="C1017087" s="52"/>
      <c r="D1017087" s="52"/>
      <c r="E1017087" s="6"/>
      <c r="F1017087" s="26"/>
      <c r="G1017087" s="26"/>
      <c r="H1017087" s="67"/>
      <c r="I1017087" s="68"/>
      <c r="J1017087" s="6"/>
      <c r="K1017087" s="69"/>
      <c r="L1017087" s="67"/>
      <c r="M1017087" s="67"/>
      <c r="N1017087" s="70"/>
      <c r="O1017087" s="67"/>
      <c r="P1017087" s="6"/>
      <c r="Q1017087" s="6"/>
      <c r="R1017087" s="71"/>
      <c r="S1017087" s="6"/>
      <c r="T1017087" s="6"/>
      <c r="U1017087" s="6"/>
      <c r="V1017087" s="9"/>
    </row>
    <row r="1017088" spans="1:22" customFormat="1">
      <c r="A1017088" s="2"/>
      <c r="B1017088" s="61"/>
      <c r="C1017088" s="52"/>
      <c r="D1017088" s="52"/>
      <c r="E1017088" s="6"/>
      <c r="F1017088" s="26"/>
      <c r="G1017088" s="26"/>
      <c r="H1017088" s="67"/>
      <c r="I1017088" s="68"/>
      <c r="J1017088" s="6"/>
      <c r="K1017088" s="69"/>
      <c r="L1017088" s="67"/>
      <c r="M1017088" s="67"/>
      <c r="N1017088" s="70"/>
      <c r="O1017088" s="67"/>
      <c r="P1017088" s="6"/>
      <c r="Q1017088" s="6"/>
      <c r="R1017088" s="71"/>
      <c r="S1017088" s="6"/>
      <c r="T1017088" s="6"/>
      <c r="U1017088" s="6"/>
      <c r="V1017088" s="9"/>
    </row>
    <row r="1017089" spans="1:22" customFormat="1">
      <c r="A1017089" s="2"/>
      <c r="B1017089" s="61"/>
      <c r="C1017089" s="52"/>
      <c r="D1017089" s="52"/>
      <c r="E1017089" s="6"/>
      <c r="F1017089" s="26"/>
      <c r="G1017089" s="26"/>
      <c r="H1017089" s="67"/>
      <c r="I1017089" s="68"/>
      <c r="J1017089" s="6"/>
      <c r="K1017089" s="69"/>
      <c r="L1017089" s="67"/>
      <c r="M1017089" s="67"/>
      <c r="N1017089" s="70"/>
      <c r="O1017089" s="67"/>
      <c r="P1017089" s="6"/>
      <c r="Q1017089" s="6"/>
      <c r="R1017089" s="71"/>
      <c r="S1017089" s="6"/>
      <c r="T1017089" s="6"/>
      <c r="U1017089" s="6"/>
      <c r="V1017089" s="9"/>
    </row>
    <row r="1017090" spans="1:22" customFormat="1">
      <c r="A1017090" s="2"/>
      <c r="B1017090" s="61"/>
      <c r="C1017090" s="52"/>
      <c r="D1017090" s="52"/>
      <c r="E1017090" s="6"/>
      <c r="F1017090" s="26"/>
      <c r="G1017090" s="26"/>
      <c r="H1017090" s="67"/>
      <c r="I1017090" s="68"/>
      <c r="J1017090" s="6"/>
      <c r="K1017090" s="69"/>
      <c r="L1017090" s="67"/>
      <c r="M1017090" s="67"/>
      <c r="N1017090" s="70"/>
      <c r="O1017090" s="67"/>
      <c r="P1017090" s="6"/>
      <c r="Q1017090" s="6"/>
      <c r="R1017090" s="71"/>
      <c r="S1017090" s="6"/>
      <c r="T1017090" s="6"/>
      <c r="U1017090" s="6"/>
      <c r="V1017090" s="9"/>
    </row>
    <row r="1017091" spans="1:22" customFormat="1">
      <c r="A1017091" s="2"/>
      <c r="B1017091" s="61"/>
      <c r="C1017091" s="52"/>
      <c r="D1017091" s="52"/>
      <c r="E1017091" s="6"/>
      <c r="F1017091" s="26"/>
      <c r="G1017091" s="26"/>
      <c r="H1017091" s="67"/>
      <c r="I1017091" s="68"/>
      <c r="J1017091" s="6"/>
      <c r="K1017091" s="69"/>
      <c r="L1017091" s="67"/>
      <c r="M1017091" s="67"/>
      <c r="N1017091" s="70"/>
      <c r="O1017091" s="67"/>
      <c r="P1017091" s="6"/>
      <c r="Q1017091" s="6"/>
      <c r="R1017091" s="71"/>
      <c r="S1017091" s="6"/>
      <c r="T1017091" s="6"/>
      <c r="U1017091" s="6"/>
      <c r="V1017091" s="9"/>
    </row>
    <row r="1017092" spans="1:22" customFormat="1">
      <c r="A1017092" s="2"/>
      <c r="B1017092" s="61"/>
      <c r="C1017092" s="52"/>
      <c r="D1017092" s="52"/>
      <c r="E1017092" s="6"/>
      <c r="F1017092" s="26"/>
      <c r="G1017092" s="26"/>
      <c r="H1017092" s="67"/>
      <c r="I1017092" s="68"/>
      <c r="J1017092" s="6"/>
      <c r="K1017092" s="69"/>
      <c r="L1017092" s="67"/>
      <c r="M1017092" s="67"/>
      <c r="N1017092" s="70"/>
      <c r="O1017092" s="67"/>
      <c r="P1017092" s="6"/>
      <c r="Q1017092" s="6"/>
      <c r="R1017092" s="71"/>
      <c r="S1017092" s="6"/>
      <c r="T1017092" s="6"/>
      <c r="U1017092" s="6"/>
      <c r="V1017092" s="9"/>
    </row>
    <row r="1017093" spans="1:22" customFormat="1">
      <c r="A1017093" s="2"/>
      <c r="B1017093" s="61"/>
      <c r="C1017093" s="52"/>
      <c r="D1017093" s="52"/>
      <c r="E1017093" s="6"/>
      <c r="F1017093" s="26"/>
      <c r="G1017093" s="26"/>
      <c r="H1017093" s="67"/>
      <c r="I1017093" s="68"/>
      <c r="J1017093" s="6"/>
      <c r="K1017093" s="69"/>
      <c r="L1017093" s="67"/>
      <c r="M1017093" s="67"/>
      <c r="N1017093" s="70"/>
      <c r="O1017093" s="67"/>
      <c r="P1017093" s="6"/>
      <c r="Q1017093" s="6"/>
      <c r="R1017093" s="71"/>
      <c r="S1017093" s="6"/>
      <c r="T1017093" s="6"/>
      <c r="U1017093" s="6"/>
      <c r="V1017093" s="9"/>
    </row>
    <row r="1017094" spans="1:22" customFormat="1">
      <c r="A1017094" s="2"/>
      <c r="B1017094" s="61"/>
      <c r="C1017094" s="52"/>
      <c r="D1017094" s="52"/>
      <c r="E1017094" s="6"/>
      <c r="F1017094" s="26"/>
      <c r="G1017094" s="26"/>
      <c r="H1017094" s="67"/>
      <c r="I1017094" s="68"/>
      <c r="J1017094" s="6"/>
      <c r="K1017094" s="69"/>
      <c r="L1017094" s="67"/>
      <c r="M1017094" s="67"/>
      <c r="N1017094" s="70"/>
      <c r="O1017094" s="67"/>
      <c r="P1017094" s="6"/>
      <c r="Q1017094" s="6"/>
      <c r="R1017094" s="71"/>
      <c r="S1017094" s="6"/>
      <c r="T1017094" s="6"/>
      <c r="U1017094" s="6"/>
      <c r="V1017094" s="9"/>
    </row>
    <row r="1017095" spans="1:22" customFormat="1">
      <c r="A1017095" s="2"/>
      <c r="B1017095" s="61"/>
      <c r="C1017095" s="52"/>
      <c r="D1017095" s="52"/>
      <c r="E1017095" s="6"/>
      <c r="F1017095" s="26"/>
      <c r="G1017095" s="26"/>
      <c r="H1017095" s="67"/>
      <c r="I1017095" s="68"/>
      <c r="J1017095" s="6"/>
      <c r="K1017095" s="69"/>
      <c r="L1017095" s="67"/>
      <c r="M1017095" s="67"/>
      <c r="N1017095" s="70"/>
      <c r="O1017095" s="67"/>
      <c r="P1017095" s="6"/>
      <c r="Q1017095" s="6"/>
      <c r="R1017095" s="71"/>
      <c r="S1017095" s="6"/>
      <c r="T1017095" s="6"/>
      <c r="U1017095" s="6"/>
      <c r="V1017095" s="9"/>
    </row>
    <row r="1017096" spans="1:22" customFormat="1">
      <c r="A1017096" s="2"/>
      <c r="B1017096" s="61"/>
      <c r="C1017096" s="52"/>
      <c r="D1017096" s="52"/>
      <c r="E1017096" s="6"/>
      <c r="F1017096" s="26"/>
      <c r="G1017096" s="26"/>
      <c r="H1017096" s="67"/>
      <c r="I1017096" s="68"/>
      <c r="J1017096" s="6"/>
      <c r="K1017096" s="69"/>
      <c r="L1017096" s="67"/>
      <c r="M1017096" s="67"/>
      <c r="N1017096" s="70"/>
      <c r="O1017096" s="67"/>
      <c r="P1017096" s="6"/>
      <c r="Q1017096" s="6"/>
      <c r="R1017096" s="71"/>
      <c r="S1017096" s="6"/>
      <c r="T1017096" s="6"/>
      <c r="U1017096" s="6"/>
      <c r="V1017096" s="9"/>
    </row>
    <row r="1017097" spans="1:22" customFormat="1">
      <c r="A1017097" s="2"/>
      <c r="B1017097" s="61"/>
      <c r="C1017097" s="52"/>
      <c r="D1017097" s="52"/>
      <c r="E1017097" s="6"/>
      <c r="F1017097" s="26"/>
      <c r="G1017097" s="26"/>
      <c r="H1017097" s="67"/>
      <c r="I1017097" s="68"/>
      <c r="J1017097" s="6"/>
      <c r="K1017097" s="69"/>
      <c r="L1017097" s="67"/>
      <c r="M1017097" s="67"/>
      <c r="N1017097" s="70"/>
      <c r="O1017097" s="67"/>
      <c r="P1017097" s="6"/>
      <c r="Q1017097" s="6"/>
      <c r="R1017097" s="71"/>
      <c r="S1017097" s="6"/>
      <c r="T1017097" s="6"/>
      <c r="U1017097" s="6"/>
      <c r="V1017097" s="9"/>
    </row>
    <row r="1017098" spans="1:22" customFormat="1">
      <c r="A1017098" s="2"/>
      <c r="B1017098" s="61"/>
      <c r="C1017098" s="52"/>
      <c r="D1017098" s="52"/>
      <c r="E1017098" s="6"/>
      <c r="F1017098" s="26"/>
      <c r="G1017098" s="26"/>
      <c r="H1017098" s="67"/>
      <c r="I1017098" s="68"/>
      <c r="J1017098" s="6"/>
      <c r="K1017098" s="69"/>
      <c r="L1017098" s="67"/>
      <c r="M1017098" s="67"/>
      <c r="N1017098" s="70"/>
      <c r="O1017098" s="67"/>
      <c r="P1017098" s="6"/>
      <c r="Q1017098" s="6"/>
      <c r="R1017098" s="71"/>
      <c r="S1017098" s="6"/>
      <c r="T1017098" s="6"/>
      <c r="U1017098" s="6"/>
      <c r="V1017098" s="9"/>
    </row>
    <row r="1017099" spans="1:22" customFormat="1">
      <c r="A1017099" s="2"/>
      <c r="B1017099" s="61"/>
      <c r="C1017099" s="52"/>
      <c r="D1017099" s="52"/>
      <c r="E1017099" s="6"/>
      <c r="F1017099" s="26"/>
      <c r="G1017099" s="26"/>
      <c r="H1017099" s="67"/>
      <c r="I1017099" s="68"/>
      <c r="J1017099" s="6"/>
      <c r="K1017099" s="69"/>
      <c r="L1017099" s="67"/>
      <c r="M1017099" s="67"/>
      <c r="N1017099" s="70"/>
      <c r="O1017099" s="67"/>
      <c r="P1017099" s="6"/>
      <c r="Q1017099" s="6"/>
      <c r="R1017099" s="71"/>
      <c r="S1017099" s="6"/>
      <c r="T1017099" s="6"/>
      <c r="U1017099" s="6"/>
      <c r="V1017099" s="9"/>
    </row>
    <row r="1017100" spans="1:22" customFormat="1">
      <c r="A1017100" s="2"/>
      <c r="B1017100" s="61"/>
      <c r="C1017100" s="52"/>
      <c r="D1017100" s="52"/>
      <c r="E1017100" s="6"/>
      <c r="F1017100" s="26"/>
      <c r="G1017100" s="26"/>
      <c r="H1017100" s="67"/>
      <c r="I1017100" s="68"/>
      <c r="J1017100" s="6"/>
      <c r="K1017100" s="69"/>
      <c r="L1017100" s="67"/>
      <c r="M1017100" s="67"/>
      <c r="N1017100" s="70"/>
      <c r="O1017100" s="67"/>
      <c r="P1017100" s="6"/>
      <c r="Q1017100" s="6"/>
      <c r="R1017100" s="71"/>
      <c r="S1017100" s="6"/>
      <c r="T1017100" s="6"/>
      <c r="U1017100" s="6"/>
      <c r="V1017100" s="9"/>
    </row>
    <row r="1017101" spans="1:22" customFormat="1">
      <c r="A1017101" s="2"/>
      <c r="B1017101" s="61"/>
      <c r="C1017101" s="52"/>
      <c r="D1017101" s="52"/>
      <c r="E1017101" s="6"/>
      <c r="F1017101" s="26"/>
      <c r="G1017101" s="26"/>
      <c r="H1017101" s="67"/>
      <c r="I1017101" s="68"/>
      <c r="J1017101" s="6"/>
      <c r="K1017101" s="69"/>
      <c r="L1017101" s="67"/>
      <c r="M1017101" s="67"/>
      <c r="N1017101" s="70"/>
      <c r="O1017101" s="67"/>
      <c r="P1017101" s="6"/>
      <c r="Q1017101" s="6"/>
      <c r="R1017101" s="71"/>
      <c r="S1017101" s="6"/>
      <c r="T1017101" s="6"/>
      <c r="U1017101" s="6"/>
      <c r="V1017101" s="9"/>
    </row>
    <row r="1017102" spans="1:22" customFormat="1">
      <c r="A1017102" s="2"/>
      <c r="B1017102" s="61"/>
      <c r="C1017102" s="52"/>
      <c r="D1017102" s="52"/>
      <c r="E1017102" s="6"/>
      <c r="F1017102" s="26"/>
      <c r="G1017102" s="26"/>
      <c r="H1017102" s="67"/>
      <c r="I1017102" s="68"/>
      <c r="J1017102" s="6"/>
      <c r="K1017102" s="69"/>
      <c r="L1017102" s="67"/>
      <c r="M1017102" s="67"/>
      <c r="N1017102" s="70"/>
      <c r="O1017102" s="67"/>
      <c r="P1017102" s="6"/>
      <c r="Q1017102" s="6"/>
      <c r="R1017102" s="71"/>
      <c r="S1017102" s="6"/>
      <c r="T1017102" s="6"/>
      <c r="U1017102" s="6"/>
      <c r="V1017102" s="9"/>
    </row>
    <row r="1017103" spans="1:22" customFormat="1">
      <c r="A1017103" s="2"/>
      <c r="B1017103" s="61"/>
      <c r="C1017103" s="52"/>
      <c r="D1017103" s="52"/>
      <c r="E1017103" s="6"/>
      <c r="F1017103" s="26"/>
      <c r="G1017103" s="26"/>
      <c r="H1017103" s="67"/>
      <c r="I1017103" s="68"/>
      <c r="J1017103" s="6"/>
      <c r="K1017103" s="69"/>
      <c r="L1017103" s="67"/>
      <c r="M1017103" s="67"/>
      <c r="N1017103" s="70"/>
      <c r="O1017103" s="67"/>
      <c r="P1017103" s="6"/>
      <c r="Q1017103" s="6"/>
      <c r="R1017103" s="71"/>
      <c r="S1017103" s="6"/>
      <c r="T1017103" s="6"/>
      <c r="U1017103" s="6"/>
      <c r="V1017103" s="9"/>
    </row>
    <row r="1017104" spans="1:22" customFormat="1">
      <c r="A1017104" s="2"/>
      <c r="B1017104" s="61"/>
      <c r="C1017104" s="52"/>
      <c r="D1017104" s="52"/>
      <c r="E1017104" s="6"/>
      <c r="F1017104" s="26"/>
      <c r="G1017104" s="26"/>
      <c r="H1017104" s="67"/>
      <c r="I1017104" s="68"/>
      <c r="J1017104" s="6"/>
      <c r="K1017104" s="69"/>
      <c r="L1017104" s="67"/>
      <c r="M1017104" s="67"/>
      <c r="N1017104" s="70"/>
      <c r="O1017104" s="67"/>
      <c r="P1017104" s="6"/>
      <c r="Q1017104" s="6"/>
      <c r="R1017104" s="71"/>
      <c r="S1017104" s="6"/>
      <c r="T1017104" s="6"/>
      <c r="U1017104" s="6"/>
      <c r="V1017104" s="9"/>
    </row>
    <row r="1017105" spans="1:22" customFormat="1">
      <c r="A1017105" s="2"/>
      <c r="B1017105" s="61"/>
      <c r="C1017105" s="52"/>
      <c r="D1017105" s="52"/>
      <c r="E1017105" s="6"/>
      <c r="F1017105" s="26"/>
      <c r="G1017105" s="26"/>
      <c r="H1017105" s="67"/>
      <c r="I1017105" s="68"/>
      <c r="J1017105" s="6"/>
      <c r="K1017105" s="69"/>
      <c r="L1017105" s="67"/>
      <c r="M1017105" s="67"/>
      <c r="N1017105" s="70"/>
      <c r="O1017105" s="67"/>
      <c r="P1017105" s="6"/>
      <c r="Q1017105" s="6"/>
      <c r="R1017105" s="71"/>
      <c r="S1017105" s="6"/>
      <c r="T1017105" s="6"/>
      <c r="U1017105" s="6"/>
      <c r="V1017105" s="9"/>
    </row>
    <row r="1017106" spans="1:22" customFormat="1">
      <c r="A1017106" s="2"/>
      <c r="B1017106" s="61"/>
      <c r="C1017106" s="52"/>
      <c r="D1017106" s="52"/>
      <c r="E1017106" s="6"/>
      <c r="F1017106" s="26"/>
      <c r="G1017106" s="26"/>
      <c r="H1017106" s="67"/>
      <c r="I1017106" s="68"/>
      <c r="J1017106" s="6"/>
      <c r="K1017106" s="69"/>
      <c r="L1017106" s="67"/>
      <c r="M1017106" s="67"/>
      <c r="N1017106" s="70"/>
      <c r="O1017106" s="67"/>
      <c r="P1017106" s="6"/>
      <c r="Q1017106" s="6"/>
      <c r="R1017106" s="71"/>
      <c r="S1017106" s="6"/>
      <c r="T1017106" s="6"/>
      <c r="U1017106" s="6"/>
      <c r="V1017106" s="9"/>
    </row>
    <row r="1017107" spans="1:22" customFormat="1">
      <c r="A1017107" s="2"/>
      <c r="B1017107" s="61"/>
      <c r="C1017107" s="52"/>
      <c r="D1017107" s="52"/>
      <c r="E1017107" s="6"/>
      <c r="F1017107" s="26"/>
      <c r="G1017107" s="26"/>
      <c r="H1017107" s="67"/>
      <c r="I1017107" s="68"/>
      <c r="J1017107" s="6"/>
      <c r="K1017107" s="69"/>
      <c r="L1017107" s="67"/>
      <c r="M1017107" s="67"/>
      <c r="N1017107" s="70"/>
      <c r="O1017107" s="67"/>
      <c r="P1017107" s="6"/>
      <c r="Q1017107" s="6"/>
      <c r="R1017107" s="71"/>
      <c r="S1017107" s="6"/>
      <c r="T1017107" s="6"/>
      <c r="U1017107" s="6"/>
      <c r="V1017107" s="9"/>
    </row>
    <row r="1017108" spans="1:22" customFormat="1">
      <c r="A1017108" s="2"/>
      <c r="B1017108" s="61"/>
      <c r="C1017108" s="52"/>
      <c r="D1017108" s="52"/>
      <c r="E1017108" s="6"/>
      <c r="F1017108" s="26"/>
      <c r="G1017108" s="26"/>
      <c r="H1017108" s="67"/>
      <c r="I1017108" s="68"/>
      <c r="J1017108" s="6"/>
      <c r="K1017108" s="69"/>
      <c r="L1017108" s="67"/>
      <c r="M1017108" s="67"/>
      <c r="N1017108" s="70"/>
      <c r="O1017108" s="67"/>
      <c r="P1017108" s="6"/>
      <c r="Q1017108" s="6"/>
      <c r="R1017108" s="71"/>
      <c r="S1017108" s="6"/>
      <c r="T1017108" s="6"/>
      <c r="U1017108" s="6"/>
      <c r="V1017108" s="9"/>
    </row>
    <row r="1017109" spans="1:22" customFormat="1">
      <c r="A1017109" s="2"/>
      <c r="B1017109" s="61"/>
      <c r="C1017109" s="52"/>
      <c r="D1017109" s="52"/>
      <c r="E1017109" s="6"/>
      <c r="F1017109" s="26"/>
      <c r="G1017109" s="26"/>
      <c r="H1017109" s="67"/>
      <c r="I1017109" s="68"/>
      <c r="J1017109" s="6"/>
      <c r="K1017109" s="69"/>
      <c r="L1017109" s="67"/>
      <c r="M1017109" s="67"/>
      <c r="N1017109" s="70"/>
      <c r="O1017109" s="67"/>
      <c r="P1017109" s="6"/>
      <c r="Q1017109" s="6"/>
      <c r="R1017109" s="71"/>
      <c r="S1017109" s="6"/>
      <c r="T1017109" s="6"/>
      <c r="U1017109" s="6"/>
      <c r="V1017109" s="9"/>
    </row>
    <row r="1017110" spans="1:22" customFormat="1">
      <c r="A1017110" s="2"/>
      <c r="B1017110" s="61"/>
      <c r="C1017110" s="52"/>
      <c r="D1017110" s="52"/>
      <c r="E1017110" s="6"/>
      <c r="F1017110" s="26"/>
      <c r="G1017110" s="26"/>
      <c r="H1017110" s="67"/>
      <c r="I1017110" s="68"/>
      <c r="J1017110" s="6"/>
      <c r="K1017110" s="69"/>
      <c r="L1017110" s="67"/>
      <c r="M1017110" s="67"/>
      <c r="N1017110" s="70"/>
      <c r="O1017110" s="67"/>
      <c r="P1017110" s="6"/>
      <c r="Q1017110" s="6"/>
      <c r="R1017110" s="71"/>
      <c r="S1017110" s="6"/>
      <c r="T1017110" s="6"/>
      <c r="U1017110" s="6"/>
      <c r="V1017110" s="9"/>
    </row>
    <row r="1017111" spans="1:22" customFormat="1">
      <c r="A1017111" s="2"/>
      <c r="B1017111" s="61"/>
      <c r="C1017111" s="52"/>
      <c r="D1017111" s="52"/>
      <c r="E1017111" s="6"/>
      <c r="F1017111" s="26"/>
      <c r="G1017111" s="26"/>
      <c r="H1017111" s="67"/>
      <c r="I1017111" s="68"/>
      <c r="J1017111" s="6"/>
      <c r="K1017111" s="69"/>
      <c r="L1017111" s="67"/>
      <c r="M1017111" s="67"/>
      <c r="N1017111" s="70"/>
      <c r="O1017111" s="67"/>
      <c r="P1017111" s="6"/>
      <c r="Q1017111" s="6"/>
      <c r="R1017111" s="71"/>
      <c r="S1017111" s="6"/>
      <c r="T1017111" s="6"/>
      <c r="U1017111" s="6"/>
      <c r="V1017111" s="9"/>
    </row>
    <row r="1017112" spans="1:22" customFormat="1">
      <c r="A1017112" s="2"/>
      <c r="B1017112" s="61"/>
      <c r="C1017112" s="52"/>
      <c r="D1017112" s="52"/>
      <c r="E1017112" s="6"/>
      <c r="F1017112" s="26"/>
      <c r="G1017112" s="26"/>
      <c r="H1017112" s="67"/>
      <c r="I1017112" s="68"/>
      <c r="J1017112" s="6"/>
      <c r="K1017112" s="69"/>
      <c r="L1017112" s="67"/>
      <c r="M1017112" s="67"/>
      <c r="N1017112" s="70"/>
      <c r="O1017112" s="67"/>
      <c r="P1017112" s="6"/>
      <c r="Q1017112" s="6"/>
      <c r="R1017112" s="71"/>
      <c r="S1017112" s="6"/>
      <c r="T1017112" s="6"/>
      <c r="U1017112" s="6"/>
      <c r="V1017112" s="9"/>
    </row>
    <row r="1017113" spans="1:22" customFormat="1">
      <c r="A1017113" s="2"/>
      <c r="B1017113" s="61"/>
      <c r="C1017113" s="52"/>
      <c r="D1017113" s="52"/>
      <c r="E1017113" s="6"/>
      <c r="F1017113" s="26"/>
      <c r="G1017113" s="26"/>
      <c r="H1017113" s="67"/>
      <c r="I1017113" s="68"/>
      <c r="J1017113" s="6"/>
      <c r="K1017113" s="69"/>
      <c r="L1017113" s="67"/>
      <c r="M1017113" s="67"/>
      <c r="N1017113" s="70"/>
      <c r="O1017113" s="67"/>
      <c r="P1017113" s="6"/>
      <c r="Q1017113" s="6"/>
      <c r="R1017113" s="71"/>
      <c r="S1017113" s="6"/>
      <c r="T1017113" s="6"/>
      <c r="U1017113" s="6"/>
      <c r="V1017113" s="9"/>
    </row>
    <row r="1017114" spans="1:22" customFormat="1">
      <c r="A1017114" s="2"/>
      <c r="B1017114" s="61"/>
      <c r="C1017114" s="52"/>
      <c r="D1017114" s="52"/>
      <c r="E1017114" s="6"/>
      <c r="F1017114" s="26"/>
      <c r="G1017114" s="26"/>
      <c r="H1017114" s="67"/>
      <c r="I1017114" s="68"/>
      <c r="J1017114" s="6"/>
      <c r="K1017114" s="69"/>
      <c r="L1017114" s="67"/>
      <c r="M1017114" s="67"/>
      <c r="N1017114" s="70"/>
      <c r="O1017114" s="67"/>
      <c r="P1017114" s="6"/>
      <c r="Q1017114" s="6"/>
      <c r="R1017114" s="71"/>
      <c r="S1017114" s="6"/>
      <c r="T1017114" s="6"/>
      <c r="U1017114" s="6"/>
      <c r="V1017114" s="9"/>
    </row>
    <row r="1017115" spans="1:22" customFormat="1">
      <c r="A1017115" s="2"/>
      <c r="B1017115" s="61"/>
      <c r="C1017115" s="52"/>
      <c r="D1017115" s="52"/>
      <c r="E1017115" s="6"/>
      <c r="F1017115" s="26"/>
      <c r="G1017115" s="26"/>
      <c r="H1017115" s="67"/>
      <c r="I1017115" s="68"/>
      <c r="J1017115" s="6"/>
      <c r="K1017115" s="69"/>
      <c r="L1017115" s="67"/>
      <c r="M1017115" s="67"/>
      <c r="N1017115" s="70"/>
      <c r="O1017115" s="67"/>
      <c r="P1017115" s="6"/>
      <c r="Q1017115" s="6"/>
      <c r="R1017115" s="71"/>
      <c r="S1017115" s="6"/>
      <c r="T1017115" s="6"/>
      <c r="U1017115" s="6"/>
      <c r="V1017115" s="9"/>
    </row>
    <row r="1017116" spans="1:22" customFormat="1">
      <c r="A1017116" s="2"/>
      <c r="B1017116" s="61"/>
      <c r="C1017116" s="52"/>
      <c r="D1017116" s="52"/>
      <c r="E1017116" s="6"/>
      <c r="F1017116" s="26"/>
      <c r="G1017116" s="26"/>
      <c r="H1017116" s="67"/>
      <c r="I1017116" s="68"/>
      <c r="J1017116" s="6"/>
      <c r="K1017116" s="69"/>
      <c r="L1017116" s="67"/>
      <c r="M1017116" s="67"/>
      <c r="N1017116" s="70"/>
      <c r="O1017116" s="67"/>
      <c r="P1017116" s="6"/>
      <c r="Q1017116" s="6"/>
      <c r="R1017116" s="71"/>
      <c r="S1017116" s="6"/>
      <c r="T1017116" s="6"/>
      <c r="U1017116" s="6"/>
      <c r="V1017116" s="9"/>
    </row>
    <row r="1017117" spans="1:22" customFormat="1">
      <c r="A1017117" s="2"/>
      <c r="B1017117" s="61"/>
      <c r="C1017117" s="52"/>
      <c r="D1017117" s="52"/>
      <c r="E1017117" s="6"/>
      <c r="F1017117" s="26"/>
      <c r="G1017117" s="26"/>
      <c r="H1017117" s="67"/>
      <c r="I1017117" s="68"/>
      <c r="J1017117" s="6"/>
      <c r="K1017117" s="69"/>
      <c r="L1017117" s="67"/>
      <c r="M1017117" s="67"/>
      <c r="N1017117" s="70"/>
      <c r="O1017117" s="67"/>
      <c r="P1017117" s="6"/>
      <c r="Q1017117" s="6"/>
      <c r="R1017117" s="71"/>
      <c r="S1017117" s="6"/>
      <c r="T1017117" s="6"/>
      <c r="U1017117" s="6"/>
      <c r="V1017117" s="9"/>
    </row>
    <row r="1017118" spans="1:22" customFormat="1">
      <c r="A1017118" s="2"/>
      <c r="B1017118" s="61"/>
      <c r="C1017118" s="52"/>
      <c r="D1017118" s="52"/>
      <c r="E1017118" s="6"/>
      <c r="F1017118" s="26"/>
      <c r="G1017118" s="26"/>
      <c r="H1017118" s="67"/>
      <c r="I1017118" s="68"/>
      <c r="J1017118" s="6"/>
      <c r="K1017118" s="69"/>
      <c r="L1017118" s="67"/>
      <c r="M1017118" s="67"/>
      <c r="N1017118" s="70"/>
      <c r="O1017118" s="67"/>
      <c r="P1017118" s="6"/>
      <c r="Q1017118" s="6"/>
      <c r="R1017118" s="71"/>
      <c r="S1017118" s="6"/>
      <c r="T1017118" s="6"/>
      <c r="U1017118" s="6"/>
      <c r="V1017118" s="9"/>
    </row>
    <row r="1017119" spans="1:22" customFormat="1">
      <c r="A1017119" s="2"/>
      <c r="B1017119" s="61"/>
      <c r="C1017119" s="52"/>
      <c r="D1017119" s="52"/>
      <c r="E1017119" s="6"/>
      <c r="F1017119" s="26"/>
      <c r="G1017119" s="26"/>
      <c r="H1017119" s="67"/>
      <c r="I1017119" s="68"/>
      <c r="J1017119" s="6"/>
      <c r="K1017119" s="69"/>
      <c r="L1017119" s="67"/>
      <c r="M1017119" s="67"/>
      <c r="N1017119" s="70"/>
      <c r="O1017119" s="67"/>
      <c r="P1017119" s="6"/>
      <c r="Q1017119" s="6"/>
      <c r="R1017119" s="71"/>
      <c r="S1017119" s="6"/>
      <c r="T1017119" s="6"/>
      <c r="U1017119" s="6"/>
      <c r="V1017119" s="9"/>
    </row>
    <row r="1017120" spans="1:22" customFormat="1">
      <c r="A1017120" s="2"/>
      <c r="B1017120" s="61"/>
      <c r="C1017120" s="52"/>
      <c r="D1017120" s="52"/>
      <c r="E1017120" s="6"/>
      <c r="F1017120" s="26"/>
      <c r="G1017120" s="26"/>
      <c r="H1017120" s="67"/>
      <c r="I1017120" s="68"/>
      <c r="J1017120" s="6"/>
      <c r="K1017120" s="69"/>
      <c r="L1017120" s="67"/>
      <c r="M1017120" s="67"/>
      <c r="N1017120" s="70"/>
      <c r="O1017120" s="67"/>
      <c r="P1017120" s="6"/>
      <c r="Q1017120" s="6"/>
      <c r="R1017120" s="71"/>
      <c r="S1017120" s="6"/>
      <c r="T1017120" s="6"/>
      <c r="U1017120" s="6"/>
      <c r="V1017120" s="9"/>
    </row>
    <row r="1017121" spans="1:22" customFormat="1">
      <c r="A1017121" s="2"/>
      <c r="B1017121" s="61"/>
      <c r="C1017121" s="52"/>
      <c r="D1017121" s="52"/>
      <c r="E1017121" s="6"/>
      <c r="F1017121" s="26"/>
      <c r="G1017121" s="26"/>
      <c r="H1017121" s="67"/>
      <c r="I1017121" s="68"/>
      <c r="J1017121" s="6"/>
      <c r="K1017121" s="69"/>
      <c r="L1017121" s="67"/>
      <c r="M1017121" s="67"/>
      <c r="N1017121" s="70"/>
      <c r="O1017121" s="67"/>
      <c r="P1017121" s="6"/>
      <c r="Q1017121" s="6"/>
      <c r="R1017121" s="71"/>
      <c r="S1017121" s="6"/>
      <c r="T1017121" s="6"/>
      <c r="U1017121" s="6"/>
      <c r="V1017121" s="9"/>
    </row>
    <row r="1017122" spans="1:22" customFormat="1">
      <c r="A1017122" s="2"/>
      <c r="B1017122" s="61"/>
      <c r="C1017122" s="52"/>
      <c r="D1017122" s="52"/>
      <c r="E1017122" s="6"/>
      <c r="F1017122" s="26"/>
      <c r="G1017122" s="26"/>
      <c r="H1017122" s="67"/>
      <c r="I1017122" s="68"/>
      <c r="J1017122" s="6"/>
      <c r="K1017122" s="69"/>
      <c r="L1017122" s="67"/>
      <c r="M1017122" s="67"/>
      <c r="N1017122" s="70"/>
      <c r="O1017122" s="67"/>
      <c r="P1017122" s="6"/>
      <c r="Q1017122" s="6"/>
      <c r="R1017122" s="71"/>
      <c r="S1017122" s="6"/>
      <c r="T1017122" s="6"/>
      <c r="U1017122" s="6"/>
      <c r="V1017122" s="9"/>
    </row>
    <row r="1017123" spans="1:22" customFormat="1">
      <c r="A1017123" s="2"/>
      <c r="B1017123" s="61"/>
      <c r="C1017123" s="52"/>
      <c r="D1017123" s="52"/>
      <c r="E1017123" s="6"/>
      <c r="F1017123" s="26"/>
      <c r="G1017123" s="26"/>
      <c r="H1017123" s="67"/>
      <c r="I1017123" s="68"/>
      <c r="J1017123" s="6"/>
      <c r="K1017123" s="69"/>
      <c r="L1017123" s="67"/>
      <c r="M1017123" s="67"/>
      <c r="N1017123" s="70"/>
      <c r="O1017123" s="67"/>
      <c r="P1017123" s="6"/>
      <c r="Q1017123" s="6"/>
      <c r="R1017123" s="71"/>
      <c r="S1017123" s="6"/>
      <c r="T1017123" s="6"/>
      <c r="U1017123" s="6"/>
      <c r="V1017123" s="9"/>
    </row>
    <row r="1017124" spans="1:22" customFormat="1">
      <c r="A1017124" s="2"/>
      <c r="B1017124" s="61"/>
      <c r="C1017124" s="52"/>
      <c r="D1017124" s="52"/>
      <c r="E1017124" s="6"/>
      <c r="F1017124" s="26"/>
      <c r="G1017124" s="26"/>
      <c r="H1017124" s="67"/>
      <c r="I1017124" s="68"/>
      <c r="J1017124" s="6"/>
      <c r="K1017124" s="69"/>
      <c r="L1017124" s="67"/>
      <c r="M1017124" s="67"/>
      <c r="N1017124" s="70"/>
      <c r="O1017124" s="67"/>
      <c r="P1017124" s="6"/>
      <c r="Q1017124" s="6"/>
      <c r="R1017124" s="71"/>
      <c r="S1017124" s="6"/>
      <c r="T1017124" s="6"/>
      <c r="U1017124" s="6"/>
      <c r="V1017124" s="9"/>
    </row>
    <row r="1017125" spans="1:22" customFormat="1">
      <c r="A1017125" s="2"/>
      <c r="B1017125" s="61"/>
      <c r="C1017125" s="52"/>
      <c r="D1017125" s="52"/>
      <c r="E1017125" s="6"/>
      <c r="F1017125" s="26"/>
      <c r="G1017125" s="26"/>
      <c r="H1017125" s="67"/>
      <c r="I1017125" s="68"/>
      <c r="J1017125" s="6"/>
      <c r="K1017125" s="69"/>
      <c r="L1017125" s="67"/>
      <c r="M1017125" s="67"/>
      <c r="N1017125" s="70"/>
      <c r="O1017125" s="67"/>
      <c r="P1017125" s="6"/>
      <c r="Q1017125" s="6"/>
      <c r="R1017125" s="71"/>
      <c r="S1017125" s="6"/>
      <c r="T1017125" s="6"/>
      <c r="U1017125" s="6"/>
      <c r="V1017125" s="9"/>
    </row>
    <row r="1017126" spans="1:22" customFormat="1">
      <c r="A1017126" s="2"/>
      <c r="B1017126" s="61"/>
      <c r="C1017126" s="52"/>
      <c r="D1017126" s="52"/>
      <c r="E1017126" s="6"/>
      <c r="F1017126" s="26"/>
      <c r="G1017126" s="26"/>
      <c r="H1017126" s="67"/>
      <c r="I1017126" s="68"/>
      <c r="J1017126" s="6"/>
      <c r="K1017126" s="69"/>
      <c r="L1017126" s="67"/>
      <c r="M1017126" s="67"/>
      <c r="N1017126" s="70"/>
      <c r="O1017126" s="67"/>
      <c r="P1017126" s="6"/>
      <c r="Q1017126" s="6"/>
      <c r="R1017126" s="71"/>
      <c r="S1017126" s="6"/>
      <c r="T1017126" s="6"/>
      <c r="U1017126" s="6"/>
      <c r="V1017126" s="9"/>
    </row>
    <row r="1017127" spans="1:22" customFormat="1">
      <c r="A1017127" s="2"/>
      <c r="B1017127" s="61"/>
      <c r="C1017127" s="52"/>
      <c r="D1017127" s="52"/>
      <c r="E1017127" s="6"/>
      <c r="F1017127" s="26"/>
      <c r="G1017127" s="26"/>
      <c r="H1017127" s="67"/>
      <c r="I1017127" s="68"/>
      <c r="J1017127" s="6"/>
      <c r="K1017127" s="69"/>
      <c r="L1017127" s="67"/>
      <c r="M1017127" s="67"/>
      <c r="N1017127" s="70"/>
      <c r="O1017127" s="67"/>
      <c r="P1017127" s="6"/>
      <c r="Q1017127" s="6"/>
      <c r="R1017127" s="71"/>
      <c r="S1017127" s="6"/>
      <c r="T1017127" s="6"/>
      <c r="U1017127" s="6"/>
      <c r="V1017127" s="9"/>
    </row>
    <row r="1017128" spans="1:22" customFormat="1">
      <c r="A1017128" s="2"/>
      <c r="B1017128" s="61"/>
      <c r="C1017128" s="52"/>
      <c r="D1017128" s="52"/>
      <c r="E1017128" s="6"/>
      <c r="F1017128" s="26"/>
      <c r="G1017128" s="26"/>
      <c r="H1017128" s="67"/>
      <c r="I1017128" s="68"/>
      <c r="J1017128" s="6"/>
      <c r="K1017128" s="69"/>
      <c r="L1017128" s="67"/>
      <c r="M1017128" s="67"/>
      <c r="N1017128" s="70"/>
      <c r="O1017128" s="67"/>
      <c r="P1017128" s="6"/>
      <c r="Q1017128" s="6"/>
      <c r="R1017128" s="71"/>
      <c r="S1017128" s="6"/>
      <c r="T1017128" s="6"/>
      <c r="U1017128" s="6"/>
      <c r="V1017128" s="9"/>
    </row>
    <row r="1017129" spans="1:22" customFormat="1">
      <c r="A1017129" s="2"/>
      <c r="B1017129" s="61"/>
      <c r="C1017129" s="52"/>
      <c r="D1017129" s="52"/>
      <c r="E1017129" s="6"/>
      <c r="F1017129" s="26"/>
      <c r="G1017129" s="26"/>
      <c r="H1017129" s="67"/>
      <c r="I1017129" s="68"/>
      <c r="J1017129" s="6"/>
      <c r="K1017129" s="69"/>
      <c r="L1017129" s="67"/>
      <c r="M1017129" s="67"/>
      <c r="N1017129" s="70"/>
      <c r="O1017129" s="67"/>
      <c r="P1017129" s="6"/>
      <c r="Q1017129" s="6"/>
      <c r="R1017129" s="71"/>
      <c r="S1017129" s="6"/>
      <c r="T1017129" s="6"/>
      <c r="U1017129" s="6"/>
      <c r="V1017129" s="9"/>
    </row>
    <row r="1017130" spans="1:22" customFormat="1">
      <c r="A1017130" s="2"/>
      <c r="B1017130" s="61"/>
      <c r="C1017130" s="52"/>
      <c r="D1017130" s="52"/>
      <c r="E1017130" s="6"/>
      <c r="F1017130" s="26"/>
      <c r="G1017130" s="26"/>
      <c r="H1017130" s="67"/>
      <c r="I1017130" s="68"/>
      <c r="J1017130" s="6"/>
      <c r="K1017130" s="69"/>
      <c r="L1017130" s="67"/>
      <c r="M1017130" s="67"/>
      <c r="N1017130" s="70"/>
      <c r="O1017130" s="67"/>
      <c r="P1017130" s="6"/>
      <c r="Q1017130" s="6"/>
      <c r="R1017130" s="71"/>
      <c r="S1017130" s="6"/>
      <c r="T1017130" s="6"/>
      <c r="U1017130" s="6"/>
      <c r="V1017130" s="9"/>
    </row>
    <row r="1017131" spans="1:22" customFormat="1">
      <c r="A1017131" s="2"/>
      <c r="B1017131" s="61"/>
      <c r="C1017131" s="52"/>
      <c r="D1017131" s="52"/>
      <c r="E1017131" s="6"/>
      <c r="F1017131" s="26"/>
      <c r="G1017131" s="26"/>
      <c r="H1017131" s="67"/>
      <c r="I1017131" s="68"/>
      <c r="J1017131" s="6"/>
      <c r="K1017131" s="69"/>
      <c r="L1017131" s="67"/>
      <c r="M1017131" s="67"/>
      <c r="N1017131" s="70"/>
      <c r="O1017131" s="67"/>
      <c r="P1017131" s="6"/>
      <c r="Q1017131" s="6"/>
      <c r="R1017131" s="71"/>
      <c r="S1017131" s="6"/>
      <c r="T1017131" s="6"/>
      <c r="U1017131" s="6"/>
      <c r="V1017131" s="9"/>
    </row>
    <row r="1017132" spans="1:22" customFormat="1">
      <c r="A1017132" s="2"/>
      <c r="B1017132" s="61"/>
      <c r="C1017132" s="52"/>
      <c r="D1017132" s="52"/>
      <c r="E1017132" s="6"/>
      <c r="F1017132" s="26"/>
      <c r="G1017132" s="26"/>
      <c r="H1017132" s="67"/>
      <c r="I1017132" s="68"/>
      <c r="J1017132" s="6"/>
      <c r="K1017132" s="69"/>
      <c r="L1017132" s="67"/>
      <c r="M1017132" s="67"/>
      <c r="N1017132" s="70"/>
      <c r="O1017132" s="67"/>
      <c r="P1017132" s="6"/>
      <c r="Q1017132" s="6"/>
      <c r="R1017132" s="71"/>
      <c r="S1017132" s="6"/>
      <c r="T1017132" s="6"/>
      <c r="U1017132" s="6"/>
      <c r="V1017132" s="9"/>
    </row>
    <row r="1017133" spans="1:22" customFormat="1">
      <c r="A1017133" s="2"/>
      <c r="B1017133" s="61"/>
      <c r="C1017133" s="52"/>
      <c r="D1017133" s="52"/>
      <c r="E1017133" s="6"/>
      <c r="F1017133" s="26"/>
      <c r="G1017133" s="26"/>
      <c r="H1017133" s="67"/>
      <c r="I1017133" s="68"/>
      <c r="J1017133" s="6"/>
      <c r="K1017133" s="69"/>
      <c r="L1017133" s="67"/>
      <c r="M1017133" s="67"/>
      <c r="N1017133" s="70"/>
      <c r="O1017133" s="67"/>
      <c r="P1017133" s="6"/>
      <c r="Q1017133" s="6"/>
      <c r="R1017133" s="71"/>
      <c r="S1017133" s="6"/>
      <c r="T1017133" s="6"/>
      <c r="U1017133" s="6"/>
      <c r="V1017133" s="9"/>
    </row>
    <row r="1017134" spans="1:22" customFormat="1">
      <c r="A1017134" s="2"/>
      <c r="B1017134" s="61"/>
      <c r="C1017134" s="52"/>
      <c r="D1017134" s="52"/>
      <c r="E1017134" s="6"/>
      <c r="F1017134" s="26"/>
      <c r="G1017134" s="26"/>
      <c r="H1017134" s="67"/>
      <c r="I1017134" s="68"/>
      <c r="J1017134" s="6"/>
      <c r="K1017134" s="69"/>
      <c r="L1017134" s="67"/>
      <c r="M1017134" s="67"/>
      <c r="N1017134" s="70"/>
      <c r="O1017134" s="67"/>
      <c r="P1017134" s="6"/>
      <c r="Q1017134" s="6"/>
      <c r="R1017134" s="71"/>
      <c r="S1017134" s="6"/>
      <c r="T1017134" s="6"/>
      <c r="U1017134" s="6"/>
      <c r="V1017134" s="9"/>
    </row>
    <row r="1017135" spans="1:22" customFormat="1">
      <c r="A1017135" s="2"/>
      <c r="B1017135" s="61"/>
      <c r="C1017135" s="52"/>
      <c r="D1017135" s="52"/>
      <c r="E1017135" s="6"/>
      <c r="F1017135" s="26"/>
      <c r="G1017135" s="26"/>
      <c r="H1017135" s="67"/>
      <c r="I1017135" s="68"/>
      <c r="J1017135" s="6"/>
      <c r="K1017135" s="69"/>
      <c r="L1017135" s="67"/>
      <c r="M1017135" s="67"/>
      <c r="N1017135" s="70"/>
      <c r="O1017135" s="67"/>
      <c r="P1017135" s="6"/>
      <c r="Q1017135" s="6"/>
      <c r="R1017135" s="71"/>
      <c r="S1017135" s="6"/>
      <c r="T1017135" s="6"/>
      <c r="U1017135" s="6"/>
      <c r="V1017135" s="9"/>
    </row>
    <row r="1017136" spans="1:22" customFormat="1">
      <c r="A1017136" s="2"/>
      <c r="B1017136" s="61"/>
      <c r="C1017136" s="52"/>
      <c r="D1017136" s="52"/>
      <c r="E1017136" s="6"/>
      <c r="F1017136" s="26"/>
      <c r="G1017136" s="26"/>
      <c r="H1017136" s="67"/>
      <c r="I1017136" s="68"/>
      <c r="J1017136" s="6"/>
      <c r="K1017136" s="69"/>
      <c r="L1017136" s="67"/>
      <c r="M1017136" s="67"/>
      <c r="N1017136" s="70"/>
      <c r="O1017136" s="67"/>
      <c r="P1017136" s="6"/>
      <c r="Q1017136" s="6"/>
      <c r="R1017136" s="71"/>
      <c r="S1017136" s="6"/>
      <c r="T1017136" s="6"/>
      <c r="U1017136" s="6"/>
      <c r="V1017136" s="9"/>
    </row>
    <row r="1017137" spans="1:22" customFormat="1">
      <c r="A1017137" s="2"/>
      <c r="B1017137" s="61"/>
      <c r="C1017137" s="52"/>
      <c r="D1017137" s="52"/>
      <c r="E1017137" s="6"/>
      <c r="F1017137" s="26"/>
      <c r="G1017137" s="26"/>
      <c r="H1017137" s="67"/>
      <c r="I1017137" s="68"/>
      <c r="J1017137" s="6"/>
      <c r="K1017137" s="69"/>
      <c r="L1017137" s="67"/>
      <c r="M1017137" s="67"/>
      <c r="N1017137" s="70"/>
      <c r="O1017137" s="67"/>
      <c r="P1017137" s="6"/>
      <c r="Q1017137" s="6"/>
      <c r="R1017137" s="71"/>
      <c r="S1017137" s="6"/>
      <c r="T1017137" s="6"/>
      <c r="U1017137" s="6"/>
      <c r="V1017137" s="9"/>
    </row>
    <row r="1017138" spans="1:22" customFormat="1">
      <c r="A1017138" s="2"/>
      <c r="B1017138" s="61"/>
      <c r="C1017138" s="52"/>
      <c r="D1017138" s="52"/>
      <c r="E1017138" s="6"/>
      <c r="F1017138" s="26"/>
      <c r="G1017138" s="26"/>
      <c r="H1017138" s="67"/>
      <c r="I1017138" s="68"/>
      <c r="J1017138" s="6"/>
      <c r="K1017138" s="69"/>
      <c r="L1017138" s="67"/>
      <c r="M1017138" s="67"/>
      <c r="N1017138" s="70"/>
      <c r="O1017138" s="67"/>
      <c r="P1017138" s="6"/>
      <c r="Q1017138" s="6"/>
      <c r="R1017138" s="71"/>
      <c r="S1017138" s="6"/>
      <c r="T1017138" s="6"/>
      <c r="U1017138" s="6"/>
      <c r="V1017138" s="9"/>
    </row>
    <row r="1017139" spans="1:22" customFormat="1">
      <c r="A1017139" s="2"/>
      <c r="B1017139" s="61"/>
      <c r="C1017139" s="52"/>
      <c r="D1017139" s="52"/>
      <c r="E1017139" s="6"/>
      <c r="F1017139" s="26"/>
      <c r="G1017139" s="26"/>
      <c r="H1017139" s="67"/>
      <c r="I1017139" s="68"/>
      <c r="J1017139" s="6"/>
      <c r="K1017139" s="69"/>
      <c r="L1017139" s="67"/>
      <c r="M1017139" s="67"/>
      <c r="N1017139" s="70"/>
      <c r="O1017139" s="67"/>
      <c r="P1017139" s="6"/>
      <c r="Q1017139" s="6"/>
      <c r="R1017139" s="71"/>
      <c r="S1017139" s="6"/>
      <c r="T1017139" s="6"/>
      <c r="U1017139" s="6"/>
      <c r="V1017139" s="9"/>
    </row>
    <row r="1017140" spans="1:22" customFormat="1">
      <c r="A1017140" s="2"/>
      <c r="B1017140" s="61"/>
      <c r="C1017140" s="52"/>
      <c r="D1017140" s="52"/>
      <c r="E1017140" s="6"/>
      <c r="F1017140" s="26"/>
      <c r="G1017140" s="26"/>
      <c r="H1017140" s="67"/>
      <c r="I1017140" s="68"/>
      <c r="J1017140" s="6"/>
      <c r="K1017140" s="69"/>
      <c r="L1017140" s="67"/>
      <c r="M1017140" s="67"/>
      <c r="N1017140" s="70"/>
      <c r="O1017140" s="67"/>
      <c r="P1017140" s="6"/>
      <c r="Q1017140" s="6"/>
      <c r="R1017140" s="71"/>
      <c r="S1017140" s="6"/>
      <c r="T1017140" s="6"/>
      <c r="U1017140" s="6"/>
      <c r="V1017140" s="9"/>
    </row>
    <row r="1017141" spans="1:22" customFormat="1">
      <c r="A1017141" s="2"/>
      <c r="B1017141" s="61"/>
      <c r="C1017141" s="52"/>
      <c r="D1017141" s="52"/>
      <c r="E1017141" s="6"/>
      <c r="F1017141" s="26"/>
      <c r="G1017141" s="26"/>
      <c r="H1017141" s="67"/>
      <c r="I1017141" s="68"/>
      <c r="J1017141" s="6"/>
      <c r="K1017141" s="69"/>
      <c r="L1017141" s="67"/>
      <c r="M1017141" s="67"/>
      <c r="N1017141" s="70"/>
      <c r="O1017141" s="67"/>
      <c r="P1017141" s="6"/>
      <c r="Q1017141" s="6"/>
      <c r="R1017141" s="71"/>
      <c r="S1017141" s="6"/>
      <c r="T1017141" s="6"/>
      <c r="U1017141" s="6"/>
      <c r="V1017141" s="9"/>
    </row>
    <row r="1017142" spans="1:22" customFormat="1">
      <c r="A1017142" s="2"/>
      <c r="B1017142" s="61"/>
      <c r="C1017142" s="52"/>
      <c r="D1017142" s="52"/>
      <c r="E1017142" s="6"/>
      <c r="F1017142" s="26"/>
      <c r="G1017142" s="26"/>
      <c r="H1017142" s="67"/>
      <c r="I1017142" s="68"/>
      <c r="J1017142" s="6"/>
      <c r="K1017142" s="69"/>
      <c r="L1017142" s="67"/>
      <c r="M1017142" s="67"/>
      <c r="N1017142" s="70"/>
      <c r="O1017142" s="67"/>
      <c r="P1017142" s="6"/>
      <c r="Q1017142" s="6"/>
      <c r="R1017142" s="71"/>
      <c r="S1017142" s="6"/>
      <c r="T1017142" s="6"/>
      <c r="U1017142" s="6"/>
      <c r="V1017142" s="9"/>
    </row>
    <row r="1017143" spans="1:22" customFormat="1">
      <c r="A1017143" s="2"/>
      <c r="B1017143" s="61"/>
      <c r="C1017143" s="52"/>
      <c r="D1017143" s="52"/>
      <c r="E1017143" s="6"/>
      <c r="F1017143" s="26"/>
      <c r="G1017143" s="26"/>
      <c r="H1017143" s="67"/>
      <c r="I1017143" s="68"/>
      <c r="J1017143" s="6"/>
      <c r="K1017143" s="69"/>
      <c r="L1017143" s="67"/>
      <c r="M1017143" s="67"/>
      <c r="N1017143" s="70"/>
      <c r="O1017143" s="67"/>
      <c r="P1017143" s="6"/>
      <c r="Q1017143" s="6"/>
      <c r="R1017143" s="71"/>
      <c r="S1017143" s="6"/>
      <c r="T1017143" s="6"/>
      <c r="U1017143" s="6"/>
      <c r="V1017143" s="9"/>
    </row>
    <row r="1017144" spans="1:22" customFormat="1">
      <c r="A1017144" s="2"/>
      <c r="B1017144" s="61"/>
      <c r="C1017144" s="52"/>
      <c r="D1017144" s="52"/>
      <c r="E1017144" s="6"/>
      <c r="F1017144" s="26"/>
      <c r="G1017144" s="26"/>
      <c r="H1017144" s="67"/>
      <c r="I1017144" s="68"/>
      <c r="J1017144" s="6"/>
      <c r="K1017144" s="69"/>
      <c r="L1017144" s="67"/>
      <c r="M1017144" s="67"/>
      <c r="N1017144" s="70"/>
      <c r="O1017144" s="67"/>
      <c r="P1017144" s="6"/>
      <c r="Q1017144" s="6"/>
      <c r="R1017144" s="71"/>
      <c r="S1017144" s="6"/>
      <c r="T1017144" s="6"/>
      <c r="U1017144" s="6"/>
      <c r="V1017144" s="9"/>
    </row>
    <row r="1017145" spans="1:22" customFormat="1">
      <c r="A1017145" s="2"/>
      <c r="B1017145" s="61"/>
      <c r="C1017145" s="52"/>
      <c r="D1017145" s="52"/>
      <c r="E1017145" s="6"/>
      <c r="F1017145" s="26"/>
      <c r="G1017145" s="26"/>
      <c r="H1017145" s="67"/>
      <c r="I1017145" s="68"/>
      <c r="J1017145" s="6"/>
      <c r="K1017145" s="69"/>
      <c r="L1017145" s="67"/>
      <c r="M1017145" s="67"/>
      <c r="N1017145" s="70"/>
      <c r="O1017145" s="67"/>
      <c r="P1017145" s="6"/>
      <c r="Q1017145" s="6"/>
      <c r="R1017145" s="71"/>
      <c r="S1017145" s="6"/>
      <c r="T1017145" s="6"/>
      <c r="U1017145" s="6"/>
      <c r="V1017145" s="9"/>
    </row>
    <row r="1017146" spans="1:22" customFormat="1">
      <c r="A1017146" s="2"/>
      <c r="B1017146" s="61"/>
      <c r="C1017146" s="52"/>
      <c r="D1017146" s="52"/>
      <c r="E1017146" s="6"/>
      <c r="F1017146" s="26"/>
      <c r="G1017146" s="26"/>
      <c r="H1017146" s="67"/>
      <c r="I1017146" s="68"/>
      <c r="J1017146" s="6"/>
      <c r="K1017146" s="69"/>
      <c r="L1017146" s="67"/>
      <c r="M1017146" s="67"/>
      <c r="N1017146" s="70"/>
      <c r="O1017146" s="67"/>
      <c r="P1017146" s="6"/>
      <c r="Q1017146" s="6"/>
      <c r="R1017146" s="71"/>
      <c r="S1017146" s="6"/>
      <c r="T1017146" s="6"/>
      <c r="U1017146" s="6"/>
      <c r="V1017146" s="9"/>
    </row>
    <row r="1017147" spans="1:22" customFormat="1">
      <c r="A1017147" s="2"/>
      <c r="B1017147" s="61"/>
      <c r="C1017147" s="52"/>
      <c r="D1017147" s="52"/>
      <c r="E1017147" s="6"/>
      <c r="F1017147" s="26"/>
      <c r="G1017147" s="26"/>
      <c r="H1017147" s="67"/>
      <c r="I1017147" s="68"/>
      <c r="J1017147" s="6"/>
      <c r="K1017147" s="69"/>
      <c r="L1017147" s="67"/>
      <c r="M1017147" s="67"/>
      <c r="N1017147" s="70"/>
      <c r="O1017147" s="67"/>
      <c r="P1017147" s="6"/>
      <c r="Q1017147" s="6"/>
      <c r="R1017147" s="71"/>
      <c r="S1017147" s="6"/>
      <c r="T1017147" s="6"/>
      <c r="U1017147" s="6"/>
      <c r="V1017147" s="9"/>
    </row>
    <row r="1017148" spans="1:22" customFormat="1">
      <c r="A1017148" s="2"/>
      <c r="B1017148" s="61"/>
      <c r="C1017148" s="52"/>
      <c r="D1017148" s="52"/>
      <c r="E1017148" s="6"/>
      <c r="F1017148" s="26"/>
      <c r="G1017148" s="26"/>
      <c r="H1017148" s="67"/>
      <c r="I1017148" s="68"/>
      <c r="J1017148" s="6"/>
      <c r="K1017148" s="69"/>
      <c r="L1017148" s="67"/>
      <c r="M1017148" s="67"/>
      <c r="N1017148" s="70"/>
      <c r="O1017148" s="67"/>
      <c r="P1017148" s="6"/>
      <c r="Q1017148" s="6"/>
      <c r="R1017148" s="71"/>
      <c r="S1017148" s="6"/>
      <c r="T1017148" s="6"/>
      <c r="U1017148" s="6"/>
      <c r="V1017148" s="9"/>
    </row>
    <row r="1017149" spans="1:22" customFormat="1">
      <c r="A1017149" s="2"/>
      <c r="B1017149" s="61"/>
      <c r="C1017149" s="52"/>
      <c r="D1017149" s="52"/>
      <c r="E1017149" s="6"/>
      <c r="F1017149" s="26"/>
      <c r="G1017149" s="26"/>
      <c r="H1017149" s="67"/>
      <c r="I1017149" s="68"/>
      <c r="J1017149" s="6"/>
      <c r="K1017149" s="69"/>
      <c r="L1017149" s="67"/>
      <c r="M1017149" s="67"/>
      <c r="N1017149" s="70"/>
      <c r="O1017149" s="67"/>
      <c r="P1017149" s="6"/>
      <c r="Q1017149" s="6"/>
      <c r="R1017149" s="71"/>
      <c r="S1017149" s="6"/>
      <c r="T1017149" s="6"/>
      <c r="U1017149" s="6"/>
      <c r="V1017149" s="9"/>
    </row>
    <row r="1017150" spans="1:22" customFormat="1">
      <c r="A1017150" s="2"/>
      <c r="B1017150" s="61"/>
      <c r="C1017150" s="52"/>
      <c r="D1017150" s="52"/>
      <c r="E1017150" s="6"/>
      <c r="F1017150" s="26"/>
      <c r="G1017150" s="26"/>
      <c r="H1017150" s="67"/>
      <c r="I1017150" s="68"/>
      <c r="J1017150" s="6"/>
      <c r="K1017150" s="69"/>
      <c r="L1017150" s="67"/>
      <c r="M1017150" s="67"/>
      <c r="N1017150" s="70"/>
      <c r="O1017150" s="67"/>
      <c r="P1017150" s="6"/>
      <c r="Q1017150" s="6"/>
      <c r="R1017150" s="71"/>
      <c r="S1017150" s="6"/>
      <c r="T1017150" s="6"/>
      <c r="U1017150" s="6"/>
      <c r="V1017150" s="9"/>
    </row>
    <row r="1017151" spans="1:22" customFormat="1">
      <c r="A1017151" s="2"/>
      <c r="B1017151" s="61"/>
      <c r="C1017151" s="52"/>
      <c r="D1017151" s="52"/>
      <c r="E1017151" s="6"/>
      <c r="F1017151" s="26"/>
      <c r="G1017151" s="26"/>
      <c r="H1017151" s="67"/>
      <c r="I1017151" s="68"/>
      <c r="J1017151" s="6"/>
      <c r="K1017151" s="69"/>
      <c r="L1017151" s="67"/>
      <c r="M1017151" s="67"/>
      <c r="N1017151" s="70"/>
      <c r="O1017151" s="67"/>
      <c r="P1017151" s="6"/>
      <c r="Q1017151" s="6"/>
      <c r="R1017151" s="71"/>
      <c r="S1017151" s="6"/>
      <c r="T1017151" s="6"/>
      <c r="U1017151" s="6"/>
      <c r="V1017151" s="9"/>
    </row>
    <row r="1017152" spans="1:22" customFormat="1">
      <c r="A1017152" s="2"/>
      <c r="B1017152" s="61"/>
      <c r="C1017152" s="52"/>
      <c r="D1017152" s="52"/>
      <c r="E1017152" s="6"/>
      <c r="F1017152" s="26"/>
      <c r="G1017152" s="26"/>
      <c r="H1017152" s="67"/>
      <c r="I1017152" s="68"/>
      <c r="J1017152" s="6"/>
      <c r="K1017152" s="69"/>
      <c r="L1017152" s="67"/>
      <c r="M1017152" s="67"/>
      <c r="N1017152" s="70"/>
      <c r="O1017152" s="67"/>
      <c r="P1017152" s="6"/>
      <c r="Q1017152" s="6"/>
      <c r="R1017152" s="71"/>
      <c r="S1017152" s="6"/>
      <c r="T1017152" s="6"/>
      <c r="U1017152" s="6"/>
      <c r="V1017152" s="9"/>
    </row>
    <row r="1017153" spans="1:22" customFormat="1">
      <c r="A1017153" s="2"/>
      <c r="B1017153" s="61"/>
      <c r="C1017153" s="52"/>
      <c r="D1017153" s="52"/>
      <c r="E1017153" s="6"/>
      <c r="F1017153" s="26"/>
      <c r="G1017153" s="26"/>
      <c r="H1017153" s="67"/>
      <c r="I1017153" s="68"/>
      <c r="J1017153" s="6"/>
      <c r="K1017153" s="69"/>
      <c r="L1017153" s="67"/>
      <c r="M1017153" s="67"/>
      <c r="N1017153" s="70"/>
      <c r="O1017153" s="67"/>
      <c r="P1017153" s="6"/>
      <c r="Q1017153" s="6"/>
      <c r="R1017153" s="71"/>
      <c r="S1017153" s="6"/>
      <c r="T1017153" s="6"/>
      <c r="U1017153" s="6"/>
      <c r="V1017153" s="9"/>
    </row>
    <row r="1017154" spans="1:22" customFormat="1">
      <c r="A1017154" s="2"/>
      <c r="B1017154" s="61"/>
      <c r="C1017154" s="52"/>
      <c r="D1017154" s="52"/>
      <c r="E1017154" s="6"/>
      <c r="F1017154" s="26"/>
      <c r="G1017154" s="26"/>
      <c r="H1017154" s="67"/>
      <c r="I1017154" s="68"/>
      <c r="J1017154" s="6"/>
      <c r="K1017154" s="69"/>
      <c r="L1017154" s="67"/>
      <c r="M1017154" s="67"/>
      <c r="N1017154" s="70"/>
      <c r="O1017154" s="67"/>
      <c r="P1017154" s="6"/>
      <c r="Q1017154" s="6"/>
      <c r="R1017154" s="71"/>
      <c r="S1017154" s="6"/>
      <c r="T1017154" s="6"/>
      <c r="U1017154" s="6"/>
      <c r="V1017154" s="9"/>
    </row>
    <row r="1017155" spans="1:22" customFormat="1">
      <c r="A1017155" s="2"/>
      <c r="B1017155" s="61"/>
      <c r="C1017155" s="52"/>
      <c r="D1017155" s="52"/>
      <c r="E1017155" s="6"/>
      <c r="F1017155" s="26"/>
      <c r="G1017155" s="26"/>
      <c r="H1017155" s="67"/>
      <c r="I1017155" s="68"/>
      <c r="J1017155" s="6"/>
      <c r="K1017155" s="69"/>
      <c r="L1017155" s="67"/>
      <c r="M1017155" s="67"/>
      <c r="N1017155" s="70"/>
      <c r="O1017155" s="67"/>
      <c r="P1017155" s="6"/>
      <c r="Q1017155" s="6"/>
      <c r="R1017155" s="71"/>
      <c r="S1017155" s="6"/>
      <c r="T1017155" s="6"/>
      <c r="U1017155" s="6"/>
      <c r="V1017155" s="9"/>
    </row>
    <row r="1017156" spans="1:22" customFormat="1">
      <c r="A1017156" s="2"/>
      <c r="B1017156" s="61"/>
      <c r="C1017156" s="52"/>
      <c r="D1017156" s="52"/>
      <c r="E1017156" s="6"/>
      <c r="F1017156" s="26"/>
      <c r="G1017156" s="26"/>
      <c r="H1017156" s="67"/>
      <c r="I1017156" s="68"/>
      <c r="J1017156" s="6"/>
      <c r="K1017156" s="69"/>
      <c r="L1017156" s="67"/>
      <c r="M1017156" s="67"/>
      <c r="N1017156" s="70"/>
      <c r="O1017156" s="67"/>
      <c r="P1017156" s="6"/>
      <c r="Q1017156" s="6"/>
      <c r="R1017156" s="71"/>
      <c r="S1017156" s="6"/>
      <c r="T1017156" s="6"/>
      <c r="U1017156" s="6"/>
      <c r="V1017156" s="9"/>
    </row>
    <row r="1017157" spans="1:22" customFormat="1">
      <c r="A1017157" s="2"/>
      <c r="B1017157" s="61"/>
      <c r="C1017157" s="52"/>
      <c r="D1017157" s="52"/>
      <c r="E1017157" s="6"/>
      <c r="F1017157" s="26"/>
      <c r="G1017157" s="26"/>
      <c r="H1017157" s="67"/>
      <c r="I1017157" s="68"/>
      <c r="J1017157" s="6"/>
      <c r="K1017157" s="69"/>
      <c r="L1017157" s="67"/>
      <c r="M1017157" s="67"/>
      <c r="N1017157" s="70"/>
      <c r="O1017157" s="67"/>
      <c r="P1017157" s="6"/>
      <c r="Q1017157" s="6"/>
      <c r="R1017157" s="71"/>
      <c r="S1017157" s="6"/>
      <c r="T1017157" s="6"/>
      <c r="U1017157" s="6"/>
      <c r="V1017157" s="9"/>
    </row>
    <row r="1017158" spans="1:22" customFormat="1">
      <c r="A1017158" s="2"/>
      <c r="B1017158" s="61"/>
      <c r="C1017158" s="52"/>
      <c r="D1017158" s="52"/>
      <c r="E1017158" s="6"/>
      <c r="F1017158" s="26"/>
      <c r="G1017158" s="26"/>
      <c r="H1017158" s="67"/>
      <c r="I1017158" s="68"/>
      <c r="J1017158" s="6"/>
      <c r="K1017158" s="69"/>
      <c r="L1017158" s="67"/>
      <c r="M1017158" s="67"/>
      <c r="N1017158" s="70"/>
      <c r="O1017158" s="67"/>
      <c r="P1017158" s="6"/>
      <c r="Q1017158" s="6"/>
      <c r="R1017158" s="71"/>
      <c r="S1017158" s="6"/>
      <c r="T1017158" s="6"/>
      <c r="U1017158" s="6"/>
      <c r="V1017158" s="9"/>
    </row>
    <row r="1017159" spans="1:22" customFormat="1">
      <c r="A1017159" s="2"/>
      <c r="B1017159" s="61"/>
      <c r="C1017159" s="52"/>
      <c r="D1017159" s="52"/>
      <c r="E1017159" s="6"/>
      <c r="F1017159" s="26"/>
      <c r="G1017159" s="26"/>
      <c r="H1017159" s="67"/>
      <c r="I1017159" s="68"/>
      <c r="J1017159" s="6"/>
      <c r="K1017159" s="69"/>
      <c r="L1017159" s="67"/>
      <c r="M1017159" s="67"/>
      <c r="N1017159" s="70"/>
      <c r="O1017159" s="67"/>
      <c r="P1017159" s="6"/>
      <c r="Q1017159" s="6"/>
      <c r="R1017159" s="71"/>
      <c r="S1017159" s="6"/>
      <c r="T1017159" s="6"/>
      <c r="U1017159" s="6"/>
      <c r="V1017159" s="9"/>
    </row>
    <row r="1017160" spans="1:22" customFormat="1">
      <c r="A1017160" s="2"/>
      <c r="B1017160" s="61"/>
      <c r="C1017160" s="52"/>
      <c r="D1017160" s="52"/>
      <c r="E1017160" s="6"/>
      <c r="F1017160" s="26"/>
      <c r="G1017160" s="26"/>
      <c r="H1017160" s="67"/>
      <c r="I1017160" s="68"/>
      <c r="J1017160" s="6"/>
      <c r="K1017160" s="69"/>
      <c r="L1017160" s="67"/>
      <c r="M1017160" s="67"/>
      <c r="N1017160" s="70"/>
      <c r="O1017160" s="67"/>
      <c r="P1017160" s="6"/>
      <c r="Q1017160" s="6"/>
      <c r="R1017160" s="71"/>
      <c r="S1017160" s="6"/>
      <c r="T1017160" s="6"/>
      <c r="U1017160" s="6"/>
      <c r="V1017160" s="9"/>
    </row>
    <row r="1017161" spans="1:22" customFormat="1">
      <c r="A1017161" s="2"/>
      <c r="B1017161" s="61"/>
      <c r="C1017161" s="52"/>
      <c r="D1017161" s="52"/>
      <c r="E1017161" s="6"/>
      <c r="F1017161" s="26"/>
      <c r="G1017161" s="26"/>
      <c r="H1017161" s="67"/>
      <c r="I1017161" s="68"/>
      <c r="J1017161" s="6"/>
      <c r="K1017161" s="69"/>
      <c r="L1017161" s="67"/>
      <c r="M1017161" s="67"/>
      <c r="N1017161" s="70"/>
      <c r="O1017161" s="67"/>
      <c r="P1017161" s="6"/>
      <c r="Q1017161" s="6"/>
      <c r="R1017161" s="71"/>
      <c r="S1017161" s="6"/>
      <c r="T1017161" s="6"/>
      <c r="U1017161" s="6"/>
      <c r="V1017161" s="9"/>
    </row>
    <row r="1017162" spans="1:22" customFormat="1">
      <c r="A1017162" s="2"/>
      <c r="B1017162" s="61"/>
      <c r="C1017162" s="52"/>
      <c r="D1017162" s="52"/>
      <c r="E1017162" s="6"/>
      <c r="F1017162" s="26"/>
      <c r="G1017162" s="26"/>
      <c r="H1017162" s="67"/>
      <c r="I1017162" s="68"/>
      <c r="J1017162" s="6"/>
      <c r="K1017162" s="69"/>
      <c r="L1017162" s="67"/>
      <c r="M1017162" s="67"/>
      <c r="N1017162" s="70"/>
      <c r="O1017162" s="67"/>
      <c r="P1017162" s="6"/>
      <c r="Q1017162" s="6"/>
      <c r="R1017162" s="71"/>
      <c r="S1017162" s="6"/>
      <c r="T1017162" s="6"/>
      <c r="U1017162" s="6"/>
      <c r="V1017162" s="9"/>
    </row>
    <row r="1017163" spans="1:22" customFormat="1">
      <c r="A1017163" s="2"/>
      <c r="B1017163" s="61"/>
      <c r="C1017163" s="52"/>
      <c r="D1017163" s="52"/>
      <c r="E1017163" s="6"/>
      <c r="F1017163" s="26"/>
      <c r="G1017163" s="26"/>
      <c r="H1017163" s="67"/>
      <c r="I1017163" s="68"/>
      <c r="J1017163" s="6"/>
      <c r="K1017163" s="69"/>
      <c r="L1017163" s="67"/>
      <c r="M1017163" s="67"/>
      <c r="N1017163" s="70"/>
      <c r="O1017163" s="67"/>
      <c r="P1017163" s="6"/>
      <c r="Q1017163" s="6"/>
      <c r="R1017163" s="71"/>
      <c r="S1017163" s="6"/>
      <c r="T1017163" s="6"/>
      <c r="U1017163" s="6"/>
      <c r="V1017163" s="9"/>
    </row>
    <row r="1017164" spans="1:22" customFormat="1">
      <c r="A1017164" s="2"/>
      <c r="B1017164" s="61"/>
      <c r="C1017164" s="52"/>
      <c r="D1017164" s="52"/>
      <c r="E1017164" s="6"/>
      <c r="F1017164" s="26"/>
      <c r="G1017164" s="26"/>
      <c r="H1017164" s="67"/>
      <c r="I1017164" s="68"/>
      <c r="J1017164" s="6"/>
      <c r="K1017164" s="69"/>
      <c r="L1017164" s="67"/>
      <c r="M1017164" s="67"/>
      <c r="N1017164" s="70"/>
      <c r="O1017164" s="67"/>
      <c r="P1017164" s="6"/>
      <c r="Q1017164" s="6"/>
      <c r="R1017164" s="71"/>
      <c r="S1017164" s="6"/>
      <c r="T1017164" s="6"/>
      <c r="U1017164" s="6"/>
      <c r="V1017164" s="9"/>
    </row>
    <row r="1017165" spans="1:22" customFormat="1">
      <c r="A1017165" s="2"/>
      <c r="B1017165" s="61"/>
      <c r="C1017165" s="52"/>
      <c r="D1017165" s="52"/>
      <c r="E1017165" s="6"/>
      <c r="F1017165" s="26"/>
      <c r="G1017165" s="26"/>
      <c r="H1017165" s="67"/>
      <c r="I1017165" s="68"/>
      <c r="J1017165" s="6"/>
      <c r="K1017165" s="69"/>
      <c r="L1017165" s="67"/>
      <c r="M1017165" s="67"/>
      <c r="N1017165" s="70"/>
      <c r="O1017165" s="67"/>
      <c r="P1017165" s="6"/>
      <c r="Q1017165" s="6"/>
      <c r="R1017165" s="71"/>
      <c r="S1017165" s="6"/>
      <c r="T1017165" s="6"/>
      <c r="U1017165" s="6"/>
      <c r="V1017165" s="9"/>
    </row>
    <row r="1017166" spans="1:22" customFormat="1">
      <c r="A1017166" s="2"/>
      <c r="B1017166" s="61"/>
      <c r="C1017166" s="52"/>
      <c r="D1017166" s="52"/>
      <c r="E1017166" s="6"/>
      <c r="F1017166" s="26"/>
      <c r="G1017166" s="26"/>
      <c r="H1017166" s="67"/>
      <c r="I1017166" s="68"/>
      <c r="J1017166" s="6"/>
      <c r="K1017166" s="69"/>
      <c r="L1017166" s="67"/>
      <c r="M1017166" s="67"/>
      <c r="N1017166" s="70"/>
      <c r="O1017166" s="67"/>
      <c r="P1017166" s="6"/>
      <c r="Q1017166" s="6"/>
      <c r="R1017166" s="71"/>
      <c r="S1017166" s="6"/>
      <c r="T1017166" s="6"/>
      <c r="U1017166" s="6"/>
      <c r="V1017166" s="9"/>
    </row>
    <row r="1017167" spans="1:22" customFormat="1">
      <c r="A1017167" s="2"/>
      <c r="B1017167" s="61"/>
      <c r="C1017167" s="52"/>
      <c r="D1017167" s="52"/>
      <c r="E1017167" s="6"/>
      <c r="F1017167" s="26"/>
      <c r="G1017167" s="26"/>
      <c r="H1017167" s="67"/>
      <c r="I1017167" s="68"/>
      <c r="J1017167" s="6"/>
      <c r="K1017167" s="69"/>
      <c r="L1017167" s="67"/>
      <c r="M1017167" s="67"/>
      <c r="N1017167" s="70"/>
      <c r="O1017167" s="67"/>
      <c r="P1017167" s="6"/>
      <c r="Q1017167" s="6"/>
      <c r="R1017167" s="71"/>
      <c r="S1017167" s="6"/>
      <c r="T1017167" s="6"/>
      <c r="U1017167" s="6"/>
      <c r="V1017167" s="9"/>
    </row>
    <row r="1017168" spans="1:22" customFormat="1">
      <c r="A1017168" s="2"/>
      <c r="B1017168" s="61"/>
      <c r="C1017168" s="52"/>
      <c r="D1017168" s="52"/>
      <c r="E1017168" s="6"/>
      <c r="F1017168" s="26"/>
      <c r="G1017168" s="26"/>
      <c r="H1017168" s="67"/>
      <c r="I1017168" s="68"/>
      <c r="J1017168" s="6"/>
      <c r="K1017168" s="69"/>
      <c r="L1017168" s="67"/>
      <c r="M1017168" s="67"/>
      <c r="N1017168" s="70"/>
      <c r="O1017168" s="67"/>
      <c r="P1017168" s="6"/>
      <c r="Q1017168" s="6"/>
      <c r="R1017168" s="71"/>
      <c r="S1017168" s="6"/>
      <c r="T1017168" s="6"/>
      <c r="U1017168" s="6"/>
      <c r="V1017168" s="9"/>
    </row>
    <row r="1017169" spans="1:22" customFormat="1">
      <c r="A1017169" s="2"/>
      <c r="B1017169" s="61"/>
      <c r="C1017169" s="52"/>
      <c r="D1017169" s="52"/>
      <c r="E1017169" s="6"/>
      <c r="F1017169" s="26"/>
      <c r="G1017169" s="26"/>
      <c r="H1017169" s="67"/>
      <c r="I1017169" s="68"/>
      <c r="J1017169" s="6"/>
      <c r="K1017169" s="69"/>
      <c r="L1017169" s="67"/>
      <c r="M1017169" s="67"/>
      <c r="N1017169" s="70"/>
      <c r="O1017169" s="67"/>
      <c r="P1017169" s="6"/>
      <c r="Q1017169" s="6"/>
      <c r="R1017169" s="71"/>
      <c r="S1017169" s="6"/>
      <c r="T1017169" s="6"/>
      <c r="U1017169" s="6"/>
      <c r="V1017169" s="9"/>
    </row>
    <row r="1017170" spans="1:22" customFormat="1">
      <c r="A1017170" s="2"/>
      <c r="B1017170" s="61"/>
      <c r="C1017170" s="52"/>
      <c r="D1017170" s="52"/>
      <c r="E1017170" s="6"/>
      <c r="F1017170" s="26"/>
      <c r="G1017170" s="26"/>
      <c r="H1017170" s="67"/>
      <c r="I1017170" s="68"/>
      <c r="J1017170" s="6"/>
      <c r="K1017170" s="69"/>
      <c r="L1017170" s="67"/>
      <c r="M1017170" s="67"/>
      <c r="N1017170" s="70"/>
      <c r="O1017170" s="67"/>
      <c r="P1017170" s="6"/>
      <c r="Q1017170" s="6"/>
      <c r="R1017170" s="71"/>
      <c r="S1017170" s="6"/>
      <c r="T1017170" s="6"/>
      <c r="U1017170" s="6"/>
      <c r="V1017170" s="9"/>
    </row>
    <row r="1017171" spans="1:22" customFormat="1">
      <c r="A1017171" s="2"/>
      <c r="B1017171" s="61"/>
      <c r="C1017171" s="52"/>
      <c r="D1017171" s="52"/>
      <c r="E1017171" s="6"/>
      <c r="F1017171" s="26"/>
      <c r="G1017171" s="26"/>
      <c r="H1017171" s="67"/>
      <c r="I1017171" s="68"/>
      <c r="J1017171" s="6"/>
      <c r="K1017171" s="69"/>
      <c r="L1017171" s="67"/>
      <c r="M1017171" s="67"/>
      <c r="N1017171" s="70"/>
      <c r="O1017171" s="67"/>
      <c r="P1017171" s="6"/>
      <c r="Q1017171" s="6"/>
      <c r="R1017171" s="71"/>
      <c r="S1017171" s="6"/>
      <c r="T1017171" s="6"/>
      <c r="U1017171" s="6"/>
      <c r="V1017171" s="9"/>
    </row>
    <row r="1017172" spans="1:22" customFormat="1">
      <c r="A1017172" s="2"/>
      <c r="B1017172" s="61"/>
      <c r="C1017172" s="52"/>
      <c r="D1017172" s="52"/>
      <c r="E1017172" s="6"/>
      <c r="F1017172" s="26"/>
      <c r="G1017172" s="26"/>
      <c r="H1017172" s="67"/>
      <c r="I1017172" s="68"/>
      <c r="J1017172" s="6"/>
      <c r="K1017172" s="69"/>
      <c r="L1017172" s="67"/>
      <c r="M1017172" s="67"/>
      <c r="N1017172" s="70"/>
      <c r="O1017172" s="67"/>
      <c r="P1017172" s="6"/>
      <c r="Q1017172" s="6"/>
      <c r="R1017172" s="71"/>
      <c r="S1017172" s="6"/>
      <c r="T1017172" s="6"/>
      <c r="U1017172" s="6"/>
      <c r="V1017172" s="9"/>
    </row>
    <row r="1017173" spans="1:22" customFormat="1">
      <c r="A1017173" s="2"/>
      <c r="B1017173" s="61"/>
      <c r="C1017173" s="52"/>
      <c r="D1017173" s="52"/>
      <c r="E1017173" s="6"/>
      <c r="F1017173" s="26"/>
      <c r="G1017173" s="26"/>
      <c r="H1017173" s="67"/>
      <c r="I1017173" s="68"/>
      <c r="J1017173" s="6"/>
      <c r="K1017173" s="69"/>
      <c r="L1017173" s="67"/>
      <c r="M1017173" s="67"/>
      <c r="N1017173" s="70"/>
      <c r="O1017173" s="67"/>
      <c r="P1017173" s="6"/>
      <c r="Q1017173" s="6"/>
      <c r="R1017173" s="71"/>
      <c r="S1017173" s="6"/>
      <c r="T1017173" s="6"/>
      <c r="U1017173" s="6"/>
      <c r="V1017173" s="9"/>
    </row>
    <row r="1017174" spans="1:22" customFormat="1">
      <c r="A1017174" s="2"/>
      <c r="B1017174" s="61"/>
      <c r="C1017174" s="52"/>
      <c r="D1017174" s="52"/>
      <c r="E1017174" s="6"/>
      <c r="F1017174" s="26"/>
      <c r="G1017174" s="26"/>
      <c r="H1017174" s="67"/>
      <c r="I1017174" s="68"/>
      <c r="J1017174" s="6"/>
      <c r="K1017174" s="69"/>
      <c r="L1017174" s="67"/>
      <c r="M1017174" s="67"/>
      <c r="N1017174" s="70"/>
      <c r="O1017174" s="67"/>
      <c r="P1017174" s="6"/>
      <c r="Q1017174" s="6"/>
      <c r="R1017174" s="71"/>
      <c r="S1017174" s="6"/>
      <c r="T1017174" s="6"/>
      <c r="U1017174" s="6"/>
      <c r="V1017174" s="9"/>
    </row>
    <row r="1017175" spans="1:22" customFormat="1">
      <c r="A1017175" s="2"/>
      <c r="B1017175" s="61"/>
      <c r="C1017175" s="52"/>
      <c r="D1017175" s="52"/>
      <c r="E1017175" s="6"/>
      <c r="F1017175" s="26"/>
      <c r="G1017175" s="26"/>
      <c r="H1017175" s="67"/>
      <c r="I1017175" s="68"/>
      <c r="J1017175" s="6"/>
      <c r="K1017175" s="69"/>
      <c r="L1017175" s="67"/>
      <c r="M1017175" s="67"/>
      <c r="N1017175" s="70"/>
      <c r="O1017175" s="67"/>
      <c r="P1017175" s="6"/>
      <c r="Q1017175" s="6"/>
      <c r="R1017175" s="71"/>
      <c r="S1017175" s="6"/>
      <c r="T1017175" s="6"/>
      <c r="U1017175" s="6"/>
      <c r="V1017175" s="9"/>
    </row>
    <row r="1017176" spans="1:22" customFormat="1">
      <c r="A1017176" s="2"/>
      <c r="B1017176" s="61"/>
      <c r="C1017176" s="52"/>
      <c r="D1017176" s="52"/>
      <c r="E1017176" s="6"/>
      <c r="F1017176" s="26"/>
      <c r="G1017176" s="26"/>
      <c r="H1017176" s="67"/>
      <c r="I1017176" s="68"/>
      <c r="J1017176" s="6"/>
      <c r="K1017176" s="69"/>
      <c r="L1017176" s="67"/>
      <c r="M1017176" s="67"/>
      <c r="N1017176" s="70"/>
      <c r="O1017176" s="67"/>
      <c r="P1017176" s="6"/>
      <c r="Q1017176" s="6"/>
      <c r="R1017176" s="71"/>
      <c r="S1017176" s="6"/>
      <c r="T1017176" s="6"/>
      <c r="U1017176" s="6"/>
      <c r="V1017176" s="9"/>
    </row>
    <row r="1017177" spans="1:22" customFormat="1">
      <c r="A1017177" s="2"/>
      <c r="B1017177" s="61"/>
      <c r="C1017177" s="52"/>
      <c r="D1017177" s="52"/>
      <c r="E1017177" s="6"/>
      <c r="F1017177" s="26"/>
      <c r="G1017177" s="26"/>
      <c r="H1017177" s="67"/>
      <c r="I1017177" s="68"/>
      <c r="J1017177" s="6"/>
      <c r="K1017177" s="69"/>
      <c r="L1017177" s="67"/>
      <c r="M1017177" s="67"/>
      <c r="N1017177" s="70"/>
      <c r="O1017177" s="67"/>
      <c r="P1017177" s="6"/>
      <c r="Q1017177" s="6"/>
      <c r="R1017177" s="71"/>
      <c r="S1017177" s="6"/>
      <c r="T1017177" s="6"/>
      <c r="U1017177" s="6"/>
      <c r="V1017177" s="9"/>
    </row>
    <row r="1017178" spans="1:22" customFormat="1">
      <c r="A1017178" s="2"/>
      <c r="B1017178" s="61"/>
      <c r="C1017178" s="52"/>
      <c r="D1017178" s="52"/>
      <c r="E1017178" s="6"/>
      <c r="F1017178" s="26"/>
      <c r="G1017178" s="26"/>
      <c r="H1017178" s="67"/>
      <c r="I1017178" s="68"/>
      <c r="J1017178" s="6"/>
      <c r="K1017178" s="69"/>
      <c r="L1017178" s="67"/>
      <c r="M1017178" s="67"/>
      <c r="N1017178" s="70"/>
      <c r="O1017178" s="67"/>
      <c r="P1017178" s="6"/>
      <c r="Q1017178" s="6"/>
      <c r="R1017178" s="71"/>
      <c r="S1017178" s="6"/>
      <c r="T1017178" s="6"/>
      <c r="U1017178" s="6"/>
      <c r="V1017178" s="9"/>
    </row>
    <row r="1017179" spans="1:22" customFormat="1">
      <c r="A1017179" s="2"/>
      <c r="B1017179" s="61"/>
      <c r="C1017179" s="52"/>
      <c r="D1017179" s="52"/>
      <c r="E1017179" s="6"/>
      <c r="F1017179" s="26"/>
      <c r="G1017179" s="26"/>
      <c r="H1017179" s="67"/>
      <c r="I1017179" s="68"/>
      <c r="J1017179" s="6"/>
      <c r="K1017179" s="69"/>
      <c r="L1017179" s="67"/>
      <c r="M1017179" s="67"/>
      <c r="N1017179" s="70"/>
      <c r="O1017179" s="67"/>
      <c r="P1017179" s="6"/>
      <c r="Q1017179" s="6"/>
      <c r="R1017179" s="71"/>
      <c r="S1017179" s="6"/>
      <c r="T1017179" s="6"/>
      <c r="U1017179" s="6"/>
      <c r="V1017179" s="9"/>
    </row>
    <row r="1017180" spans="1:22" customFormat="1">
      <c r="A1017180" s="2"/>
      <c r="B1017180" s="61"/>
      <c r="C1017180" s="52"/>
      <c r="D1017180" s="52"/>
      <c r="E1017180" s="6"/>
      <c r="F1017180" s="26"/>
      <c r="G1017180" s="26"/>
      <c r="H1017180" s="67"/>
      <c r="I1017180" s="68"/>
      <c r="J1017180" s="6"/>
      <c r="K1017180" s="69"/>
      <c r="L1017180" s="67"/>
      <c r="M1017180" s="67"/>
      <c r="N1017180" s="70"/>
      <c r="O1017180" s="67"/>
      <c r="P1017180" s="6"/>
      <c r="Q1017180" s="6"/>
      <c r="R1017180" s="71"/>
      <c r="S1017180" s="6"/>
      <c r="T1017180" s="6"/>
      <c r="U1017180" s="6"/>
      <c r="V1017180" s="9"/>
    </row>
    <row r="1017181" spans="1:22" customFormat="1">
      <c r="A1017181" s="2"/>
      <c r="B1017181" s="61"/>
      <c r="C1017181" s="52"/>
      <c r="D1017181" s="52"/>
      <c r="E1017181" s="6"/>
      <c r="F1017181" s="26"/>
      <c r="G1017181" s="26"/>
      <c r="H1017181" s="67"/>
      <c r="I1017181" s="68"/>
      <c r="J1017181" s="6"/>
      <c r="K1017181" s="69"/>
      <c r="L1017181" s="67"/>
      <c r="M1017181" s="67"/>
      <c r="N1017181" s="70"/>
      <c r="O1017181" s="67"/>
      <c r="P1017181" s="6"/>
      <c r="Q1017181" s="6"/>
      <c r="R1017181" s="71"/>
      <c r="S1017181" s="6"/>
      <c r="T1017181" s="6"/>
      <c r="U1017181" s="6"/>
      <c r="V1017181" s="9"/>
    </row>
    <row r="1017182" spans="1:22" customFormat="1">
      <c r="A1017182" s="2"/>
      <c r="B1017182" s="61"/>
      <c r="C1017182" s="52"/>
      <c r="D1017182" s="52"/>
      <c r="E1017182" s="6"/>
      <c r="F1017182" s="26"/>
      <c r="G1017182" s="26"/>
      <c r="H1017182" s="67"/>
      <c r="I1017182" s="68"/>
      <c r="J1017182" s="6"/>
      <c r="K1017182" s="69"/>
      <c r="L1017182" s="67"/>
      <c r="M1017182" s="67"/>
      <c r="N1017182" s="70"/>
      <c r="O1017182" s="67"/>
      <c r="P1017182" s="6"/>
      <c r="Q1017182" s="6"/>
      <c r="R1017182" s="71"/>
      <c r="S1017182" s="6"/>
      <c r="T1017182" s="6"/>
      <c r="U1017182" s="6"/>
      <c r="V1017182" s="9"/>
    </row>
    <row r="1017183" spans="1:22" customFormat="1">
      <c r="A1017183" s="2"/>
      <c r="B1017183" s="61"/>
      <c r="C1017183" s="52"/>
      <c r="D1017183" s="52"/>
      <c r="E1017183" s="6"/>
      <c r="F1017183" s="26"/>
      <c r="G1017183" s="26"/>
      <c r="H1017183" s="67"/>
      <c r="I1017183" s="68"/>
      <c r="J1017183" s="6"/>
      <c r="K1017183" s="69"/>
      <c r="L1017183" s="67"/>
      <c r="M1017183" s="67"/>
      <c r="N1017183" s="70"/>
      <c r="O1017183" s="67"/>
      <c r="P1017183" s="6"/>
      <c r="Q1017183" s="6"/>
      <c r="R1017183" s="71"/>
      <c r="S1017183" s="6"/>
      <c r="T1017183" s="6"/>
      <c r="U1017183" s="6"/>
      <c r="V1017183" s="9"/>
    </row>
    <row r="1017184" spans="1:22" customFormat="1">
      <c r="A1017184" s="2"/>
      <c r="B1017184" s="61"/>
      <c r="C1017184" s="52"/>
      <c r="D1017184" s="52"/>
      <c r="E1017184" s="6"/>
      <c r="F1017184" s="26"/>
      <c r="G1017184" s="26"/>
      <c r="H1017184" s="67"/>
      <c r="I1017184" s="68"/>
      <c r="J1017184" s="6"/>
      <c r="K1017184" s="69"/>
      <c r="L1017184" s="67"/>
      <c r="M1017184" s="67"/>
      <c r="N1017184" s="70"/>
      <c r="O1017184" s="67"/>
      <c r="P1017184" s="6"/>
      <c r="Q1017184" s="6"/>
      <c r="R1017184" s="71"/>
      <c r="S1017184" s="6"/>
      <c r="T1017184" s="6"/>
      <c r="U1017184" s="6"/>
      <c r="V1017184" s="9"/>
    </row>
    <row r="1017185" spans="1:22" customFormat="1">
      <c r="A1017185" s="2"/>
      <c r="B1017185" s="61"/>
      <c r="C1017185" s="52"/>
      <c r="D1017185" s="52"/>
      <c r="E1017185" s="6"/>
      <c r="F1017185" s="26"/>
      <c r="G1017185" s="26"/>
      <c r="H1017185" s="67"/>
      <c r="I1017185" s="68"/>
      <c r="J1017185" s="6"/>
      <c r="K1017185" s="69"/>
      <c r="L1017185" s="67"/>
      <c r="M1017185" s="67"/>
      <c r="N1017185" s="70"/>
      <c r="O1017185" s="67"/>
      <c r="P1017185" s="6"/>
      <c r="Q1017185" s="6"/>
      <c r="R1017185" s="71"/>
      <c r="S1017185" s="6"/>
      <c r="T1017185" s="6"/>
      <c r="U1017185" s="6"/>
      <c r="V1017185" s="9"/>
    </row>
    <row r="1017186" spans="1:22" customFormat="1">
      <c r="A1017186" s="2"/>
      <c r="B1017186" s="61"/>
      <c r="C1017186" s="52"/>
      <c r="D1017186" s="52"/>
      <c r="E1017186" s="6"/>
      <c r="F1017186" s="26"/>
      <c r="G1017186" s="26"/>
      <c r="H1017186" s="67"/>
      <c r="I1017186" s="68"/>
      <c r="J1017186" s="6"/>
      <c r="K1017186" s="69"/>
      <c r="L1017186" s="67"/>
      <c r="M1017186" s="67"/>
      <c r="N1017186" s="70"/>
      <c r="O1017186" s="67"/>
      <c r="P1017186" s="6"/>
      <c r="Q1017186" s="6"/>
      <c r="R1017186" s="71"/>
      <c r="S1017186" s="6"/>
      <c r="T1017186" s="6"/>
      <c r="U1017186" s="6"/>
      <c r="V1017186" s="9"/>
    </row>
    <row r="1017187" spans="1:22" customFormat="1">
      <c r="A1017187" s="2"/>
      <c r="B1017187" s="61"/>
      <c r="C1017187" s="52"/>
      <c r="D1017187" s="52"/>
      <c r="E1017187" s="6"/>
      <c r="F1017187" s="26"/>
      <c r="G1017187" s="26"/>
      <c r="H1017187" s="67"/>
      <c r="I1017187" s="68"/>
      <c r="J1017187" s="6"/>
      <c r="K1017187" s="69"/>
      <c r="L1017187" s="67"/>
      <c r="M1017187" s="67"/>
      <c r="N1017187" s="70"/>
      <c r="O1017187" s="67"/>
      <c r="P1017187" s="6"/>
      <c r="Q1017187" s="6"/>
      <c r="R1017187" s="71"/>
      <c r="S1017187" s="6"/>
      <c r="T1017187" s="6"/>
      <c r="U1017187" s="6"/>
      <c r="V1017187" s="9"/>
    </row>
    <row r="1017188" spans="1:22" customFormat="1">
      <c r="A1017188" s="2"/>
      <c r="B1017188" s="61"/>
      <c r="C1017188" s="52"/>
      <c r="D1017188" s="52"/>
      <c r="E1017188" s="6"/>
      <c r="F1017188" s="26"/>
      <c r="G1017188" s="26"/>
      <c r="H1017188" s="67"/>
      <c r="I1017188" s="68"/>
      <c r="J1017188" s="6"/>
      <c r="K1017188" s="69"/>
      <c r="L1017188" s="67"/>
      <c r="M1017188" s="67"/>
      <c r="N1017188" s="70"/>
      <c r="O1017188" s="67"/>
      <c r="P1017188" s="6"/>
      <c r="Q1017188" s="6"/>
      <c r="R1017188" s="71"/>
      <c r="S1017188" s="6"/>
      <c r="T1017188" s="6"/>
      <c r="U1017188" s="6"/>
      <c r="V1017188" s="9"/>
    </row>
    <row r="1017189" spans="1:22" customFormat="1">
      <c r="A1017189" s="2"/>
      <c r="B1017189" s="61"/>
      <c r="C1017189" s="52"/>
      <c r="D1017189" s="52"/>
      <c r="E1017189" s="6"/>
      <c r="F1017189" s="26"/>
      <c r="G1017189" s="26"/>
      <c r="H1017189" s="67"/>
      <c r="I1017189" s="68"/>
      <c r="J1017189" s="6"/>
      <c r="K1017189" s="69"/>
      <c r="L1017189" s="67"/>
      <c r="M1017189" s="67"/>
      <c r="N1017189" s="70"/>
      <c r="O1017189" s="67"/>
      <c r="P1017189" s="6"/>
      <c r="Q1017189" s="6"/>
      <c r="R1017189" s="71"/>
      <c r="S1017189" s="6"/>
      <c r="T1017189" s="6"/>
      <c r="U1017189" s="6"/>
      <c r="V1017189" s="9"/>
    </row>
    <row r="1017190" spans="1:22" customFormat="1">
      <c r="A1017190" s="2"/>
      <c r="B1017190" s="61"/>
      <c r="C1017190" s="52"/>
      <c r="D1017190" s="52"/>
      <c r="E1017190" s="6"/>
      <c r="F1017190" s="26"/>
      <c r="G1017190" s="26"/>
      <c r="H1017190" s="67"/>
      <c r="I1017190" s="68"/>
      <c r="J1017190" s="6"/>
      <c r="K1017190" s="69"/>
      <c r="L1017190" s="67"/>
      <c r="M1017190" s="67"/>
      <c r="N1017190" s="70"/>
      <c r="O1017190" s="67"/>
      <c r="P1017190" s="6"/>
      <c r="Q1017190" s="6"/>
      <c r="R1017190" s="71"/>
      <c r="S1017190" s="6"/>
      <c r="T1017190" s="6"/>
      <c r="U1017190" s="6"/>
      <c r="V1017190" s="9"/>
    </row>
    <row r="1017191" spans="1:22" customFormat="1">
      <c r="A1017191" s="2"/>
      <c r="B1017191" s="61"/>
      <c r="C1017191" s="52"/>
      <c r="D1017191" s="52"/>
      <c r="E1017191" s="6"/>
      <c r="F1017191" s="26"/>
      <c r="G1017191" s="26"/>
      <c r="H1017191" s="67"/>
      <c r="I1017191" s="68"/>
      <c r="J1017191" s="6"/>
      <c r="K1017191" s="69"/>
      <c r="L1017191" s="67"/>
      <c r="M1017191" s="67"/>
      <c r="N1017191" s="70"/>
      <c r="O1017191" s="67"/>
      <c r="P1017191" s="6"/>
      <c r="Q1017191" s="6"/>
      <c r="R1017191" s="71"/>
      <c r="S1017191" s="6"/>
      <c r="T1017191" s="6"/>
      <c r="U1017191" s="6"/>
      <c r="V1017191" s="9"/>
    </row>
    <row r="1017192" spans="1:22" customFormat="1">
      <c r="A1017192" s="2"/>
      <c r="B1017192" s="61"/>
      <c r="C1017192" s="52"/>
      <c r="D1017192" s="52"/>
      <c r="E1017192" s="6"/>
      <c r="F1017192" s="26"/>
      <c r="G1017192" s="26"/>
      <c r="H1017192" s="67"/>
      <c r="I1017192" s="68"/>
      <c r="J1017192" s="6"/>
      <c r="K1017192" s="69"/>
      <c r="L1017192" s="67"/>
      <c r="M1017192" s="67"/>
      <c r="N1017192" s="70"/>
      <c r="O1017192" s="67"/>
      <c r="P1017192" s="6"/>
      <c r="Q1017192" s="6"/>
      <c r="R1017192" s="71"/>
      <c r="S1017192" s="6"/>
      <c r="T1017192" s="6"/>
      <c r="U1017192" s="6"/>
      <c r="V1017192" s="9"/>
    </row>
    <row r="1017193" spans="1:22" customFormat="1">
      <c r="A1017193" s="2"/>
      <c r="B1017193" s="61"/>
      <c r="C1017193" s="52"/>
      <c r="D1017193" s="52"/>
      <c r="E1017193" s="6"/>
      <c r="F1017193" s="26"/>
      <c r="G1017193" s="26"/>
      <c r="H1017193" s="67"/>
      <c r="I1017193" s="68"/>
      <c r="J1017193" s="6"/>
      <c r="K1017193" s="69"/>
      <c r="L1017193" s="67"/>
      <c r="M1017193" s="67"/>
      <c r="N1017193" s="70"/>
      <c r="O1017193" s="67"/>
      <c r="P1017193" s="6"/>
      <c r="Q1017193" s="6"/>
      <c r="R1017193" s="71"/>
      <c r="S1017193" s="6"/>
      <c r="T1017193" s="6"/>
      <c r="U1017193" s="6"/>
      <c r="V1017193" s="9"/>
    </row>
    <row r="1017194" spans="1:22" customFormat="1">
      <c r="A1017194" s="2"/>
      <c r="B1017194" s="61"/>
      <c r="C1017194" s="52"/>
      <c r="D1017194" s="52"/>
      <c r="E1017194" s="6"/>
      <c r="F1017194" s="26"/>
      <c r="G1017194" s="26"/>
      <c r="H1017194" s="67"/>
      <c r="I1017194" s="68"/>
      <c r="J1017194" s="6"/>
      <c r="K1017194" s="69"/>
      <c r="L1017194" s="67"/>
      <c r="M1017194" s="67"/>
      <c r="N1017194" s="70"/>
      <c r="O1017194" s="67"/>
      <c r="P1017194" s="6"/>
      <c r="Q1017194" s="6"/>
      <c r="R1017194" s="71"/>
      <c r="S1017194" s="6"/>
      <c r="T1017194" s="6"/>
      <c r="U1017194" s="6"/>
      <c r="V1017194" s="9"/>
    </row>
    <row r="1017195" spans="1:22" customFormat="1">
      <c r="A1017195" s="2"/>
      <c r="B1017195" s="61"/>
      <c r="C1017195" s="52"/>
      <c r="D1017195" s="52"/>
      <c r="E1017195" s="6"/>
      <c r="F1017195" s="26"/>
      <c r="G1017195" s="26"/>
      <c r="H1017195" s="67"/>
      <c r="I1017195" s="68"/>
      <c r="J1017195" s="6"/>
      <c r="K1017195" s="69"/>
      <c r="L1017195" s="67"/>
      <c r="M1017195" s="67"/>
      <c r="N1017195" s="70"/>
      <c r="O1017195" s="67"/>
      <c r="P1017195" s="6"/>
      <c r="Q1017195" s="6"/>
      <c r="R1017195" s="71"/>
      <c r="S1017195" s="6"/>
      <c r="T1017195" s="6"/>
      <c r="U1017195" s="6"/>
      <c r="V1017195" s="9"/>
    </row>
    <row r="1017196" spans="1:22" customFormat="1">
      <c r="A1017196" s="2"/>
      <c r="B1017196" s="61"/>
      <c r="C1017196" s="52"/>
      <c r="D1017196" s="52"/>
      <c r="E1017196" s="6"/>
      <c r="F1017196" s="26"/>
      <c r="G1017196" s="26"/>
      <c r="H1017196" s="67"/>
      <c r="I1017196" s="68"/>
      <c r="J1017196" s="6"/>
      <c r="K1017196" s="69"/>
      <c r="L1017196" s="67"/>
      <c r="M1017196" s="67"/>
      <c r="N1017196" s="70"/>
      <c r="O1017196" s="67"/>
      <c r="P1017196" s="6"/>
      <c r="Q1017196" s="6"/>
      <c r="R1017196" s="71"/>
      <c r="S1017196" s="6"/>
      <c r="T1017196" s="6"/>
      <c r="U1017196" s="6"/>
      <c r="V1017196" s="9"/>
    </row>
    <row r="1017197" spans="1:22" customFormat="1">
      <c r="A1017197" s="2"/>
      <c r="B1017197" s="61"/>
      <c r="C1017197" s="52"/>
      <c r="D1017197" s="52"/>
      <c r="E1017197" s="6"/>
      <c r="F1017197" s="26"/>
      <c r="G1017197" s="26"/>
      <c r="H1017197" s="67"/>
      <c r="I1017197" s="68"/>
      <c r="J1017197" s="6"/>
      <c r="K1017197" s="69"/>
      <c r="L1017197" s="67"/>
      <c r="M1017197" s="67"/>
      <c r="N1017197" s="70"/>
      <c r="O1017197" s="67"/>
      <c r="P1017197" s="6"/>
      <c r="Q1017197" s="6"/>
      <c r="R1017197" s="71"/>
      <c r="S1017197" s="6"/>
      <c r="T1017197" s="6"/>
      <c r="U1017197" s="6"/>
      <c r="V1017197" s="9"/>
    </row>
    <row r="1017198" spans="1:22" customFormat="1">
      <c r="A1017198" s="2"/>
      <c r="B1017198" s="61"/>
      <c r="C1017198" s="52"/>
      <c r="D1017198" s="52"/>
      <c r="E1017198" s="6"/>
      <c r="F1017198" s="26"/>
      <c r="G1017198" s="26"/>
      <c r="H1017198" s="67"/>
      <c r="I1017198" s="68"/>
      <c r="J1017198" s="6"/>
      <c r="K1017198" s="69"/>
      <c r="L1017198" s="67"/>
      <c r="M1017198" s="67"/>
      <c r="N1017198" s="70"/>
      <c r="O1017198" s="67"/>
      <c r="P1017198" s="6"/>
      <c r="Q1017198" s="6"/>
      <c r="R1017198" s="71"/>
      <c r="S1017198" s="6"/>
      <c r="T1017198" s="6"/>
      <c r="U1017198" s="6"/>
      <c r="V1017198" s="9"/>
    </row>
    <row r="1017199" spans="1:22" customFormat="1">
      <c r="A1017199" s="2"/>
      <c r="B1017199" s="61"/>
      <c r="C1017199" s="52"/>
      <c r="D1017199" s="52"/>
      <c r="E1017199" s="6"/>
      <c r="F1017199" s="26"/>
      <c r="G1017199" s="26"/>
      <c r="H1017199" s="67"/>
      <c r="I1017199" s="68"/>
      <c r="J1017199" s="6"/>
      <c r="K1017199" s="69"/>
      <c r="L1017199" s="67"/>
      <c r="M1017199" s="67"/>
      <c r="N1017199" s="70"/>
      <c r="O1017199" s="67"/>
      <c r="P1017199" s="6"/>
      <c r="Q1017199" s="6"/>
      <c r="R1017199" s="71"/>
      <c r="S1017199" s="6"/>
      <c r="T1017199" s="6"/>
      <c r="U1017199" s="6"/>
      <c r="V1017199" s="9"/>
    </row>
    <row r="1017200" spans="1:22" customFormat="1">
      <c r="A1017200" s="2"/>
      <c r="B1017200" s="61"/>
      <c r="C1017200" s="52"/>
      <c r="D1017200" s="52"/>
      <c r="E1017200" s="6"/>
      <c r="F1017200" s="26"/>
      <c r="G1017200" s="26"/>
      <c r="H1017200" s="67"/>
      <c r="I1017200" s="68"/>
      <c r="J1017200" s="6"/>
      <c r="K1017200" s="69"/>
      <c r="L1017200" s="67"/>
      <c r="M1017200" s="67"/>
      <c r="N1017200" s="70"/>
      <c r="O1017200" s="67"/>
      <c r="P1017200" s="6"/>
      <c r="Q1017200" s="6"/>
      <c r="R1017200" s="71"/>
      <c r="S1017200" s="6"/>
      <c r="T1017200" s="6"/>
      <c r="U1017200" s="6"/>
      <c r="V1017200" s="9"/>
    </row>
    <row r="1017201" spans="1:22" customFormat="1">
      <c r="A1017201" s="2"/>
      <c r="B1017201" s="61"/>
      <c r="C1017201" s="52"/>
      <c r="D1017201" s="52"/>
      <c r="E1017201" s="6"/>
      <c r="F1017201" s="26"/>
      <c r="G1017201" s="26"/>
      <c r="H1017201" s="67"/>
      <c r="I1017201" s="68"/>
      <c r="J1017201" s="6"/>
      <c r="K1017201" s="69"/>
      <c r="L1017201" s="67"/>
      <c r="M1017201" s="67"/>
      <c r="N1017201" s="70"/>
      <c r="O1017201" s="67"/>
      <c r="P1017201" s="6"/>
      <c r="Q1017201" s="6"/>
      <c r="R1017201" s="71"/>
      <c r="S1017201" s="6"/>
      <c r="T1017201" s="6"/>
      <c r="U1017201" s="6"/>
      <c r="V1017201" s="9"/>
    </row>
    <row r="1017202" spans="1:22" customFormat="1">
      <c r="A1017202" s="2"/>
      <c r="B1017202" s="61"/>
      <c r="C1017202" s="52"/>
      <c r="D1017202" s="52"/>
      <c r="E1017202" s="6"/>
      <c r="F1017202" s="26"/>
      <c r="G1017202" s="26"/>
      <c r="H1017202" s="67"/>
      <c r="I1017202" s="68"/>
      <c r="J1017202" s="6"/>
      <c r="K1017202" s="69"/>
      <c r="L1017202" s="67"/>
      <c r="M1017202" s="67"/>
      <c r="N1017202" s="70"/>
      <c r="O1017202" s="67"/>
      <c r="P1017202" s="6"/>
      <c r="Q1017202" s="6"/>
      <c r="R1017202" s="71"/>
      <c r="S1017202" s="6"/>
      <c r="T1017202" s="6"/>
      <c r="U1017202" s="6"/>
      <c r="V1017202" s="9"/>
    </row>
    <row r="1017203" spans="1:22" customFormat="1">
      <c r="A1017203" s="2"/>
      <c r="B1017203" s="61"/>
      <c r="C1017203" s="52"/>
      <c r="D1017203" s="52"/>
      <c r="E1017203" s="6"/>
      <c r="F1017203" s="26"/>
      <c r="G1017203" s="26"/>
      <c r="H1017203" s="67"/>
      <c r="I1017203" s="68"/>
      <c r="J1017203" s="6"/>
      <c r="K1017203" s="69"/>
      <c r="L1017203" s="67"/>
      <c r="M1017203" s="67"/>
      <c r="N1017203" s="70"/>
      <c r="O1017203" s="67"/>
      <c r="P1017203" s="6"/>
      <c r="Q1017203" s="6"/>
      <c r="R1017203" s="71"/>
      <c r="S1017203" s="6"/>
      <c r="T1017203" s="6"/>
      <c r="U1017203" s="6"/>
      <c r="V1017203" s="9"/>
    </row>
    <row r="1017204" spans="1:22" customFormat="1">
      <c r="A1017204" s="2"/>
      <c r="B1017204" s="61"/>
      <c r="C1017204" s="52"/>
      <c r="D1017204" s="52"/>
      <c r="E1017204" s="6"/>
      <c r="F1017204" s="26"/>
      <c r="G1017204" s="26"/>
      <c r="H1017204" s="67"/>
      <c r="I1017204" s="68"/>
      <c r="J1017204" s="6"/>
      <c r="K1017204" s="69"/>
      <c r="L1017204" s="67"/>
      <c r="M1017204" s="67"/>
      <c r="N1017204" s="70"/>
      <c r="O1017204" s="67"/>
      <c r="P1017204" s="6"/>
      <c r="Q1017204" s="6"/>
      <c r="R1017204" s="71"/>
      <c r="S1017204" s="6"/>
      <c r="T1017204" s="6"/>
      <c r="U1017204" s="6"/>
      <c r="V1017204" s="9"/>
    </row>
    <row r="1017205" spans="1:22" customFormat="1">
      <c r="A1017205" s="2"/>
      <c r="B1017205" s="61"/>
      <c r="C1017205" s="52"/>
      <c r="D1017205" s="52"/>
      <c r="E1017205" s="6"/>
      <c r="F1017205" s="26"/>
      <c r="G1017205" s="26"/>
      <c r="H1017205" s="67"/>
      <c r="I1017205" s="68"/>
      <c r="J1017205" s="6"/>
      <c r="K1017205" s="69"/>
      <c r="L1017205" s="67"/>
      <c r="M1017205" s="67"/>
      <c r="N1017205" s="70"/>
      <c r="O1017205" s="67"/>
      <c r="P1017205" s="6"/>
      <c r="Q1017205" s="6"/>
      <c r="R1017205" s="71"/>
      <c r="S1017205" s="6"/>
      <c r="T1017205" s="6"/>
      <c r="U1017205" s="6"/>
      <c r="V1017205" s="9"/>
    </row>
    <row r="1017206" spans="1:22" customFormat="1">
      <c r="A1017206" s="2"/>
      <c r="B1017206" s="61"/>
      <c r="C1017206" s="52"/>
      <c r="D1017206" s="52"/>
      <c r="E1017206" s="6"/>
      <c r="F1017206" s="26"/>
      <c r="G1017206" s="26"/>
      <c r="H1017206" s="67"/>
      <c r="I1017206" s="68"/>
      <c r="J1017206" s="6"/>
      <c r="K1017206" s="69"/>
      <c r="L1017206" s="67"/>
      <c r="M1017206" s="67"/>
      <c r="N1017206" s="70"/>
      <c r="O1017206" s="67"/>
      <c r="P1017206" s="6"/>
      <c r="Q1017206" s="6"/>
      <c r="R1017206" s="71"/>
      <c r="S1017206" s="6"/>
      <c r="T1017206" s="6"/>
      <c r="U1017206" s="6"/>
      <c r="V1017206" s="9"/>
    </row>
    <row r="1017207" spans="1:22" customFormat="1">
      <c r="A1017207" s="2"/>
      <c r="B1017207" s="61"/>
      <c r="C1017207" s="52"/>
      <c r="D1017207" s="52"/>
      <c r="E1017207" s="6"/>
      <c r="F1017207" s="26"/>
      <c r="G1017207" s="26"/>
      <c r="H1017207" s="67"/>
      <c r="I1017207" s="68"/>
      <c r="J1017207" s="6"/>
      <c r="K1017207" s="69"/>
      <c r="L1017207" s="67"/>
      <c r="M1017207" s="67"/>
      <c r="N1017207" s="70"/>
      <c r="O1017207" s="67"/>
      <c r="P1017207" s="6"/>
      <c r="Q1017207" s="6"/>
      <c r="R1017207" s="71"/>
      <c r="S1017207" s="6"/>
      <c r="T1017207" s="6"/>
      <c r="U1017207" s="6"/>
      <c r="V1017207" s="9"/>
    </row>
    <row r="1017208" spans="1:22" customFormat="1">
      <c r="A1017208" s="2"/>
      <c r="B1017208" s="61"/>
      <c r="C1017208" s="52"/>
      <c r="D1017208" s="52"/>
      <c r="E1017208" s="6"/>
      <c r="F1017208" s="26"/>
      <c r="G1017208" s="26"/>
      <c r="H1017208" s="67"/>
      <c r="I1017208" s="68"/>
      <c r="J1017208" s="6"/>
      <c r="K1017208" s="69"/>
      <c r="L1017208" s="67"/>
      <c r="M1017208" s="67"/>
      <c r="N1017208" s="70"/>
      <c r="O1017208" s="67"/>
      <c r="P1017208" s="6"/>
      <c r="Q1017208" s="6"/>
      <c r="R1017208" s="71"/>
      <c r="S1017208" s="6"/>
      <c r="T1017208" s="6"/>
      <c r="U1017208" s="6"/>
      <c r="V1017208" s="9"/>
    </row>
    <row r="1017209" spans="1:22" customFormat="1">
      <c r="A1017209" s="2"/>
      <c r="B1017209" s="61"/>
      <c r="C1017209" s="52"/>
      <c r="D1017209" s="52"/>
      <c r="E1017209" s="6"/>
      <c r="F1017209" s="26"/>
      <c r="G1017209" s="26"/>
      <c r="H1017209" s="67"/>
      <c r="I1017209" s="68"/>
      <c r="J1017209" s="6"/>
      <c r="K1017209" s="69"/>
      <c r="L1017209" s="67"/>
      <c r="M1017209" s="67"/>
      <c r="N1017209" s="70"/>
      <c r="O1017209" s="67"/>
      <c r="P1017209" s="6"/>
      <c r="Q1017209" s="6"/>
      <c r="R1017209" s="71"/>
      <c r="S1017209" s="6"/>
      <c r="T1017209" s="6"/>
      <c r="U1017209" s="6"/>
      <c r="V1017209" s="9"/>
    </row>
    <row r="1017210" spans="1:22" customFormat="1">
      <c r="A1017210" s="2"/>
      <c r="B1017210" s="61"/>
      <c r="C1017210" s="52"/>
      <c r="D1017210" s="52"/>
      <c r="E1017210" s="6"/>
      <c r="F1017210" s="26"/>
      <c r="G1017210" s="26"/>
      <c r="H1017210" s="67"/>
      <c r="I1017210" s="68"/>
      <c r="J1017210" s="6"/>
      <c r="K1017210" s="69"/>
      <c r="L1017210" s="67"/>
      <c r="M1017210" s="67"/>
      <c r="N1017210" s="70"/>
      <c r="O1017210" s="67"/>
      <c r="P1017210" s="6"/>
      <c r="Q1017210" s="6"/>
      <c r="R1017210" s="71"/>
      <c r="S1017210" s="6"/>
      <c r="T1017210" s="6"/>
      <c r="U1017210" s="6"/>
      <c r="V1017210" s="9"/>
    </row>
    <row r="1017211" spans="1:22" customFormat="1">
      <c r="A1017211" s="2"/>
      <c r="B1017211" s="61"/>
      <c r="C1017211" s="52"/>
      <c r="D1017211" s="52"/>
      <c r="E1017211" s="6"/>
      <c r="F1017211" s="26"/>
      <c r="G1017211" s="26"/>
      <c r="H1017211" s="67"/>
      <c r="I1017211" s="68"/>
      <c r="J1017211" s="6"/>
      <c r="K1017211" s="69"/>
      <c r="L1017211" s="67"/>
      <c r="M1017211" s="67"/>
      <c r="N1017211" s="70"/>
      <c r="O1017211" s="67"/>
      <c r="P1017211" s="6"/>
      <c r="Q1017211" s="6"/>
      <c r="R1017211" s="71"/>
      <c r="S1017211" s="6"/>
      <c r="T1017211" s="6"/>
      <c r="U1017211" s="6"/>
      <c r="V1017211" s="9"/>
    </row>
    <row r="1017212" spans="1:22" customFormat="1">
      <c r="A1017212" s="2"/>
      <c r="B1017212" s="61"/>
      <c r="C1017212" s="52"/>
      <c r="D1017212" s="52"/>
      <c r="E1017212" s="6"/>
      <c r="F1017212" s="26"/>
      <c r="G1017212" s="26"/>
      <c r="H1017212" s="67"/>
      <c r="I1017212" s="68"/>
      <c r="J1017212" s="6"/>
      <c r="K1017212" s="69"/>
      <c r="L1017212" s="67"/>
      <c r="M1017212" s="67"/>
      <c r="N1017212" s="70"/>
      <c r="O1017212" s="67"/>
      <c r="P1017212" s="6"/>
      <c r="Q1017212" s="6"/>
      <c r="R1017212" s="71"/>
      <c r="S1017212" s="6"/>
      <c r="T1017212" s="6"/>
      <c r="U1017212" s="6"/>
      <c r="V1017212" s="9"/>
    </row>
    <row r="1017213" spans="1:22" customFormat="1">
      <c r="A1017213" s="2"/>
      <c r="B1017213" s="61"/>
      <c r="C1017213" s="52"/>
      <c r="D1017213" s="52"/>
      <c r="E1017213" s="6"/>
      <c r="F1017213" s="26"/>
      <c r="G1017213" s="26"/>
      <c r="H1017213" s="67"/>
      <c r="I1017213" s="68"/>
      <c r="J1017213" s="6"/>
      <c r="K1017213" s="69"/>
      <c r="L1017213" s="67"/>
      <c r="M1017213" s="67"/>
      <c r="N1017213" s="70"/>
      <c r="O1017213" s="67"/>
      <c r="P1017213" s="6"/>
      <c r="Q1017213" s="6"/>
      <c r="R1017213" s="71"/>
      <c r="S1017213" s="6"/>
      <c r="T1017213" s="6"/>
      <c r="U1017213" s="6"/>
      <c r="V1017213" s="9"/>
    </row>
    <row r="1017214" spans="1:22" customFormat="1">
      <c r="A1017214" s="2"/>
      <c r="B1017214" s="61"/>
      <c r="C1017214" s="52"/>
      <c r="D1017214" s="52"/>
      <c r="E1017214" s="6"/>
      <c r="F1017214" s="26"/>
      <c r="G1017214" s="26"/>
      <c r="H1017214" s="67"/>
      <c r="I1017214" s="68"/>
      <c r="J1017214" s="6"/>
      <c r="K1017214" s="69"/>
      <c r="L1017214" s="67"/>
      <c r="M1017214" s="67"/>
      <c r="N1017214" s="70"/>
      <c r="O1017214" s="67"/>
      <c r="P1017214" s="6"/>
      <c r="Q1017214" s="6"/>
      <c r="R1017214" s="71"/>
      <c r="S1017214" s="6"/>
      <c r="T1017214" s="6"/>
      <c r="U1017214" s="6"/>
      <c r="V1017214" s="9"/>
    </row>
    <row r="1017215" spans="1:22" customFormat="1">
      <c r="A1017215" s="2"/>
      <c r="B1017215" s="61"/>
      <c r="C1017215" s="52"/>
      <c r="D1017215" s="52"/>
      <c r="E1017215" s="6"/>
      <c r="F1017215" s="26"/>
      <c r="G1017215" s="26"/>
      <c r="H1017215" s="67"/>
      <c r="I1017215" s="68"/>
      <c r="J1017215" s="6"/>
      <c r="K1017215" s="69"/>
      <c r="L1017215" s="67"/>
      <c r="M1017215" s="67"/>
      <c r="N1017215" s="70"/>
      <c r="O1017215" s="67"/>
      <c r="P1017215" s="6"/>
      <c r="Q1017215" s="6"/>
      <c r="R1017215" s="71"/>
      <c r="S1017215" s="6"/>
      <c r="T1017215" s="6"/>
      <c r="U1017215" s="6"/>
      <c r="V1017215" s="9"/>
    </row>
    <row r="1017216" spans="1:22" customFormat="1">
      <c r="A1017216" s="2"/>
      <c r="B1017216" s="61"/>
      <c r="C1017216" s="52"/>
      <c r="D1017216" s="52"/>
      <c r="E1017216" s="6"/>
      <c r="F1017216" s="26"/>
      <c r="G1017216" s="26"/>
      <c r="H1017216" s="67"/>
      <c r="I1017216" s="68"/>
      <c r="J1017216" s="6"/>
      <c r="K1017216" s="69"/>
      <c r="L1017216" s="67"/>
      <c r="M1017216" s="67"/>
      <c r="N1017216" s="70"/>
      <c r="O1017216" s="67"/>
      <c r="P1017216" s="6"/>
      <c r="Q1017216" s="6"/>
      <c r="R1017216" s="71"/>
      <c r="S1017216" s="6"/>
      <c r="T1017216" s="6"/>
      <c r="U1017216" s="6"/>
      <c r="V1017216" s="9"/>
    </row>
    <row r="1017217" spans="1:22" customFormat="1">
      <c r="A1017217" s="2"/>
      <c r="B1017217" s="61"/>
      <c r="C1017217" s="52"/>
      <c r="D1017217" s="52"/>
      <c r="E1017217" s="6"/>
      <c r="F1017217" s="26"/>
      <c r="G1017217" s="26"/>
      <c r="H1017217" s="67"/>
      <c r="I1017217" s="68"/>
      <c r="J1017217" s="6"/>
      <c r="K1017217" s="69"/>
      <c r="L1017217" s="67"/>
      <c r="M1017217" s="67"/>
      <c r="N1017217" s="70"/>
      <c r="O1017217" s="67"/>
      <c r="P1017217" s="6"/>
      <c r="Q1017217" s="6"/>
      <c r="R1017217" s="71"/>
      <c r="S1017217" s="6"/>
      <c r="T1017217" s="6"/>
      <c r="U1017217" s="6"/>
      <c r="V1017217" s="9"/>
    </row>
    <row r="1017218" spans="1:22" customFormat="1">
      <c r="A1017218" s="2"/>
      <c r="B1017218" s="61"/>
      <c r="C1017218" s="52"/>
      <c r="D1017218" s="52"/>
      <c r="E1017218" s="6"/>
      <c r="F1017218" s="26"/>
      <c r="G1017218" s="26"/>
      <c r="H1017218" s="67"/>
      <c r="I1017218" s="68"/>
      <c r="J1017218" s="6"/>
      <c r="K1017218" s="69"/>
      <c r="L1017218" s="67"/>
      <c r="M1017218" s="67"/>
      <c r="N1017218" s="70"/>
      <c r="O1017218" s="67"/>
      <c r="P1017218" s="6"/>
      <c r="Q1017218" s="6"/>
      <c r="R1017218" s="71"/>
      <c r="S1017218" s="6"/>
      <c r="T1017218" s="6"/>
      <c r="U1017218" s="6"/>
      <c r="V1017218" s="9"/>
    </row>
    <row r="1017219" spans="1:22" customFormat="1">
      <c r="A1017219" s="2"/>
      <c r="B1017219" s="61"/>
      <c r="C1017219" s="52"/>
      <c r="D1017219" s="52"/>
      <c r="E1017219" s="6"/>
      <c r="F1017219" s="26"/>
      <c r="G1017219" s="26"/>
      <c r="H1017219" s="67"/>
      <c r="I1017219" s="68"/>
      <c r="J1017219" s="6"/>
      <c r="K1017219" s="69"/>
      <c r="L1017219" s="67"/>
      <c r="M1017219" s="67"/>
      <c r="N1017219" s="70"/>
      <c r="O1017219" s="67"/>
      <c r="P1017219" s="6"/>
      <c r="Q1017219" s="6"/>
      <c r="R1017219" s="71"/>
      <c r="S1017219" s="6"/>
      <c r="T1017219" s="6"/>
      <c r="U1017219" s="6"/>
      <c r="V1017219" s="9"/>
    </row>
    <row r="1017220" spans="1:22" customFormat="1">
      <c r="A1017220" s="2"/>
      <c r="B1017220" s="61"/>
      <c r="C1017220" s="52"/>
      <c r="D1017220" s="52"/>
      <c r="E1017220" s="6"/>
      <c r="F1017220" s="26"/>
      <c r="G1017220" s="26"/>
      <c r="H1017220" s="67"/>
      <c r="I1017220" s="68"/>
      <c r="J1017220" s="6"/>
      <c r="K1017220" s="69"/>
      <c r="L1017220" s="67"/>
      <c r="M1017220" s="67"/>
      <c r="N1017220" s="70"/>
      <c r="O1017220" s="67"/>
      <c r="P1017220" s="6"/>
      <c r="Q1017220" s="6"/>
      <c r="R1017220" s="71"/>
      <c r="S1017220" s="6"/>
      <c r="T1017220" s="6"/>
      <c r="U1017220" s="6"/>
      <c r="V1017220" s="9"/>
    </row>
    <row r="1017221" spans="1:22" customFormat="1">
      <c r="A1017221" s="2"/>
      <c r="B1017221" s="61"/>
      <c r="C1017221" s="52"/>
      <c r="D1017221" s="52"/>
      <c r="E1017221" s="6"/>
      <c r="F1017221" s="26"/>
      <c r="G1017221" s="26"/>
      <c r="H1017221" s="67"/>
      <c r="I1017221" s="68"/>
      <c r="J1017221" s="6"/>
      <c r="K1017221" s="69"/>
      <c r="L1017221" s="67"/>
      <c r="M1017221" s="67"/>
      <c r="N1017221" s="70"/>
      <c r="O1017221" s="67"/>
      <c r="P1017221" s="6"/>
      <c r="Q1017221" s="6"/>
      <c r="R1017221" s="71"/>
      <c r="S1017221" s="6"/>
      <c r="T1017221" s="6"/>
      <c r="U1017221" s="6"/>
      <c r="V1017221" s="9"/>
    </row>
    <row r="1017222" spans="1:22" customFormat="1">
      <c r="A1017222" s="2"/>
      <c r="B1017222" s="61"/>
      <c r="C1017222" s="52"/>
      <c r="D1017222" s="52"/>
      <c r="E1017222" s="6"/>
      <c r="F1017222" s="26"/>
      <c r="G1017222" s="26"/>
      <c r="H1017222" s="67"/>
      <c r="I1017222" s="68"/>
      <c r="J1017222" s="6"/>
      <c r="K1017222" s="69"/>
      <c r="L1017222" s="67"/>
      <c r="M1017222" s="67"/>
      <c r="N1017222" s="70"/>
      <c r="O1017222" s="67"/>
      <c r="P1017222" s="6"/>
      <c r="Q1017222" s="6"/>
      <c r="R1017222" s="71"/>
      <c r="S1017222" s="6"/>
      <c r="T1017222" s="6"/>
      <c r="U1017222" s="6"/>
      <c r="V1017222" s="9"/>
    </row>
    <row r="1017223" spans="1:22" customFormat="1">
      <c r="A1017223" s="2"/>
      <c r="B1017223" s="61"/>
      <c r="C1017223" s="52"/>
      <c r="D1017223" s="52"/>
      <c r="E1017223" s="6"/>
      <c r="F1017223" s="26"/>
      <c r="G1017223" s="26"/>
      <c r="H1017223" s="67"/>
      <c r="I1017223" s="68"/>
      <c r="J1017223" s="6"/>
      <c r="K1017223" s="69"/>
      <c r="L1017223" s="67"/>
      <c r="M1017223" s="67"/>
      <c r="N1017223" s="70"/>
      <c r="O1017223" s="67"/>
      <c r="P1017223" s="6"/>
      <c r="Q1017223" s="6"/>
      <c r="R1017223" s="71"/>
      <c r="S1017223" s="6"/>
      <c r="T1017223" s="6"/>
      <c r="U1017223" s="6"/>
      <c r="V1017223" s="9"/>
    </row>
    <row r="1017224" spans="1:22" customFormat="1">
      <c r="A1017224" s="2"/>
      <c r="B1017224" s="61"/>
      <c r="C1017224" s="52"/>
      <c r="D1017224" s="52"/>
      <c r="E1017224" s="6"/>
      <c r="F1017224" s="26"/>
      <c r="G1017224" s="26"/>
      <c r="H1017224" s="67"/>
      <c r="I1017224" s="68"/>
      <c r="J1017224" s="6"/>
      <c r="K1017224" s="69"/>
      <c r="L1017224" s="67"/>
      <c r="M1017224" s="67"/>
      <c r="N1017224" s="70"/>
      <c r="O1017224" s="67"/>
      <c r="P1017224" s="6"/>
      <c r="Q1017224" s="6"/>
      <c r="R1017224" s="71"/>
      <c r="S1017224" s="6"/>
      <c r="T1017224" s="6"/>
      <c r="U1017224" s="6"/>
      <c r="V1017224" s="9"/>
    </row>
    <row r="1017225" spans="1:22" customFormat="1">
      <c r="A1017225" s="2"/>
      <c r="B1017225" s="61"/>
      <c r="C1017225" s="52"/>
      <c r="D1017225" s="52"/>
      <c r="E1017225" s="6"/>
      <c r="F1017225" s="26"/>
      <c r="G1017225" s="26"/>
      <c r="H1017225" s="67"/>
      <c r="I1017225" s="68"/>
      <c r="J1017225" s="6"/>
      <c r="K1017225" s="69"/>
      <c r="L1017225" s="67"/>
      <c r="M1017225" s="67"/>
      <c r="N1017225" s="70"/>
      <c r="O1017225" s="67"/>
      <c r="P1017225" s="6"/>
      <c r="Q1017225" s="6"/>
      <c r="R1017225" s="71"/>
      <c r="S1017225" s="6"/>
      <c r="T1017225" s="6"/>
      <c r="U1017225" s="6"/>
      <c r="V1017225" s="9"/>
    </row>
    <row r="1017226" spans="1:22" customFormat="1">
      <c r="A1017226" s="2"/>
      <c r="B1017226" s="61"/>
      <c r="C1017226" s="52"/>
      <c r="D1017226" s="52"/>
      <c r="E1017226" s="6"/>
      <c r="F1017226" s="26"/>
      <c r="G1017226" s="26"/>
      <c r="H1017226" s="67"/>
      <c r="I1017226" s="68"/>
      <c r="J1017226" s="6"/>
      <c r="K1017226" s="69"/>
      <c r="L1017226" s="67"/>
      <c r="M1017226" s="67"/>
      <c r="N1017226" s="70"/>
      <c r="O1017226" s="67"/>
      <c r="P1017226" s="6"/>
      <c r="Q1017226" s="6"/>
      <c r="R1017226" s="71"/>
      <c r="S1017226" s="6"/>
      <c r="T1017226" s="6"/>
      <c r="U1017226" s="6"/>
      <c r="V1017226" s="9"/>
    </row>
    <row r="1017227" spans="1:22" customFormat="1">
      <c r="A1017227" s="2"/>
      <c r="B1017227" s="61"/>
      <c r="C1017227" s="52"/>
      <c r="D1017227" s="52"/>
      <c r="E1017227" s="6"/>
      <c r="F1017227" s="26"/>
      <c r="G1017227" s="26"/>
      <c r="H1017227" s="67"/>
      <c r="I1017227" s="68"/>
      <c r="J1017227" s="6"/>
      <c r="K1017227" s="69"/>
      <c r="L1017227" s="67"/>
      <c r="M1017227" s="67"/>
      <c r="N1017227" s="70"/>
      <c r="O1017227" s="67"/>
      <c r="P1017227" s="6"/>
      <c r="Q1017227" s="6"/>
      <c r="R1017227" s="71"/>
      <c r="S1017227" s="6"/>
      <c r="T1017227" s="6"/>
      <c r="U1017227" s="6"/>
      <c r="V1017227" s="9"/>
    </row>
    <row r="1017228" spans="1:22" customFormat="1">
      <c r="A1017228" s="2"/>
      <c r="B1017228" s="61"/>
      <c r="C1017228" s="52"/>
      <c r="D1017228" s="52"/>
      <c r="E1017228" s="6"/>
      <c r="F1017228" s="26"/>
      <c r="G1017228" s="26"/>
      <c r="H1017228" s="67"/>
      <c r="I1017228" s="68"/>
      <c r="J1017228" s="6"/>
      <c r="K1017228" s="69"/>
      <c r="L1017228" s="67"/>
      <c r="M1017228" s="67"/>
      <c r="N1017228" s="70"/>
      <c r="O1017228" s="67"/>
      <c r="P1017228" s="6"/>
      <c r="Q1017228" s="6"/>
      <c r="R1017228" s="71"/>
      <c r="S1017228" s="6"/>
      <c r="T1017228" s="6"/>
      <c r="U1017228" s="6"/>
      <c r="V1017228" s="9"/>
    </row>
    <row r="1017229" spans="1:22" customFormat="1">
      <c r="A1017229" s="2"/>
      <c r="B1017229" s="61"/>
      <c r="C1017229" s="52"/>
      <c r="D1017229" s="52"/>
      <c r="E1017229" s="6"/>
      <c r="F1017229" s="26"/>
      <c r="G1017229" s="26"/>
      <c r="H1017229" s="67"/>
      <c r="I1017229" s="68"/>
      <c r="J1017229" s="6"/>
      <c r="K1017229" s="69"/>
      <c r="L1017229" s="67"/>
      <c r="M1017229" s="67"/>
      <c r="N1017229" s="70"/>
      <c r="O1017229" s="67"/>
      <c r="P1017229" s="6"/>
      <c r="Q1017229" s="6"/>
      <c r="R1017229" s="71"/>
      <c r="S1017229" s="6"/>
      <c r="T1017229" s="6"/>
      <c r="U1017229" s="6"/>
      <c r="V1017229" s="9"/>
    </row>
    <row r="1017230" spans="1:22" customFormat="1">
      <c r="A1017230" s="2"/>
      <c r="B1017230" s="61"/>
      <c r="C1017230" s="52"/>
      <c r="D1017230" s="52"/>
      <c r="E1017230" s="6"/>
      <c r="F1017230" s="26"/>
      <c r="G1017230" s="26"/>
      <c r="H1017230" s="67"/>
      <c r="I1017230" s="68"/>
      <c r="J1017230" s="6"/>
      <c r="K1017230" s="69"/>
      <c r="L1017230" s="67"/>
      <c r="M1017230" s="67"/>
      <c r="N1017230" s="70"/>
      <c r="O1017230" s="67"/>
      <c r="P1017230" s="6"/>
      <c r="Q1017230" s="6"/>
      <c r="R1017230" s="71"/>
      <c r="S1017230" s="6"/>
      <c r="T1017230" s="6"/>
      <c r="U1017230" s="6"/>
      <c r="V1017230" s="9"/>
    </row>
    <row r="1017231" spans="1:22" customFormat="1">
      <c r="A1017231" s="2"/>
      <c r="B1017231" s="61"/>
      <c r="C1017231" s="52"/>
      <c r="D1017231" s="52"/>
      <c r="E1017231" s="6"/>
      <c r="F1017231" s="26"/>
      <c r="G1017231" s="26"/>
      <c r="H1017231" s="67"/>
      <c r="I1017231" s="68"/>
      <c r="J1017231" s="6"/>
      <c r="K1017231" s="69"/>
      <c r="L1017231" s="67"/>
      <c r="M1017231" s="67"/>
      <c r="N1017231" s="70"/>
      <c r="O1017231" s="67"/>
      <c r="P1017231" s="6"/>
      <c r="Q1017231" s="6"/>
      <c r="R1017231" s="71"/>
      <c r="S1017231" s="6"/>
      <c r="T1017231" s="6"/>
      <c r="U1017231" s="6"/>
      <c r="V1017231" s="9"/>
    </row>
    <row r="1017232" spans="1:22" customFormat="1">
      <c r="A1017232" s="2"/>
      <c r="B1017232" s="61"/>
      <c r="C1017232" s="52"/>
      <c r="D1017232" s="52"/>
      <c r="E1017232" s="6"/>
      <c r="F1017232" s="26"/>
      <c r="G1017232" s="26"/>
      <c r="H1017232" s="67"/>
      <c r="I1017232" s="68"/>
      <c r="J1017232" s="6"/>
      <c r="K1017232" s="69"/>
      <c r="L1017232" s="67"/>
      <c r="M1017232" s="67"/>
      <c r="N1017232" s="70"/>
      <c r="O1017232" s="67"/>
      <c r="P1017232" s="6"/>
      <c r="Q1017232" s="6"/>
      <c r="R1017232" s="71"/>
      <c r="S1017232" s="6"/>
      <c r="T1017232" s="6"/>
      <c r="U1017232" s="6"/>
      <c r="V1017232" s="9"/>
    </row>
    <row r="1017233" spans="1:22" customFormat="1">
      <c r="A1017233" s="2"/>
      <c r="B1017233" s="61"/>
      <c r="C1017233" s="52"/>
      <c r="D1017233" s="52"/>
      <c r="E1017233" s="6"/>
      <c r="F1017233" s="26"/>
      <c r="G1017233" s="26"/>
      <c r="H1017233" s="67"/>
      <c r="I1017233" s="68"/>
      <c r="J1017233" s="6"/>
      <c r="K1017233" s="69"/>
      <c r="L1017233" s="67"/>
      <c r="M1017233" s="67"/>
      <c r="N1017233" s="70"/>
      <c r="O1017233" s="67"/>
      <c r="P1017233" s="6"/>
      <c r="Q1017233" s="6"/>
      <c r="R1017233" s="71"/>
      <c r="S1017233" s="6"/>
      <c r="T1017233" s="6"/>
      <c r="U1017233" s="6"/>
      <c r="V1017233" s="9"/>
    </row>
    <row r="1017234" spans="1:22" customFormat="1">
      <c r="A1017234" s="2"/>
      <c r="B1017234" s="61"/>
      <c r="C1017234" s="52"/>
      <c r="D1017234" s="52"/>
      <c r="E1017234" s="6"/>
      <c r="F1017234" s="26"/>
      <c r="G1017234" s="26"/>
      <c r="H1017234" s="67"/>
      <c r="I1017234" s="68"/>
      <c r="J1017234" s="6"/>
      <c r="K1017234" s="69"/>
      <c r="L1017234" s="67"/>
      <c r="M1017234" s="67"/>
      <c r="N1017234" s="70"/>
      <c r="O1017234" s="67"/>
      <c r="P1017234" s="6"/>
      <c r="Q1017234" s="6"/>
      <c r="R1017234" s="71"/>
      <c r="S1017234" s="6"/>
      <c r="T1017234" s="6"/>
      <c r="U1017234" s="6"/>
      <c r="V1017234" s="9"/>
    </row>
    <row r="1017235" spans="1:22" customFormat="1">
      <c r="A1017235" s="2"/>
      <c r="B1017235" s="61"/>
      <c r="C1017235" s="52"/>
      <c r="D1017235" s="52"/>
      <c r="E1017235" s="6"/>
      <c r="F1017235" s="26"/>
      <c r="G1017235" s="26"/>
      <c r="H1017235" s="67"/>
      <c r="I1017235" s="68"/>
      <c r="J1017235" s="6"/>
      <c r="K1017235" s="69"/>
      <c r="L1017235" s="67"/>
      <c r="M1017235" s="67"/>
      <c r="N1017235" s="70"/>
      <c r="O1017235" s="67"/>
      <c r="P1017235" s="6"/>
      <c r="Q1017235" s="6"/>
      <c r="R1017235" s="71"/>
      <c r="S1017235" s="6"/>
      <c r="T1017235" s="6"/>
      <c r="U1017235" s="6"/>
      <c r="V1017235" s="9"/>
    </row>
    <row r="1017236" spans="1:22" customFormat="1">
      <c r="A1017236" s="2"/>
      <c r="B1017236" s="61"/>
      <c r="C1017236" s="52"/>
      <c r="D1017236" s="52"/>
      <c r="E1017236" s="6"/>
      <c r="F1017236" s="26"/>
      <c r="G1017236" s="26"/>
      <c r="H1017236" s="67"/>
      <c r="I1017236" s="68"/>
      <c r="J1017236" s="6"/>
      <c r="K1017236" s="69"/>
      <c r="L1017236" s="67"/>
      <c r="M1017236" s="67"/>
      <c r="N1017236" s="70"/>
      <c r="O1017236" s="67"/>
      <c r="P1017236" s="6"/>
      <c r="Q1017236" s="6"/>
      <c r="R1017236" s="71"/>
      <c r="S1017236" s="6"/>
      <c r="T1017236" s="6"/>
      <c r="U1017236" s="6"/>
      <c r="V1017236" s="9"/>
    </row>
    <row r="1017237" spans="1:22" customFormat="1">
      <c r="A1017237" s="2"/>
      <c r="B1017237" s="61"/>
      <c r="C1017237" s="52"/>
      <c r="D1017237" s="52"/>
      <c r="E1017237" s="6"/>
      <c r="F1017237" s="26"/>
      <c r="G1017237" s="26"/>
      <c r="H1017237" s="67"/>
      <c r="I1017237" s="68"/>
      <c r="J1017237" s="6"/>
      <c r="K1017237" s="69"/>
      <c r="L1017237" s="67"/>
      <c r="M1017237" s="67"/>
      <c r="N1017237" s="70"/>
      <c r="O1017237" s="67"/>
      <c r="P1017237" s="6"/>
      <c r="Q1017237" s="6"/>
      <c r="R1017237" s="71"/>
      <c r="S1017237" s="6"/>
      <c r="T1017237" s="6"/>
      <c r="U1017237" s="6"/>
      <c r="V1017237" s="9"/>
    </row>
    <row r="1017238" spans="1:22" customFormat="1">
      <c r="A1017238" s="2"/>
      <c r="B1017238" s="61"/>
      <c r="C1017238" s="52"/>
      <c r="D1017238" s="52"/>
      <c r="E1017238" s="6"/>
      <c r="F1017238" s="26"/>
      <c r="G1017238" s="26"/>
      <c r="H1017238" s="67"/>
      <c r="I1017238" s="68"/>
      <c r="J1017238" s="6"/>
      <c r="K1017238" s="69"/>
      <c r="L1017238" s="67"/>
      <c r="M1017238" s="67"/>
      <c r="N1017238" s="70"/>
      <c r="O1017238" s="67"/>
      <c r="P1017238" s="6"/>
      <c r="Q1017238" s="6"/>
      <c r="R1017238" s="71"/>
      <c r="S1017238" s="6"/>
      <c r="T1017238" s="6"/>
      <c r="U1017238" s="6"/>
      <c r="V1017238" s="9"/>
    </row>
    <row r="1017239" spans="1:22" customFormat="1">
      <c r="A1017239" s="2"/>
      <c r="B1017239" s="61"/>
      <c r="C1017239" s="52"/>
      <c r="D1017239" s="52"/>
      <c r="E1017239" s="6"/>
      <c r="F1017239" s="26"/>
      <c r="G1017239" s="26"/>
      <c r="H1017239" s="67"/>
      <c r="I1017239" s="68"/>
      <c r="J1017239" s="6"/>
      <c r="K1017239" s="69"/>
      <c r="L1017239" s="67"/>
      <c r="M1017239" s="67"/>
      <c r="N1017239" s="70"/>
      <c r="O1017239" s="67"/>
      <c r="P1017239" s="6"/>
      <c r="Q1017239" s="6"/>
      <c r="R1017239" s="71"/>
      <c r="S1017239" s="6"/>
      <c r="T1017239" s="6"/>
      <c r="U1017239" s="6"/>
      <c r="V1017239" s="9"/>
    </row>
    <row r="1017240" spans="1:22" customFormat="1">
      <c r="A1017240" s="2"/>
      <c r="B1017240" s="61"/>
      <c r="C1017240" s="52"/>
      <c r="D1017240" s="52"/>
      <c r="E1017240" s="6"/>
      <c r="F1017240" s="26"/>
      <c r="G1017240" s="26"/>
      <c r="H1017240" s="67"/>
      <c r="I1017240" s="68"/>
      <c r="J1017240" s="6"/>
      <c r="K1017240" s="69"/>
      <c r="L1017240" s="67"/>
      <c r="M1017240" s="67"/>
      <c r="N1017240" s="70"/>
      <c r="O1017240" s="67"/>
      <c r="P1017240" s="6"/>
      <c r="Q1017240" s="6"/>
      <c r="R1017240" s="71"/>
      <c r="S1017240" s="6"/>
      <c r="T1017240" s="6"/>
      <c r="U1017240" s="6"/>
      <c r="V1017240" s="9"/>
    </row>
    <row r="1017241" spans="1:22" customFormat="1">
      <c r="A1017241" s="2"/>
      <c r="B1017241" s="61"/>
      <c r="C1017241" s="52"/>
      <c r="D1017241" s="52"/>
      <c r="E1017241" s="6"/>
      <c r="F1017241" s="26"/>
      <c r="G1017241" s="26"/>
      <c r="H1017241" s="67"/>
      <c r="I1017241" s="68"/>
      <c r="J1017241" s="6"/>
      <c r="K1017241" s="69"/>
      <c r="L1017241" s="67"/>
      <c r="M1017241" s="67"/>
      <c r="N1017241" s="70"/>
      <c r="O1017241" s="67"/>
      <c r="P1017241" s="6"/>
      <c r="Q1017241" s="6"/>
      <c r="R1017241" s="71"/>
      <c r="S1017241" s="6"/>
      <c r="T1017241" s="6"/>
      <c r="U1017241" s="6"/>
      <c r="V1017241" s="9"/>
    </row>
    <row r="1017242" spans="1:22" customFormat="1">
      <c r="A1017242" s="2"/>
      <c r="B1017242" s="61"/>
      <c r="C1017242" s="52"/>
      <c r="D1017242" s="52"/>
      <c r="E1017242" s="6"/>
      <c r="F1017242" s="26"/>
      <c r="G1017242" s="26"/>
      <c r="H1017242" s="67"/>
      <c r="I1017242" s="68"/>
      <c r="J1017242" s="6"/>
      <c r="K1017242" s="69"/>
      <c r="L1017242" s="67"/>
      <c r="M1017242" s="67"/>
      <c r="N1017242" s="70"/>
      <c r="O1017242" s="67"/>
      <c r="P1017242" s="6"/>
      <c r="Q1017242" s="6"/>
      <c r="R1017242" s="71"/>
      <c r="S1017242" s="6"/>
      <c r="T1017242" s="6"/>
      <c r="U1017242" s="6"/>
      <c r="V1017242" s="9"/>
    </row>
    <row r="1017243" spans="1:22" customFormat="1">
      <c r="A1017243" s="2"/>
      <c r="B1017243" s="61"/>
      <c r="C1017243" s="52"/>
      <c r="D1017243" s="52"/>
      <c r="E1017243" s="6"/>
      <c r="F1017243" s="26"/>
      <c r="G1017243" s="26"/>
      <c r="H1017243" s="67"/>
      <c r="I1017243" s="68"/>
      <c r="J1017243" s="6"/>
      <c r="K1017243" s="69"/>
      <c r="L1017243" s="67"/>
      <c r="M1017243" s="67"/>
      <c r="N1017243" s="70"/>
      <c r="O1017243" s="67"/>
      <c r="P1017243" s="6"/>
      <c r="Q1017243" s="6"/>
      <c r="R1017243" s="71"/>
      <c r="S1017243" s="6"/>
      <c r="T1017243" s="6"/>
      <c r="U1017243" s="6"/>
      <c r="V1017243" s="9"/>
    </row>
    <row r="1017244" spans="1:22" customFormat="1">
      <c r="A1017244" s="2"/>
      <c r="B1017244" s="61"/>
      <c r="C1017244" s="52"/>
      <c r="D1017244" s="52"/>
      <c r="E1017244" s="6"/>
      <c r="F1017244" s="26"/>
      <c r="G1017244" s="26"/>
      <c r="H1017244" s="67"/>
      <c r="I1017244" s="68"/>
      <c r="J1017244" s="6"/>
      <c r="K1017244" s="69"/>
      <c r="L1017244" s="67"/>
      <c r="M1017244" s="67"/>
      <c r="N1017244" s="70"/>
      <c r="O1017244" s="67"/>
      <c r="P1017244" s="6"/>
      <c r="Q1017244" s="6"/>
      <c r="R1017244" s="71"/>
      <c r="S1017244" s="6"/>
      <c r="T1017244" s="6"/>
      <c r="U1017244" s="6"/>
      <c r="V1017244" s="9"/>
    </row>
    <row r="1017245" spans="1:22" customFormat="1">
      <c r="A1017245" s="2"/>
      <c r="B1017245" s="61"/>
      <c r="C1017245" s="52"/>
      <c r="D1017245" s="52"/>
      <c r="E1017245" s="6"/>
      <c r="F1017245" s="26"/>
      <c r="G1017245" s="26"/>
      <c r="H1017245" s="67"/>
      <c r="I1017245" s="68"/>
      <c r="J1017245" s="6"/>
      <c r="K1017245" s="69"/>
      <c r="L1017245" s="67"/>
      <c r="M1017245" s="67"/>
      <c r="N1017245" s="70"/>
      <c r="O1017245" s="67"/>
      <c r="P1017245" s="6"/>
      <c r="Q1017245" s="6"/>
      <c r="R1017245" s="71"/>
      <c r="S1017245" s="6"/>
      <c r="T1017245" s="6"/>
      <c r="U1017245" s="6"/>
      <c r="V1017245" s="9"/>
    </row>
    <row r="1017246" spans="1:22" customFormat="1">
      <c r="A1017246" s="2"/>
      <c r="B1017246" s="61"/>
      <c r="C1017246" s="52"/>
      <c r="D1017246" s="52"/>
      <c r="E1017246" s="6"/>
      <c r="F1017246" s="26"/>
      <c r="G1017246" s="26"/>
      <c r="H1017246" s="67"/>
      <c r="I1017246" s="68"/>
      <c r="J1017246" s="6"/>
      <c r="K1017246" s="69"/>
      <c r="L1017246" s="67"/>
      <c r="M1017246" s="67"/>
      <c r="N1017246" s="70"/>
      <c r="O1017246" s="67"/>
      <c r="P1017246" s="6"/>
      <c r="Q1017246" s="6"/>
      <c r="R1017246" s="71"/>
      <c r="S1017246" s="6"/>
      <c r="T1017246" s="6"/>
      <c r="U1017246" s="6"/>
      <c r="V1017246" s="9"/>
    </row>
    <row r="1017247" spans="1:22" customFormat="1">
      <c r="A1017247" s="2"/>
      <c r="B1017247" s="61"/>
      <c r="C1017247" s="52"/>
      <c r="D1017247" s="52"/>
      <c r="E1017247" s="6"/>
      <c r="F1017247" s="26"/>
      <c r="G1017247" s="26"/>
      <c r="H1017247" s="67"/>
      <c r="I1017247" s="68"/>
      <c r="J1017247" s="6"/>
      <c r="K1017247" s="69"/>
      <c r="L1017247" s="67"/>
      <c r="M1017247" s="67"/>
      <c r="N1017247" s="70"/>
      <c r="O1017247" s="67"/>
      <c r="P1017247" s="6"/>
      <c r="Q1017247" s="6"/>
      <c r="R1017247" s="71"/>
      <c r="S1017247" s="6"/>
      <c r="T1017247" s="6"/>
      <c r="U1017247" s="6"/>
      <c r="V1017247" s="9"/>
    </row>
    <row r="1017248" spans="1:22" customFormat="1">
      <c r="A1017248" s="2"/>
      <c r="B1017248" s="61"/>
      <c r="C1017248" s="52"/>
      <c r="D1017248" s="52"/>
      <c r="E1017248" s="6"/>
      <c r="F1017248" s="26"/>
      <c r="G1017248" s="26"/>
      <c r="H1017248" s="67"/>
      <c r="I1017248" s="68"/>
      <c r="J1017248" s="6"/>
      <c r="K1017248" s="69"/>
      <c r="L1017248" s="67"/>
      <c r="M1017248" s="67"/>
      <c r="N1017248" s="70"/>
      <c r="O1017248" s="67"/>
      <c r="P1017248" s="6"/>
      <c r="Q1017248" s="6"/>
      <c r="R1017248" s="71"/>
      <c r="S1017248" s="6"/>
      <c r="T1017248" s="6"/>
      <c r="U1017248" s="6"/>
      <c r="V1017248" s="9"/>
    </row>
    <row r="1017249" spans="1:22" customFormat="1">
      <c r="A1017249" s="2"/>
      <c r="B1017249" s="61"/>
      <c r="C1017249" s="52"/>
      <c r="D1017249" s="52"/>
      <c r="E1017249" s="6"/>
      <c r="F1017249" s="26"/>
      <c r="G1017249" s="26"/>
      <c r="H1017249" s="67"/>
      <c r="I1017249" s="68"/>
      <c r="J1017249" s="6"/>
      <c r="K1017249" s="69"/>
      <c r="L1017249" s="67"/>
      <c r="M1017249" s="67"/>
      <c r="N1017249" s="70"/>
      <c r="O1017249" s="67"/>
      <c r="P1017249" s="6"/>
      <c r="Q1017249" s="6"/>
      <c r="R1017249" s="71"/>
      <c r="S1017249" s="6"/>
      <c r="T1017249" s="6"/>
      <c r="U1017249" s="6"/>
      <c r="V1017249" s="9"/>
    </row>
    <row r="1017250" spans="1:22" customFormat="1">
      <c r="A1017250" s="2"/>
      <c r="B1017250" s="61"/>
      <c r="C1017250" s="52"/>
      <c r="D1017250" s="52"/>
      <c r="E1017250" s="6"/>
      <c r="F1017250" s="26"/>
      <c r="G1017250" s="26"/>
      <c r="H1017250" s="67"/>
      <c r="I1017250" s="68"/>
      <c r="J1017250" s="6"/>
      <c r="K1017250" s="69"/>
      <c r="L1017250" s="67"/>
      <c r="M1017250" s="67"/>
      <c r="N1017250" s="70"/>
      <c r="O1017250" s="67"/>
      <c r="P1017250" s="6"/>
      <c r="Q1017250" s="6"/>
      <c r="R1017250" s="71"/>
      <c r="S1017250" s="6"/>
      <c r="T1017250" s="6"/>
      <c r="U1017250" s="6"/>
      <c r="V1017250" s="9"/>
    </row>
    <row r="1017251" spans="1:22" customFormat="1">
      <c r="A1017251" s="2"/>
      <c r="B1017251" s="61"/>
      <c r="C1017251" s="52"/>
      <c r="D1017251" s="52"/>
      <c r="E1017251" s="6"/>
      <c r="F1017251" s="26"/>
      <c r="G1017251" s="26"/>
      <c r="H1017251" s="67"/>
      <c r="I1017251" s="68"/>
      <c r="J1017251" s="6"/>
      <c r="K1017251" s="69"/>
      <c r="L1017251" s="67"/>
      <c r="M1017251" s="67"/>
      <c r="N1017251" s="70"/>
      <c r="O1017251" s="67"/>
      <c r="P1017251" s="6"/>
      <c r="Q1017251" s="6"/>
      <c r="R1017251" s="71"/>
      <c r="S1017251" s="6"/>
      <c r="T1017251" s="6"/>
      <c r="U1017251" s="6"/>
      <c r="V1017251" s="9"/>
    </row>
    <row r="1017252" spans="1:22" customFormat="1">
      <c r="A1017252" s="2"/>
      <c r="B1017252" s="61"/>
      <c r="C1017252" s="52"/>
      <c r="D1017252" s="52"/>
      <c r="E1017252" s="6"/>
      <c r="F1017252" s="26"/>
      <c r="G1017252" s="26"/>
      <c r="H1017252" s="67"/>
      <c r="I1017252" s="68"/>
      <c r="J1017252" s="6"/>
      <c r="K1017252" s="69"/>
      <c r="L1017252" s="67"/>
      <c r="M1017252" s="67"/>
      <c r="N1017252" s="70"/>
      <c r="O1017252" s="67"/>
      <c r="P1017252" s="6"/>
      <c r="Q1017252" s="6"/>
      <c r="R1017252" s="71"/>
      <c r="S1017252" s="6"/>
      <c r="T1017252" s="6"/>
      <c r="U1017252" s="6"/>
      <c r="V1017252" s="9"/>
    </row>
    <row r="1017253" spans="1:22" customFormat="1">
      <c r="A1017253" s="2"/>
      <c r="B1017253" s="61"/>
      <c r="C1017253" s="52"/>
      <c r="D1017253" s="52"/>
      <c r="E1017253" s="6"/>
      <c r="F1017253" s="26"/>
      <c r="G1017253" s="26"/>
      <c r="H1017253" s="67"/>
      <c r="I1017253" s="68"/>
      <c r="J1017253" s="6"/>
      <c r="K1017253" s="69"/>
      <c r="L1017253" s="67"/>
      <c r="M1017253" s="67"/>
      <c r="N1017253" s="70"/>
      <c r="O1017253" s="67"/>
      <c r="P1017253" s="6"/>
      <c r="Q1017253" s="6"/>
      <c r="R1017253" s="71"/>
      <c r="S1017253" s="6"/>
      <c r="T1017253" s="6"/>
      <c r="U1017253" s="6"/>
      <c r="V1017253" s="9"/>
    </row>
    <row r="1017254" spans="1:22" customFormat="1">
      <c r="A1017254" s="2"/>
      <c r="B1017254" s="61"/>
      <c r="C1017254" s="52"/>
      <c r="D1017254" s="52"/>
      <c r="E1017254" s="6"/>
      <c r="F1017254" s="26"/>
      <c r="G1017254" s="26"/>
      <c r="H1017254" s="67"/>
      <c r="I1017254" s="68"/>
      <c r="J1017254" s="6"/>
      <c r="K1017254" s="69"/>
      <c r="L1017254" s="67"/>
      <c r="M1017254" s="67"/>
      <c r="N1017254" s="70"/>
      <c r="O1017254" s="67"/>
      <c r="P1017254" s="6"/>
      <c r="Q1017254" s="6"/>
      <c r="R1017254" s="71"/>
      <c r="S1017254" s="6"/>
      <c r="T1017254" s="6"/>
      <c r="U1017254" s="6"/>
      <c r="V1017254" s="9"/>
    </row>
    <row r="1017255" spans="1:22" customFormat="1">
      <c r="A1017255" s="2"/>
      <c r="B1017255" s="61"/>
      <c r="C1017255" s="52"/>
      <c r="D1017255" s="52"/>
      <c r="E1017255" s="6"/>
      <c r="F1017255" s="26"/>
      <c r="G1017255" s="26"/>
      <c r="H1017255" s="67"/>
      <c r="I1017255" s="68"/>
      <c r="J1017255" s="6"/>
      <c r="K1017255" s="69"/>
      <c r="L1017255" s="67"/>
      <c r="M1017255" s="67"/>
      <c r="N1017255" s="70"/>
      <c r="O1017255" s="67"/>
      <c r="P1017255" s="6"/>
      <c r="Q1017255" s="6"/>
      <c r="R1017255" s="71"/>
      <c r="S1017255" s="6"/>
      <c r="T1017255" s="6"/>
      <c r="U1017255" s="6"/>
      <c r="V1017255" s="9"/>
    </row>
    <row r="1017256" spans="1:22" customFormat="1">
      <c r="A1017256" s="2"/>
      <c r="B1017256" s="61"/>
      <c r="C1017256" s="52"/>
      <c r="D1017256" s="52"/>
      <c r="E1017256" s="6"/>
      <c r="F1017256" s="26"/>
      <c r="G1017256" s="26"/>
      <c r="H1017256" s="67"/>
      <c r="I1017256" s="68"/>
      <c r="J1017256" s="6"/>
      <c r="K1017256" s="69"/>
      <c r="L1017256" s="67"/>
      <c r="M1017256" s="67"/>
      <c r="N1017256" s="70"/>
      <c r="O1017256" s="67"/>
      <c r="P1017256" s="6"/>
      <c r="Q1017256" s="6"/>
      <c r="R1017256" s="71"/>
      <c r="S1017256" s="6"/>
      <c r="T1017256" s="6"/>
      <c r="U1017256" s="6"/>
      <c r="V1017256" s="9"/>
    </row>
    <row r="1017257" spans="1:22" customFormat="1">
      <c r="A1017257" s="2"/>
      <c r="B1017257" s="61"/>
      <c r="C1017257" s="52"/>
      <c r="D1017257" s="52"/>
      <c r="E1017257" s="6"/>
      <c r="F1017257" s="26"/>
      <c r="G1017257" s="26"/>
      <c r="H1017257" s="67"/>
      <c r="I1017257" s="68"/>
      <c r="J1017257" s="6"/>
      <c r="K1017257" s="69"/>
      <c r="L1017257" s="67"/>
      <c r="M1017257" s="67"/>
      <c r="N1017257" s="70"/>
      <c r="O1017257" s="67"/>
      <c r="P1017257" s="6"/>
      <c r="Q1017257" s="6"/>
      <c r="R1017257" s="71"/>
      <c r="S1017257" s="6"/>
      <c r="T1017257" s="6"/>
      <c r="U1017257" s="6"/>
      <c r="V1017257" s="9"/>
    </row>
    <row r="1017258" spans="1:22" customFormat="1">
      <c r="A1017258" s="2"/>
      <c r="B1017258" s="61"/>
      <c r="C1017258" s="52"/>
      <c r="D1017258" s="52"/>
      <c r="E1017258" s="6"/>
      <c r="F1017258" s="26"/>
      <c r="G1017258" s="26"/>
      <c r="H1017258" s="67"/>
      <c r="I1017258" s="68"/>
      <c r="J1017258" s="6"/>
      <c r="K1017258" s="69"/>
      <c r="L1017258" s="67"/>
      <c r="M1017258" s="67"/>
      <c r="N1017258" s="70"/>
      <c r="O1017258" s="67"/>
      <c r="P1017258" s="6"/>
      <c r="Q1017258" s="6"/>
      <c r="R1017258" s="71"/>
      <c r="S1017258" s="6"/>
      <c r="T1017258" s="6"/>
      <c r="U1017258" s="6"/>
      <c r="V1017258" s="9"/>
    </row>
    <row r="1017259" spans="1:22" customFormat="1">
      <c r="A1017259" s="2"/>
      <c r="B1017259" s="61"/>
      <c r="C1017259" s="52"/>
      <c r="D1017259" s="52"/>
      <c r="E1017259" s="6"/>
      <c r="F1017259" s="26"/>
      <c r="G1017259" s="26"/>
      <c r="H1017259" s="67"/>
      <c r="I1017259" s="68"/>
      <c r="J1017259" s="6"/>
      <c r="K1017259" s="69"/>
      <c r="L1017259" s="67"/>
      <c r="M1017259" s="67"/>
      <c r="N1017259" s="70"/>
      <c r="O1017259" s="67"/>
      <c r="P1017259" s="6"/>
      <c r="Q1017259" s="6"/>
      <c r="R1017259" s="71"/>
      <c r="S1017259" s="6"/>
      <c r="T1017259" s="6"/>
      <c r="U1017259" s="6"/>
      <c r="V1017259" s="9"/>
    </row>
    <row r="1017260" spans="1:22" customFormat="1">
      <c r="A1017260" s="2"/>
      <c r="B1017260" s="61"/>
      <c r="C1017260" s="52"/>
      <c r="D1017260" s="52"/>
      <c r="E1017260" s="6"/>
      <c r="F1017260" s="26"/>
      <c r="G1017260" s="26"/>
      <c r="H1017260" s="67"/>
      <c r="I1017260" s="68"/>
      <c r="J1017260" s="6"/>
      <c r="K1017260" s="69"/>
      <c r="L1017260" s="67"/>
      <c r="M1017260" s="67"/>
      <c r="N1017260" s="70"/>
      <c r="O1017260" s="67"/>
      <c r="P1017260" s="6"/>
      <c r="Q1017260" s="6"/>
      <c r="R1017260" s="71"/>
      <c r="S1017260" s="6"/>
      <c r="T1017260" s="6"/>
      <c r="U1017260" s="6"/>
      <c r="V1017260" s="9"/>
    </row>
    <row r="1017261" spans="1:22" customFormat="1">
      <c r="A1017261" s="2"/>
      <c r="B1017261" s="61"/>
      <c r="C1017261" s="52"/>
      <c r="D1017261" s="52"/>
      <c r="E1017261" s="6"/>
      <c r="F1017261" s="26"/>
      <c r="G1017261" s="26"/>
      <c r="H1017261" s="67"/>
      <c r="I1017261" s="68"/>
      <c r="J1017261" s="6"/>
      <c r="K1017261" s="69"/>
      <c r="L1017261" s="67"/>
      <c r="M1017261" s="67"/>
      <c r="N1017261" s="70"/>
      <c r="O1017261" s="67"/>
      <c r="P1017261" s="6"/>
      <c r="Q1017261" s="6"/>
      <c r="R1017261" s="71"/>
      <c r="S1017261" s="6"/>
      <c r="T1017261" s="6"/>
      <c r="U1017261" s="6"/>
      <c r="V1017261" s="9"/>
    </row>
    <row r="1017262" spans="1:22" customFormat="1">
      <c r="A1017262" s="2"/>
      <c r="B1017262" s="61"/>
      <c r="C1017262" s="52"/>
      <c r="D1017262" s="52"/>
      <c r="E1017262" s="6"/>
      <c r="F1017262" s="26"/>
      <c r="G1017262" s="26"/>
      <c r="H1017262" s="67"/>
      <c r="I1017262" s="68"/>
      <c r="J1017262" s="6"/>
      <c r="K1017262" s="69"/>
      <c r="L1017262" s="67"/>
      <c r="M1017262" s="67"/>
      <c r="N1017262" s="70"/>
      <c r="O1017262" s="67"/>
      <c r="P1017262" s="6"/>
      <c r="Q1017262" s="6"/>
      <c r="R1017262" s="71"/>
      <c r="S1017262" s="6"/>
      <c r="T1017262" s="6"/>
      <c r="U1017262" s="6"/>
      <c r="V1017262" s="9"/>
    </row>
    <row r="1017263" spans="1:22" customFormat="1">
      <c r="A1017263" s="2"/>
      <c r="B1017263" s="61"/>
      <c r="C1017263" s="52"/>
      <c r="D1017263" s="52"/>
      <c r="E1017263" s="6"/>
      <c r="F1017263" s="26"/>
      <c r="G1017263" s="26"/>
      <c r="H1017263" s="67"/>
      <c r="I1017263" s="68"/>
      <c r="J1017263" s="6"/>
      <c r="K1017263" s="69"/>
      <c r="L1017263" s="67"/>
      <c r="M1017263" s="67"/>
      <c r="N1017263" s="70"/>
      <c r="O1017263" s="67"/>
      <c r="P1017263" s="6"/>
      <c r="Q1017263" s="6"/>
      <c r="R1017263" s="71"/>
      <c r="S1017263" s="6"/>
      <c r="T1017263" s="6"/>
      <c r="U1017263" s="6"/>
      <c r="V1017263" s="9"/>
    </row>
    <row r="1017264" spans="1:22" customFormat="1">
      <c r="A1017264" s="2"/>
      <c r="B1017264" s="61"/>
      <c r="C1017264" s="52"/>
      <c r="D1017264" s="52"/>
      <c r="E1017264" s="6"/>
      <c r="F1017264" s="26"/>
      <c r="G1017264" s="26"/>
      <c r="H1017264" s="67"/>
      <c r="I1017264" s="68"/>
      <c r="J1017264" s="6"/>
      <c r="K1017264" s="69"/>
      <c r="L1017264" s="67"/>
      <c r="M1017264" s="67"/>
      <c r="N1017264" s="70"/>
      <c r="O1017264" s="67"/>
      <c r="P1017264" s="6"/>
      <c r="Q1017264" s="6"/>
      <c r="R1017264" s="71"/>
      <c r="S1017264" s="6"/>
      <c r="T1017264" s="6"/>
      <c r="U1017264" s="6"/>
      <c r="V1017264" s="9"/>
    </row>
    <row r="1017265" spans="1:22" customFormat="1">
      <c r="A1017265" s="2"/>
      <c r="B1017265" s="61"/>
      <c r="C1017265" s="52"/>
      <c r="D1017265" s="52"/>
      <c r="E1017265" s="6"/>
      <c r="F1017265" s="26"/>
      <c r="G1017265" s="26"/>
      <c r="H1017265" s="67"/>
      <c r="I1017265" s="68"/>
      <c r="J1017265" s="6"/>
      <c r="K1017265" s="69"/>
      <c r="L1017265" s="67"/>
      <c r="M1017265" s="67"/>
      <c r="N1017265" s="70"/>
      <c r="O1017265" s="67"/>
      <c r="P1017265" s="6"/>
      <c r="Q1017265" s="6"/>
      <c r="R1017265" s="71"/>
      <c r="S1017265" s="6"/>
      <c r="T1017265" s="6"/>
      <c r="U1017265" s="6"/>
      <c r="V1017265" s="9"/>
    </row>
    <row r="1017266" spans="1:22" customFormat="1">
      <c r="A1017266" s="2"/>
      <c r="B1017266" s="61"/>
      <c r="C1017266" s="52"/>
      <c r="D1017266" s="52"/>
      <c r="E1017266" s="6"/>
      <c r="F1017266" s="26"/>
      <c r="G1017266" s="26"/>
      <c r="H1017266" s="67"/>
      <c r="I1017266" s="68"/>
      <c r="J1017266" s="6"/>
      <c r="K1017266" s="69"/>
      <c r="L1017266" s="67"/>
      <c r="M1017266" s="67"/>
      <c r="N1017266" s="70"/>
      <c r="O1017266" s="67"/>
      <c r="P1017266" s="6"/>
      <c r="Q1017266" s="6"/>
      <c r="R1017266" s="71"/>
      <c r="S1017266" s="6"/>
      <c r="T1017266" s="6"/>
      <c r="U1017266" s="6"/>
      <c r="V1017266" s="9"/>
    </row>
    <row r="1017267" spans="1:22" customFormat="1">
      <c r="A1017267" s="2"/>
      <c r="B1017267" s="61"/>
      <c r="C1017267" s="52"/>
      <c r="D1017267" s="52"/>
      <c r="E1017267" s="6"/>
      <c r="F1017267" s="26"/>
      <c r="G1017267" s="26"/>
      <c r="H1017267" s="67"/>
      <c r="I1017267" s="68"/>
      <c r="J1017267" s="6"/>
      <c r="K1017267" s="69"/>
      <c r="L1017267" s="67"/>
      <c r="M1017267" s="67"/>
      <c r="N1017267" s="70"/>
      <c r="O1017267" s="67"/>
      <c r="P1017267" s="6"/>
      <c r="Q1017267" s="6"/>
      <c r="R1017267" s="71"/>
      <c r="S1017267" s="6"/>
      <c r="T1017267" s="6"/>
      <c r="U1017267" s="6"/>
      <c r="V1017267" s="9"/>
    </row>
    <row r="1017268" spans="1:22" customFormat="1">
      <c r="A1017268" s="2"/>
      <c r="B1017268" s="61"/>
      <c r="C1017268" s="52"/>
      <c r="D1017268" s="52"/>
      <c r="E1017268" s="6"/>
      <c r="F1017268" s="26"/>
      <c r="G1017268" s="26"/>
      <c r="H1017268" s="67"/>
      <c r="I1017268" s="68"/>
      <c r="J1017268" s="6"/>
      <c r="K1017268" s="69"/>
      <c r="L1017268" s="67"/>
      <c r="M1017268" s="67"/>
      <c r="N1017268" s="70"/>
      <c r="O1017268" s="67"/>
      <c r="P1017268" s="6"/>
      <c r="Q1017268" s="6"/>
      <c r="R1017268" s="71"/>
      <c r="S1017268" s="6"/>
      <c r="T1017268" s="6"/>
      <c r="U1017268" s="6"/>
      <c r="V1017268" s="9"/>
    </row>
    <row r="1017269" spans="1:22" customFormat="1">
      <c r="A1017269" s="2"/>
      <c r="B1017269" s="61"/>
      <c r="C1017269" s="52"/>
      <c r="D1017269" s="52"/>
      <c r="E1017269" s="6"/>
      <c r="F1017269" s="26"/>
      <c r="G1017269" s="26"/>
      <c r="H1017269" s="67"/>
      <c r="I1017269" s="68"/>
      <c r="J1017269" s="6"/>
      <c r="K1017269" s="69"/>
      <c r="L1017269" s="67"/>
      <c r="M1017269" s="67"/>
      <c r="N1017269" s="70"/>
      <c r="O1017269" s="67"/>
      <c r="P1017269" s="6"/>
      <c r="Q1017269" s="6"/>
      <c r="R1017269" s="71"/>
      <c r="S1017269" s="6"/>
      <c r="T1017269" s="6"/>
      <c r="U1017269" s="6"/>
      <c r="V1017269" s="9"/>
    </row>
    <row r="1017270" spans="1:22" customFormat="1">
      <c r="A1017270" s="2"/>
      <c r="B1017270" s="61"/>
      <c r="C1017270" s="52"/>
      <c r="D1017270" s="52"/>
      <c r="E1017270" s="6"/>
      <c r="F1017270" s="26"/>
      <c r="G1017270" s="26"/>
      <c r="H1017270" s="67"/>
      <c r="I1017270" s="68"/>
      <c r="J1017270" s="6"/>
      <c r="K1017270" s="69"/>
      <c r="L1017270" s="67"/>
      <c r="M1017270" s="67"/>
      <c r="N1017270" s="70"/>
      <c r="O1017270" s="67"/>
      <c r="P1017270" s="6"/>
      <c r="Q1017270" s="6"/>
      <c r="R1017270" s="71"/>
      <c r="S1017270" s="6"/>
      <c r="T1017270" s="6"/>
      <c r="U1017270" s="6"/>
      <c r="V1017270" s="9"/>
    </row>
    <row r="1017271" spans="1:22" customFormat="1">
      <c r="A1017271" s="2"/>
      <c r="B1017271" s="61"/>
      <c r="C1017271" s="52"/>
      <c r="D1017271" s="52"/>
      <c r="E1017271" s="6"/>
      <c r="F1017271" s="26"/>
      <c r="G1017271" s="26"/>
      <c r="H1017271" s="67"/>
      <c r="I1017271" s="68"/>
      <c r="J1017271" s="6"/>
      <c r="K1017271" s="69"/>
      <c r="L1017271" s="67"/>
      <c r="M1017271" s="67"/>
      <c r="N1017271" s="70"/>
      <c r="O1017271" s="67"/>
      <c r="P1017271" s="6"/>
      <c r="Q1017271" s="6"/>
      <c r="R1017271" s="71"/>
      <c r="S1017271" s="6"/>
      <c r="T1017271" s="6"/>
      <c r="U1017271" s="6"/>
      <c r="V1017271" s="9"/>
    </row>
    <row r="1017272" spans="1:22" customFormat="1">
      <c r="A1017272" s="2"/>
      <c r="B1017272" s="61"/>
      <c r="C1017272" s="52"/>
      <c r="D1017272" s="52"/>
      <c r="E1017272" s="6"/>
      <c r="F1017272" s="26"/>
      <c r="G1017272" s="26"/>
      <c r="H1017272" s="67"/>
      <c r="I1017272" s="68"/>
      <c r="J1017272" s="6"/>
      <c r="K1017272" s="69"/>
      <c r="L1017272" s="67"/>
      <c r="M1017272" s="67"/>
      <c r="N1017272" s="70"/>
      <c r="O1017272" s="67"/>
      <c r="P1017272" s="6"/>
      <c r="Q1017272" s="6"/>
      <c r="R1017272" s="71"/>
      <c r="S1017272" s="6"/>
      <c r="T1017272" s="6"/>
      <c r="U1017272" s="6"/>
      <c r="V1017272" s="9"/>
    </row>
    <row r="1017273" spans="1:22" customFormat="1">
      <c r="A1017273" s="2"/>
      <c r="B1017273" s="61"/>
      <c r="C1017273" s="52"/>
      <c r="D1017273" s="52"/>
      <c r="E1017273" s="6"/>
      <c r="F1017273" s="26"/>
      <c r="G1017273" s="26"/>
      <c r="H1017273" s="67"/>
      <c r="I1017273" s="68"/>
      <c r="J1017273" s="6"/>
      <c r="K1017273" s="69"/>
      <c r="L1017273" s="67"/>
      <c r="M1017273" s="67"/>
      <c r="N1017273" s="70"/>
      <c r="O1017273" s="67"/>
      <c r="P1017273" s="6"/>
      <c r="Q1017273" s="6"/>
      <c r="R1017273" s="71"/>
      <c r="S1017273" s="6"/>
      <c r="T1017273" s="6"/>
      <c r="U1017273" s="6"/>
      <c r="V1017273" s="9"/>
    </row>
    <row r="1017274" spans="1:22" customFormat="1">
      <c r="A1017274" s="2"/>
      <c r="B1017274" s="61"/>
      <c r="C1017274" s="52"/>
      <c r="D1017274" s="52"/>
      <c r="E1017274" s="6"/>
      <c r="F1017274" s="26"/>
      <c r="G1017274" s="26"/>
      <c r="H1017274" s="67"/>
      <c r="I1017274" s="68"/>
      <c r="J1017274" s="6"/>
      <c r="K1017274" s="69"/>
      <c r="L1017274" s="67"/>
      <c r="M1017274" s="67"/>
      <c r="N1017274" s="70"/>
      <c r="O1017274" s="67"/>
      <c r="P1017274" s="6"/>
      <c r="Q1017274" s="6"/>
      <c r="R1017274" s="71"/>
      <c r="S1017274" s="6"/>
      <c r="T1017274" s="6"/>
      <c r="U1017274" s="6"/>
      <c r="V1017274" s="9"/>
    </row>
    <row r="1017275" spans="1:22" customFormat="1">
      <c r="A1017275" s="2"/>
      <c r="B1017275" s="61"/>
      <c r="C1017275" s="52"/>
      <c r="D1017275" s="52"/>
      <c r="E1017275" s="6"/>
      <c r="F1017275" s="26"/>
      <c r="G1017275" s="26"/>
      <c r="H1017275" s="67"/>
      <c r="I1017275" s="68"/>
      <c r="J1017275" s="6"/>
      <c r="K1017275" s="69"/>
      <c r="L1017275" s="67"/>
      <c r="M1017275" s="67"/>
      <c r="N1017275" s="70"/>
      <c r="O1017275" s="67"/>
      <c r="P1017275" s="6"/>
      <c r="Q1017275" s="6"/>
      <c r="R1017275" s="71"/>
      <c r="S1017275" s="6"/>
      <c r="T1017275" s="6"/>
      <c r="U1017275" s="6"/>
      <c r="V1017275" s="9"/>
    </row>
    <row r="1017276" spans="1:22" customFormat="1">
      <c r="A1017276" s="2"/>
      <c r="B1017276" s="61"/>
      <c r="C1017276" s="52"/>
      <c r="D1017276" s="52"/>
      <c r="E1017276" s="6"/>
      <c r="F1017276" s="26"/>
      <c r="G1017276" s="26"/>
      <c r="H1017276" s="67"/>
      <c r="I1017276" s="68"/>
      <c r="J1017276" s="6"/>
      <c r="K1017276" s="69"/>
      <c r="L1017276" s="67"/>
      <c r="M1017276" s="67"/>
      <c r="N1017276" s="70"/>
      <c r="O1017276" s="67"/>
      <c r="P1017276" s="6"/>
      <c r="Q1017276" s="6"/>
      <c r="R1017276" s="71"/>
      <c r="S1017276" s="6"/>
      <c r="T1017276" s="6"/>
      <c r="U1017276" s="6"/>
      <c r="V1017276" s="9"/>
    </row>
    <row r="1017277" spans="1:22" customFormat="1">
      <c r="A1017277" s="2"/>
      <c r="B1017277" s="61"/>
      <c r="C1017277" s="52"/>
      <c r="D1017277" s="52"/>
      <c r="E1017277" s="6"/>
      <c r="F1017277" s="26"/>
      <c r="G1017277" s="26"/>
      <c r="H1017277" s="67"/>
      <c r="I1017277" s="68"/>
      <c r="J1017277" s="6"/>
      <c r="K1017277" s="69"/>
      <c r="L1017277" s="67"/>
      <c r="M1017277" s="67"/>
      <c r="N1017277" s="70"/>
      <c r="O1017277" s="67"/>
      <c r="P1017277" s="6"/>
      <c r="Q1017277" s="6"/>
      <c r="R1017277" s="71"/>
      <c r="S1017277" s="6"/>
      <c r="T1017277" s="6"/>
      <c r="U1017277" s="6"/>
      <c r="V1017277" s="9"/>
    </row>
    <row r="1017278" spans="1:22" customFormat="1">
      <c r="A1017278" s="2"/>
      <c r="B1017278" s="61"/>
      <c r="C1017278" s="52"/>
      <c r="D1017278" s="52"/>
      <c r="E1017278" s="6"/>
      <c r="F1017278" s="26"/>
      <c r="G1017278" s="26"/>
      <c r="H1017278" s="67"/>
      <c r="I1017278" s="68"/>
      <c r="J1017278" s="6"/>
      <c r="K1017278" s="69"/>
      <c r="L1017278" s="67"/>
      <c r="M1017278" s="67"/>
      <c r="N1017278" s="70"/>
      <c r="O1017278" s="67"/>
      <c r="P1017278" s="6"/>
      <c r="Q1017278" s="6"/>
      <c r="R1017278" s="71"/>
      <c r="S1017278" s="6"/>
      <c r="T1017278" s="6"/>
      <c r="U1017278" s="6"/>
      <c r="V1017278" s="9"/>
    </row>
    <row r="1017279" spans="1:22" customFormat="1">
      <c r="A1017279" s="2"/>
      <c r="B1017279" s="61"/>
      <c r="C1017279" s="52"/>
      <c r="D1017279" s="52"/>
      <c r="E1017279" s="6"/>
      <c r="F1017279" s="26"/>
      <c r="G1017279" s="26"/>
      <c r="H1017279" s="67"/>
      <c r="I1017279" s="68"/>
      <c r="J1017279" s="6"/>
      <c r="K1017279" s="69"/>
      <c r="L1017279" s="67"/>
      <c r="M1017279" s="67"/>
      <c r="N1017279" s="70"/>
      <c r="O1017279" s="67"/>
      <c r="P1017279" s="6"/>
      <c r="Q1017279" s="6"/>
      <c r="R1017279" s="71"/>
      <c r="S1017279" s="6"/>
      <c r="T1017279" s="6"/>
      <c r="U1017279" s="6"/>
      <c r="V1017279" s="9"/>
    </row>
    <row r="1017280" spans="1:22" customFormat="1">
      <c r="A1017280" s="2"/>
      <c r="B1017280" s="61"/>
      <c r="C1017280" s="52"/>
      <c r="D1017280" s="52"/>
      <c r="E1017280" s="6"/>
      <c r="F1017280" s="26"/>
      <c r="G1017280" s="26"/>
      <c r="H1017280" s="67"/>
      <c r="I1017280" s="68"/>
      <c r="J1017280" s="6"/>
      <c r="K1017280" s="69"/>
      <c r="L1017280" s="67"/>
      <c r="M1017280" s="67"/>
      <c r="N1017280" s="70"/>
      <c r="O1017280" s="67"/>
      <c r="P1017280" s="6"/>
      <c r="Q1017280" s="6"/>
      <c r="R1017280" s="71"/>
      <c r="S1017280" s="6"/>
      <c r="T1017280" s="6"/>
      <c r="U1017280" s="6"/>
      <c r="V1017280" s="9"/>
    </row>
    <row r="1017281" spans="1:22" customFormat="1">
      <c r="A1017281" s="2"/>
      <c r="B1017281" s="61"/>
      <c r="C1017281" s="52"/>
      <c r="D1017281" s="52"/>
      <c r="E1017281" s="6"/>
      <c r="F1017281" s="26"/>
      <c r="G1017281" s="26"/>
      <c r="H1017281" s="67"/>
      <c r="I1017281" s="68"/>
      <c r="J1017281" s="6"/>
      <c r="K1017281" s="69"/>
      <c r="L1017281" s="67"/>
      <c r="M1017281" s="67"/>
      <c r="N1017281" s="70"/>
      <c r="O1017281" s="67"/>
      <c r="P1017281" s="6"/>
      <c r="Q1017281" s="6"/>
      <c r="R1017281" s="71"/>
      <c r="S1017281" s="6"/>
      <c r="T1017281" s="6"/>
      <c r="U1017281" s="6"/>
      <c r="V1017281" s="9"/>
    </row>
    <row r="1017282" spans="1:22" customFormat="1">
      <c r="A1017282" s="2"/>
      <c r="B1017282" s="61"/>
      <c r="C1017282" s="52"/>
      <c r="D1017282" s="52"/>
      <c r="E1017282" s="6"/>
      <c r="F1017282" s="26"/>
      <c r="G1017282" s="26"/>
      <c r="H1017282" s="67"/>
      <c r="I1017282" s="68"/>
      <c r="J1017282" s="6"/>
      <c r="K1017282" s="69"/>
      <c r="L1017282" s="67"/>
      <c r="M1017282" s="67"/>
      <c r="N1017282" s="70"/>
      <c r="O1017282" s="67"/>
      <c r="P1017282" s="6"/>
      <c r="Q1017282" s="6"/>
      <c r="R1017282" s="71"/>
      <c r="S1017282" s="6"/>
      <c r="T1017282" s="6"/>
      <c r="U1017282" s="6"/>
      <c r="V1017282" s="9"/>
    </row>
    <row r="1017283" spans="1:22" customFormat="1">
      <c r="A1017283" s="2"/>
      <c r="B1017283" s="61"/>
      <c r="C1017283" s="52"/>
      <c r="D1017283" s="52"/>
      <c r="E1017283" s="6"/>
      <c r="F1017283" s="26"/>
      <c r="G1017283" s="26"/>
      <c r="H1017283" s="67"/>
      <c r="I1017283" s="68"/>
      <c r="J1017283" s="6"/>
      <c r="K1017283" s="69"/>
      <c r="L1017283" s="67"/>
      <c r="M1017283" s="67"/>
      <c r="N1017283" s="70"/>
      <c r="O1017283" s="67"/>
      <c r="P1017283" s="6"/>
      <c r="Q1017283" s="6"/>
      <c r="R1017283" s="71"/>
      <c r="S1017283" s="6"/>
      <c r="T1017283" s="6"/>
      <c r="U1017283" s="6"/>
      <c r="V1017283" s="9"/>
    </row>
    <row r="1017284" spans="1:22" customFormat="1">
      <c r="A1017284" s="2"/>
      <c r="B1017284" s="61"/>
      <c r="C1017284" s="52"/>
      <c r="D1017284" s="52"/>
      <c r="E1017284" s="6"/>
      <c r="F1017284" s="26"/>
      <c r="G1017284" s="26"/>
      <c r="H1017284" s="67"/>
      <c r="I1017284" s="68"/>
      <c r="J1017284" s="6"/>
      <c r="K1017284" s="69"/>
      <c r="L1017284" s="67"/>
      <c r="M1017284" s="67"/>
      <c r="N1017284" s="70"/>
      <c r="O1017284" s="67"/>
      <c r="P1017284" s="6"/>
      <c r="Q1017284" s="6"/>
      <c r="R1017284" s="71"/>
      <c r="S1017284" s="6"/>
      <c r="T1017284" s="6"/>
      <c r="U1017284" s="6"/>
      <c r="V1017284" s="9"/>
    </row>
    <row r="1017285" spans="1:22" customFormat="1">
      <c r="A1017285" s="2"/>
      <c r="B1017285" s="61"/>
      <c r="C1017285" s="52"/>
      <c r="D1017285" s="52"/>
      <c r="E1017285" s="6"/>
      <c r="F1017285" s="26"/>
      <c r="G1017285" s="26"/>
      <c r="H1017285" s="67"/>
      <c r="I1017285" s="68"/>
      <c r="J1017285" s="6"/>
      <c r="K1017285" s="69"/>
      <c r="L1017285" s="67"/>
      <c r="M1017285" s="67"/>
      <c r="N1017285" s="70"/>
      <c r="O1017285" s="67"/>
      <c r="P1017285" s="6"/>
      <c r="Q1017285" s="6"/>
      <c r="R1017285" s="71"/>
      <c r="S1017285" s="6"/>
      <c r="T1017285" s="6"/>
      <c r="U1017285" s="6"/>
      <c r="V1017285" s="9"/>
    </row>
    <row r="1017286" spans="1:22" customFormat="1">
      <c r="A1017286" s="2"/>
      <c r="B1017286" s="61"/>
      <c r="C1017286" s="52"/>
      <c r="D1017286" s="52"/>
      <c r="E1017286" s="6"/>
      <c r="F1017286" s="26"/>
      <c r="G1017286" s="26"/>
      <c r="H1017286" s="67"/>
      <c r="I1017286" s="68"/>
      <c r="J1017286" s="6"/>
      <c r="K1017286" s="69"/>
      <c r="L1017286" s="67"/>
      <c r="M1017286" s="67"/>
      <c r="N1017286" s="70"/>
      <c r="O1017286" s="67"/>
      <c r="P1017286" s="6"/>
      <c r="Q1017286" s="6"/>
      <c r="R1017286" s="71"/>
      <c r="S1017286" s="6"/>
      <c r="T1017286" s="6"/>
      <c r="U1017286" s="6"/>
      <c r="V1017286" s="9"/>
    </row>
    <row r="1017287" spans="1:22" customFormat="1">
      <c r="A1017287" s="2"/>
      <c r="B1017287" s="61"/>
      <c r="C1017287" s="52"/>
      <c r="D1017287" s="52"/>
      <c r="E1017287" s="6"/>
      <c r="F1017287" s="26"/>
      <c r="G1017287" s="26"/>
      <c r="H1017287" s="67"/>
      <c r="I1017287" s="68"/>
      <c r="J1017287" s="6"/>
      <c r="K1017287" s="69"/>
      <c r="L1017287" s="67"/>
      <c r="M1017287" s="67"/>
      <c r="N1017287" s="70"/>
      <c r="O1017287" s="67"/>
      <c r="P1017287" s="6"/>
      <c r="Q1017287" s="6"/>
      <c r="R1017287" s="71"/>
      <c r="S1017287" s="6"/>
      <c r="T1017287" s="6"/>
      <c r="U1017287" s="6"/>
      <c r="V1017287" s="9"/>
    </row>
    <row r="1017288" spans="1:22" customFormat="1">
      <c r="A1017288" s="2"/>
      <c r="B1017288" s="61"/>
      <c r="C1017288" s="52"/>
      <c r="D1017288" s="52"/>
      <c r="E1017288" s="6"/>
      <c r="F1017288" s="26"/>
      <c r="G1017288" s="26"/>
      <c r="H1017288" s="67"/>
      <c r="I1017288" s="68"/>
      <c r="J1017288" s="6"/>
      <c r="K1017288" s="69"/>
      <c r="L1017288" s="67"/>
      <c r="M1017288" s="67"/>
      <c r="N1017288" s="70"/>
      <c r="O1017288" s="67"/>
      <c r="P1017288" s="6"/>
      <c r="Q1017288" s="6"/>
      <c r="R1017288" s="71"/>
      <c r="S1017288" s="6"/>
      <c r="T1017288" s="6"/>
      <c r="U1017288" s="6"/>
      <c r="V1017288" s="9"/>
    </row>
    <row r="1017289" spans="1:22" customFormat="1">
      <c r="A1017289" s="2"/>
      <c r="B1017289" s="61"/>
      <c r="C1017289" s="52"/>
      <c r="D1017289" s="52"/>
      <c r="E1017289" s="6"/>
      <c r="F1017289" s="26"/>
      <c r="G1017289" s="26"/>
      <c r="H1017289" s="67"/>
      <c r="I1017289" s="68"/>
      <c r="J1017289" s="6"/>
      <c r="K1017289" s="69"/>
      <c r="L1017289" s="67"/>
      <c r="M1017289" s="67"/>
      <c r="N1017289" s="70"/>
      <c r="O1017289" s="67"/>
      <c r="P1017289" s="6"/>
      <c r="Q1017289" s="6"/>
      <c r="R1017289" s="71"/>
      <c r="S1017289" s="6"/>
      <c r="T1017289" s="6"/>
      <c r="U1017289" s="6"/>
      <c r="V1017289" s="9"/>
    </row>
    <row r="1017290" spans="1:22" customFormat="1">
      <c r="A1017290" s="2"/>
      <c r="B1017290" s="61"/>
      <c r="C1017290" s="52"/>
      <c r="D1017290" s="52"/>
      <c r="E1017290" s="6"/>
      <c r="F1017290" s="26"/>
      <c r="G1017290" s="26"/>
      <c r="H1017290" s="67"/>
      <c r="I1017290" s="68"/>
      <c r="J1017290" s="6"/>
      <c r="K1017290" s="69"/>
      <c r="L1017290" s="67"/>
      <c r="M1017290" s="67"/>
      <c r="N1017290" s="70"/>
      <c r="O1017290" s="67"/>
      <c r="P1017290" s="6"/>
      <c r="Q1017290" s="6"/>
      <c r="R1017290" s="71"/>
      <c r="S1017290" s="6"/>
      <c r="T1017290" s="6"/>
      <c r="U1017290" s="6"/>
      <c r="V1017290" s="9"/>
    </row>
    <row r="1017291" spans="1:22" customFormat="1">
      <c r="A1017291" s="2"/>
      <c r="B1017291" s="61"/>
      <c r="C1017291" s="52"/>
      <c r="D1017291" s="52"/>
      <c r="E1017291" s="6"/>
      <c r="F1017291" s="26"/>
      <c r="G1017291" s="26"/>
      <c r="H1017291" s="67"/>
      <c r="I1017291" s="68"/>
      <c r="J1017291" s="6"/>
      <c r="K1017291" s="69"/>
      <c r="L1017291" s="67"/>
      <c r="M1017291" s="67"/>
      <c r="N1017291" s="70"/>
      <c r="O1017291" s="67"/>
      <c r="P1017291" s="6"/>
      <c r="Q1017291" s="6"/>
      <c r="R1017291" s="71"/>
      <c r="S1017291" s="6"/>
      <c r="T1017291" s="6"/>
      <c r="U1017291" s="6"/>
      <c r="V1017291" s="9"/>
    </row>
    <row r="1017292" spans="1:22" customFormat="1">
      <c r="A1017292" s="2"/>
      <c r="B1017292" s="61"/>
      <c r="C1017292" s="52"/>
      <c r="D1017292" s="52"/>
      <c r="E1017292" s="6"/>
      <c r="F1017292" s="26"/>
      <c r="G1017292" s="26"/>
      <c r="H1017292" s="67"/>
      <c r="I1017292" s="68"/>
      <c r="J1017292" s="6"/>
      <c r="K1017292" s="69"/>
      <c r="L1017292" s="67"/>
      <c r="M1017292" s="67"/>
      <c r="N1017292" s="70"/>
      <c r="O1017292" s="67"/>
      <c r="P1017292" s="6"/>
      <c r="Q1017292" s="6"/>
      <c r="R1017292" s="71"/>
      <c r="S1017292" s="6"/>
      <c r="T1017292" s="6"/>
      <c r="U1017292" s="6"/>
      <c r="V1017292" s="9"/>
    </row>
    <row r="1017293" spans="1:22" customFormat="1">
      <c r="A1017293" s="2"/>
      <c r="B1017293" s="61"/>
      <c r="C1017293" s="52"/>
      <c r="D1017293" s="52"/>
      <c r="E1017293" s="6"/>
      <c r="F1017293" s="26"/>
      <c r="G1017293" s="26"/>
      <c r="H1017293" s="67"/>
      <c r="I1017293" s="68"/>
      <c r="J1017293" s="6"/>
      <c r="K1017293" s="69"/>
      <c r="L1017293" s="67"/>
      <c r="M1017293" s="67"/>
      <c r="N1017293" s="70"/>
      <c r="O1017293" s="67"/>
      <c r="P1017293" s="6"/>
      <c r="Q1017293" s="6"/>
      <c r="R1017293" s="71"/>
      <c r="S1017293" s="6"/>
      <c r="T1017293" s="6"/>
      <c r="U1017293" s="6"/>
      <c r="V1017293" s="9"/>
    </row>
    <row r="1017294" spans="1:22" customFormat="1">
      <c r="A1017294" s="2"/>
      <c r="B1017294" s="61"/>
      <c r="C1017294" s="52"/>
      <c r="D1017294" s="52"/>
      <c r="E1017294" s="6"/>
      <c r="F1017294" s="26"/>
      <c r="G1017294" s="26"/>
      <c r="H1017294" s="67"/>
      <c r="I1017294" s="68"/>
      <c r="J1017294" s="6"/>
      <c r="K1017294" s="69"/>
      <c r="L1017294" s="67"/>
      <c r="M1017294" s="67"/>
      <c r="N1017294" s="70"/>
      <c r="O1017294" s="67"/>
      <c r="P1017294" s="6"/>
      <c r="Q1017294" s="6"/>
      <c r="R1017294" s="71"/>
      <c r="S1017294" s="6"/>
      <c r="T1017294" s="6"/>
      <c r="U1017294" s="6"/>
      <c r="V1017294" s="9"/>
    </row>
    <row r="1017295" spans="1:22" customFormat="1">
      <c r="A1017295" s="2"/>
      <c r="B1017295" s="61"/>
      <c r="C1017295" s="52"/>
      <c r="D1017295" s="52"/>
      <c r="E1017295" s="6"/>
      <c r="F1017295" s="26"/>
      <c r="G1017295" s="26"/>
      <c r="H1017295" s="67"/>
      <c r="I1017295" s="68"/>
      <c r="J1017295" s="6"/>
      <c r="K1017295" s="69"/>
      <c r="L1017295" s="67"/>
      <c r="M1017295" s="67"/>
      <c r="N1017295" s="70"/>
      <c r="O1017295" s="67"/>
      <c r="P1017295" s="6"/>
      <c r="Q1017295" s="6"/>
      <c r="R1017295" s="71"/>
      <c r="S1017295" s="6"/>
      <c r="T1017295" s="6"/>
      <c r="U1017295" s="6"/>
      <c r="V1017295" s="9"/>
    </row>
    <row r="1017296" spans="1:22" customFormat="1">
      <c r="A1017296" s="2"/>
      <c r="B1017296" s="61"/>
      <c r="C1017296" s="52"/>
      <c r="D1017296" s="52"/>
      <c r="E1017296" s="6"/>
      <c r="F1017296" s="26"/>
      <c r="G1017296" s="26"/>
      <c r="H1017296" s="67"/>
      <c r="I1017296" s="68"/>
      <c r="J1017296" s="6"/>
      <c r="K1017296" s="69"/>
      <c r="L1017296" s="67"/>
      <c r="M1017296" s="67"/>
      <c r="N1017296" s="70"/>
      <c r="O1017296" s="67"/>
      <c r="P1017296" s="6"/>
      <c r="Q1017296" s="6"/>
      <c r="R1017296" s="71"/>
      <c r="S1017296" s="6"/>
      <c r="T1017296" s="6"/>
      <c r="U1017296" s="6"/>
      <c r="V1017296" s="9"/>
    </row>
    <row r="1017297" spans="1:22" customFormat="1">
      <c r="A1017297" s="2"/>
      <c r="B1017297" s="61"/>
      <c r="C1017297" s="52"/>
      <c r="D1017297" s="52"/>
      <c r="E1017297" s="6"/>
      <c r="F1017297" s="26"/>
      <c r="G1017297" s="26"/>
      <c r="H1017297" s="67"/>
      <c r="I1017297" s="68"/>
      <c r="J1017297" s="6"/>
      <c r="K1017297" s="69"/>
      <c r="L1017297" s="67"/>
      <c r="M1017297" s="67"/>
      <c r="N1017297" s="70"/>
      <c r="O1017297" s="67"/>
      <c r="P1017297" s="6"/>
      <c r="Q1017297" s="6"/>
      <c r="R1017297" s="71"/>
      <c r="S1017297" s="6"/>
      <c r="T1017297" s="6"/>
      <c r="U1017297" s="6"/>
      <c r="V1017297" s="9"/>
    </row>
    <row r="1017298" spans="1:22" customFormat="1">
      <c r="A1017298" s="2"/>
      <c r="B1017298" s="61"/>
      <c r="C1017298" s="52"/>
      <c r="D1017298" s="52"/>
      <c r="E1017298" s="6"/>
      <c r="F1017298" s="26"/>
      <c r="G1017298" s="26"/>
      <c r="H1017298" s="67"/>
      <c r="I1017298" s="68"/>
      <c r="J1017298" s="6"/>
      <c r="K1017298" s="69"/>
      <c r="L1017298" s="67"/>
      <c r="M1017298" s="67"/>
      <c r="N1017298" s="70"/>
      <c r="O1017298" s="67"/>
      <c r="P1017298" s="6"/>
      <c r="Q1017298" s="6"/>
      <c r="R1017298" s="71"/>
      <c r="S1017298" s="6"/>
      <c r="T1017298" s="6"/>
      <c r="U1017298" s="6"/>
      <c r="V1017298" s="9"/>
    </row>
    <row r="1017299" spans="1:22" customFormat="1">
      <c r="A1017299" s="2"/>
      <c r="B1017299" s="61"/>
      <c r="C1017299" s="52"/>
      <c r="D1017299" s="52"/>
      <c r="E1017299" s="6"/>
      <c r="F1017299" s="26"/>
      <c r="G1017299" s="26"/>
      <c r="H1017299" s="67"/>
      <c r="I1017299" s="68"/>
      <c r="J1017299" s="6"/>
      <c r="K1017299" s="69"/>
      <c r="L1017299" s="67"/>
      <c r="M1017299" s="67"/>
      <c r="N1017299" s="70"/>
      <c r="O1017299" s="67"/>
      <c r="P1017299" s="6"/>
      <c r="Q1017299" s="6"/>
      <c r="R1017299" s="71"/>
      <c r="S1017299" s="6"/>
      <c r="T1017299" s="6"/>
      <c r="U1017299" s="6"/>
      <c r="V1017299" s="9"/>
    </row>
    <row r="1017300" spans="1:22" customFormat="1">
      <c r="A1017300" s="2"/>
      <c r="B1017300" s="61"/>
      <c r="C1017300" s="52"/>
      <c r="D1017300" s="52"/>
      <c r="E1017300" s="6"/>
      <c r="F1017300" s="26"/>
      <c r="G1017300" s="26"/>
      <c r="H1017300" s="67"/>
      <c r="I1017300" s="68"/>
      <c r="J1017300" s="6"/>
      <c r="K1017300" s="69"/>
      <c r="L1017300" s="67"/>
      <c r="M1017300" s="67"/>
      <c r="N1017300" s="70"/>
      <c r="O1017300" s="67"/>
      <c r="P1017300" s="6"/>
      <c r="Q1017300" s="6"/>
      <c r="R1017300" s="71"/>
      <c r="S1017300" s="6"/>
      <c r="T1017300" s="6"/>
      <c r="U1017300" s="6"/>
      <c r="V1017300" s="9"/>
    </row>
    <row r="1017301" spans="1:22" customFormat="1">
      <c r="A1017301" s="2"/>
      <c r="B1017301" s="61"/>
      <c r="C1017301" s="52"/>
      <c r="D1017301" s="52"/>
      <c r="E1017301" s="6"/>
      <c r="F1017301" s="26"/>
      <c r="G1017301" s="26"/>
      <c r="H1017301" s="67"/>
      <c r="I1017301" s="68"/>
      <c r="J1017301" s="6"/>
      <c r="K1017301" s="69"/>
      <c r="L1017301" s="67"/>
      <c r="M1017301" s="67"/>
      <c r="N1017301" s="70"/>
      <c r="O1017301" s="67"/>
      <c r="P1017301" s="6"/>
      <c r="Q1017301" s="6"/>
      <c r="R1017301" s="71"/>
      <c r="S1017301" s="6"/>
      <c r="T1017301" s="6"/>
      <c r="U1017301" s="6"/>
      <c r="V1017301" s="9"/>
    </row>
    <row r="1017302" spans="1:22" customFormat="1">
      <c r="A1017302" s="2"/>
      <c r="B1017302" s="61"/>
      <c r="C1017302" s="52"/>
      <c r="D1017302" s="52"/>
      <c r="E1017302" s="6"/>
      <c r="F1017302" s="26"/>
      <c r="G1017302" s="26"/>
      <c r="H1017302" s="67"/>
      <c r="I1017302" s="68"/>
      <c r="J1017302" s="6"/>
      <c r="K1017302" s="69"/>
      <c r="L1017302" s="67"/>
      <c r="M1017302" s="67"/>
      <c r="N1017302" s="70"/>
      <c r="O1017302" s="67"/>
      <c r="P1017302" s="6"/>
      <c r="Q1017302" s="6"/>
      <c r="R1017302" s="71"/>
      <c r="S1017302" s="6"/>
      <c r="T1017302" s="6"/>
      <c r="U1017302" s="6"/>
      <c r="V1017302" s="9"/>
    </row>
    <row r="1017303" spans="1:22" customFormat="1">
      <c r="A1017303" s="2"/>
      <c r="B1017303" s="61"/>
      <c r="C1017303" s="52"/>
      <c r="D1017303" s="52"/>
      <c r="E1017303" s="6"/>
      <c r="F1017303" s="26"/>
      <c r="G1017303" s="26"/>
      <c r="H1017303" s="67"/>
      <c r="I1017303" s="68"/>
      <c r="J1017303" s="6"/>
      <c r="K1017303" s="69"/>
      <c r="L1017303" s="67"/>
      <c r="M1017303" s="67"/>
      <c r="N1017303" s="70"/>
      <c r="O1017303" s="67"/>
      <c r="P1017303" s="6"/>
      <c r="Q1017303" s="6"/>
      <c r="R1017303" s="71"/>
      <c r="S1017303" s="6"/>
      <c r="T1017303" s="6"/>
      <c r="U1017303" s="6"/>
      <c r="V1017303" s="9"/>
    </row>
    <row r="1017304" spans="1:22" customFormat="1">
      <c r="A1017304" s="2"/>
      <c r="B1017304" s="61"/>
      <c r="C1017304" s="52"/>
      <c r="D1017304" s="52"/>
      <c r="E1017304" s="6"/>
      <c r="F1017304" s="26"/>
      <c r="G1017304" s="26"/>
      <c r="H1017304" s="67"/>
      <c r="I1017304" s="68"/>
      <c r="J1017304" s="6"/>
      <c r="K1017304" s="69"/>
      <c r="L1017304" s="67"/>
      <c r="M1017304" s="67"/>
      <c r="N1017304" s="70"/>
      <c r="O1017304" s="67"/>
      <c r="P1017304" s="6"/>
      <c r="Q1017304" s="6"/>
      <c r="R1017304" s="71"/>
      <c r="S1017304" s="6"/>
      <c r="T1017304" s="6"/>
      <c r="U1017304" s="6"/>
      <c r="V1017304" s="9"/>
    </row>
    <row r="1017305" spans="1:22" customFormat="1">
      <c r="A1017305" s="2"/>
      <c r="B1017305" s="61"/>
      <c r="C1017305" s="52"/>
      <c r="D1017305" s="52"/>
      <c r="E1017305" s="6"/>
      <c r="F1017305" s="26"/>
      <c r="G1017305" s="26"/>
      <c r="H1017305" s="67"/>
      <c r="I1017305" s="68"/>
      <c r="J1017305" s="6"/>
      <c r="K1017305" s="69"/>
      <c r="L1017305" s="67"/>
      <c r="M1017305" s="67"/>
      <c r="N1017305" s="70"/>
      <c r="O1017305" s="67"/>
      <c r="P1017305" s="6"/>
      <c r="Q1017305" s="6"/>
      <c r="R1017305" s="71"/>
      <c r="S1017305" s="6"/>
      <c r="T1017305" s="6"/>
      <c r="U1017305" s="6"/>
      <c r="V1017305" s="9"/>
    </row>
    <row r="1017306" spans="1:22" customFormat="1">
      <c r="A1017306" s="2"/>
      <c r="B1017306" s="61"/>
      <c r="C1017306" s="52"/>
      <c r="D1017306" s="52"/>
      <c r="E1017306" s="6"/>
      <c r="F1017306" s="26"/>
      <c r="G1017306" s="26"/>
      <c r="H1017306" s="67"/>
      <c r="I1017306" s="68"/>
      <c r="J1017306" s="6"/>
      <c r="K1017306" s="69"/>
      <c r="L1017306" s="67"/>
      <c r="M1017306" s="67"/>
      <c r="N1017306" s="70"/>
      <c r="O1017306" s="67"/>
      <c r="P1017306" s="6"/>
      <c r="Q1017306" s="6"/>
      <c r="R1017306" s="71"/>
      <c r="S1017306" s="6"/>
      <c r="T1017306" s="6"/>
      <c r="U1017306" s="6"/>
      <c r="V1017306" s="9"/>
    </row>
    <row r="1017307" spans="1:22" customFormat="1">
      <c r="A1017307" s="2"/>
      <c r="B1017307" s="61"/>
      <c r="C1017307" s="52"/>
      <c r="D1017307" s="52"/>
      <c r="E1017307" s="6"/>
      <c r="F1017307" s="26"/>
      <c r="G1017307" s="26"/>
      <c r="H1017307" s="67"/>
      <c r="I1017307" s="68"/>
      <c r="J1017307" s="6"/>
      <c r="K1017307" s="69"/>
      <c r="L1017307" s="67"/>
      <c r="M1017307" s="67"/>
      <c r="N1017307" s="70"/>
      <c r="O1017307" s="67"/>
      <c r="P1017307" s="6"/>
      <c r="Q1017307" s="6"/>
      <c r="R1017307" s="71"/>
      <c r="S1017307" s="6"/>
      <c r="T1017307" s="6"/>
      <c r="U1017307" s="6"/>
      <c r="V1017307" s="9"/>
    </row>
    <row r="1017308" spans="1:22" customFormat="1">
      <c r="A1017308" s="2"/>
      <c r="B1017308" s="61"/>
      <c r="C1017308" s="52"/>
      <c r="D1017308" s="52"/>
      <c r="E1017308" s="6"/>
      <c r="F1017308" s="26"/>
      <c r="G1017308" s="26"/>
      <c r="H1017308" s="67"/>
      <c r="I1017308" s="68"/>
      <c r="J1017308" s="6"/>
      <c r="K1017308" s="69"/>
      <c r="L1017308" s="67"/>
      <c r="M1017308" s="67"/>
      <c r="N1017308" s="70"/>
      <c r="O1017308" s="67"/>
      <c r="P1017308" s="6"/>
      <c r="Q1017308" s="6"/>
      <c r="R1017308" s="71"/>
      <c r="S1017308" s="6"/>
      <c r="T1017308" s="6"/>
      <c r="U1017308" s="6"/>
      <c r="V1017308" s="9"/>
    </row>
    <row r="1017309" spans="1:22" customFormat="1">
      <c r="A1017309" s="2"/>
      <c r="B1017309" s="61"/>
      <c r="C1017309" s="52"/>
      <c r="D1017309" s="52"/>
      <c r="E1017309" s="6"/>
      <c r="F1017309" s="26"/>
      <c r="G1017309" s="26"/>
      <c r="H1017309" s="67"/>
      <c r="I1017309" s="68"/>
      <c r="J1017309" s="6"/>
      <c r="K1017309" s="69"/>
      <c r="L1017309" s="67"/>
      <c r="M1017309" s="67"/>
      <c r="N1017309" s="70"/>
      <c r="O1017309" s="67"/>
      <c r="P1017309" s="6"/>
      <c r="Q1017309" s="6"/>
      <c r="R1017309" s="71"/>
      <c r="S1017309" s="6"/>
      <c r="T1017309" s="6"/>
      <c r="U1017309" s="6"/>
      <c r="V1017309" s="9"/>
    </row>
    <row r="1017310" spans="1:22" customFormat="1">
      <c r="A1017310" s="2"/>
      <c r="B1017310" s="61"/>
      <c r="C1017310" s="52"/>
      <c r="D1017310" s="52"/>
      <c r="E1017310" s="6"/>
      <c r="F1017310" s="26"/>
      <c r="G1017310" s="26"/>
      <c r="H1017310" s="67"/>
      <c r="I1017310" s="68"/>
      <c r="J1017310" s="6"/>
      <c r="K1017310" s="69"/>
      <c r="L1017310" s="67"/>
      <c r="M1017310" s="67"/>
      <c r="N1017310" s="70"/>
      <c r="O1017310" s="67"/>
      <c r="P1017310" s="6"/>
      <c r="Q1017310" s="6"/>
      <c r="R1017310" s="71"/>
      <c r="S1017310" s="6"/>
      <c r="T1017310" s="6"/>
      <c r="U1017310" s="6"/>
      <c r="V1017310" s="9"/>
    </row>
    <row r="1017311" spans="1:22" customFormat="1">
      <c r="A1017311" s="2"/>
      <c r="B1017311" s="61"/>
      <c r="C1017311" s="52"/>
      <c r="D1017311" s="52"/>
      <c r="E1017311" s="6"/>
      <c r="F1017311" s="26"/>
      <c r="G1017311" s="26"/>
      <c r="H1017311" s="67"/>
      <c r="I1017311" s="68"/>
      <c r="J1017311" s="6"/>
      <c r="K1017311" s="69"/>
      <c r="L1017311" s="67"/>
      <c r="M1017311" s="67"/>
      <c r="N1017311" s="70"/>
      <c r="O1017311" s="67"/>
      <c r="P1017311" s="6"/>
      <c r="Q1017311" s="6"/>
      <c r="R1017311" s="71"/>
      <c r="S1017311" s="6"/>
      <c r="T1017311" s="6"/>
      <c r="U1017311" s="6"/>
      <c r="V1017311" s="9"/>
    </row>
    <row r="1017312" spans="1:22" customFormat="1">
      <c r="A1017312" s="2"/>
      <c r="B1017312" s="61"/>
      <c r="C1017312" s="52"/>
      <c r="D1017312" s="52"/>
      <c r="E1017312" s="6"/>
      <c r="F1017312" s="26"/>
      <c r="G1017312" s="26"/>
      <c r="H1017312" s="67"/>
      <c r="I1017312" s="68"/>
      <c r="J1017312" s="6"/>
      <c r="K1017312" s="69"/>
      <c r="L1017312" s="67"/>
      <c r="M1017312" s="67"/>
      <c r="N1017312" s="70"/>
      <c r="O1017312" s="67"/>
      <c r="P1017312" s="6"/>
      <c r="Q1017312" s="6"/>
      <c r="R1017312" s="71"/>
      <c r="S1017312" s="6"/>
      <c r="T1017312" s="6"/>
      <c r="U1017312" s="6"/>
      <c r="V1017312" s="9"/>
    </row>
    <row r="1017313" spans="1:22" customFormat="1">
      <c r="A1017313" s="2"/>
      <c r="B1017313" s="61"/>
      <c r="C1017313" s="52"/>
      <c r="D1017313" s="52"/>
      <c r="E1017313" s="6"/>
      <c r="F1017313" s="26"/>
      <c r="G1017313" s="26"/>
      <c r="H1017313" s="67"/>
      <c r="I1017313" s="68"/>
      <c r="J1017313" s="6"/>
      <c r="K1017313" s="69"/>
      <c r="L1017313" s="67"/>
      <c r="M1017313" s="67"/>
      <c r="N1017313" s="70"/>
      <c r="O1017313" s="67"/>
      <c r="P1017313" s="6"/>
      <c r="Q1017313" s="6"/>
      <c r="R1017313" s="71"/>
      <c r="S1017313" s="6"/>
      <c r="T1017313" s="6"/>
      <c r="U1017313" s="6"/>
      <c r="V1017313" s="9"/>
    </row>
    <row r="1017314" spans="1:22" customFormat="1">
      <c r="A1017314" s="2"/>
      <c r="B1017314" s="61"/>
      <c r="C1017314" s="52"/>
      <c r="D1017314" s="52"/>
      <c r="E1017314" s="6"/>
      <c r="F1017314" s="26"/>
      <c r="G1017314" s="26"/>
      <c r="H1017314" s="67"/>
      <c r="I1017314" s="68"/>
      <c r="J1017314" s="6"/>
      <c r="K1017314" s="69"/>
      <c r="L1017314" s="67"/>
      <c r="M1017314" s="67"/>
      <c r="N1017314" s="70"/>
      <c r="O1017314" s="67"/>
      <c r="P1017314" s="6"/>
      <c r="Q1017314" s="6"/>
      <c r="R1017314" s="71"/>
      <c r="S1017314" s="6"/>
      <c r="T1017314" s="6"/>
      <c r="U1017314" s="6"/>
      <c r="V1017314" s="9"/>
    </row>
    <row r="1017315" spans="1:22" customFormat="1">
      <c r="A1017315" s="2"/>
      <c r="B1017315" s="61"/>
      <c r="C1017315" s="52"/>
      <c r="D1017315" s="52"/>
      <c r="E1017315" s="6"/>
      <c r="F1017315" s="26"/>
      <c r="G1017315" s="26"/>
      <c r="H1017315" s="67"/>
      <c r="I1017315" s="68"/>
      <c r="J1017315" s="6"/>
      <c r="K1017315" s="69"/>
      <c r="L1017315" s="67"/>
      <c r="M1017315" s="67"/>
      <c r="N1017315" s="70"/>
      <c r="O1017315" s="67"/>
      <c r="P1017315" s="6"/>
      <c r="Q1017315" s="6"/>
      <c r="R1017315" s="71"/>
      <c r="S1017315" s="6"/>
      <c r="T1017315" s="6"/>
      <c r="U1017315" s="6"/>
      <c r="V1017315" s="9"/>
    </row>
    <row r="1017316" spans="1:22" customFormat="1">
      <c r="A1017316" s="2"/>
      <c r="B1017316" s="61"/>
      <c r="C1017316" s="52"/>
      <c r="D1017316" s="52"/>
      <c r="E1017316" s="6"/>
      <c r="F1017316" s="26"/>
      <c r="G1017316" s="26"/>
      <c r="H1017316" s="67"/>
      <c r="I1017316" s="68"/>
      <c r="J1017316" s="6"/>
      <c r="K1017316" s="69"/>
      <c r="L1017316" s="67"/>
      <c r="M1017316" s="67"/>
      <c r="N1017316" s="70"/>
      <c r="O1017316" s="67"/>
      <c r="P1017316" s="6"/>
      <c r="Q1017316" s="6"/>
      <c r="R1017316" s="71"/>
      <c r="S1017316" s="6"/>
      <c r="T1017316" s="6"/>
      <c r="U1017316" s="6"/>
      <c r="V1017316" s="9"/>
    </row>
    <row r="1017317" spans="1:22" customFormat="1">
      <c r="A1017317" s="2"/>
      <c r="B1017317" s="61"/>
      <c r="C1017317" s="52"/>
      <c r="D1017317" s="52"/>
      <c r="E1017317" s="6"/>
      <c r="F1017317" s="26"/>
      <c r="G1017317" s="26"/>
      <c r="H1017317" s="67"/>
      <c r="I1017317" s="68"/>
      <c r="J1017317" s="6"/>
      <c r="K1017317" s="69"/>
      <c r="L1017317" s="67"/>
      <c r="M1017317" s="67"/>
      <c r="N1017317" s="70"/>
      <c r="O1017317" s="67"/>
      <c r="P1017317" s="6"/>
      <c r="Q1017317" s="6"/>
      <c r="R1017317" s="71"/>
      <c r="S1017317" s="6"/>
      <c r="T1017317" s="6"/>
      <c r="U1017317" s="6"/>
      <c r="V1017317" s="9"/>
    </row>
    <row r="1017318" spans="1:22" customFormat="1">
      <c r="A1017318" s="2"/>
      <c r="B1017318" s="61"/>
      <c r="C1017318" s="52"/>
      <c r="D1017318" s="52"/>
      <c r="E1017318" s="6"/>
      <c r="F1017318" s="26"/>
      <c r="G1017318" s="26"/>
      <c r="H1017318" s="67"/>
      <c r="I1017318" s="68"/>
      <c r="J1017318" s="6"/>
      <c r="K1017318" s="69"/>
      <c r="L1017318" s="67"/>
      <c r="M1017318" s="67"/>
      <c r="N1017318" s="70"/>
      <c r="O1017318" s="67"/>
      <c r="P1017318" s="6"/>
      <c r="Q1017318" s="6"/>
      <c r="R1017318" s="71"/>
      <c r="S1017318" s="6"/>
      <c r="T1017318" s="6"/>
      <c r="U1017318" s="6"/>
      <c r="V1017318" s="9"/>
    </row>
    <row r="1017319" spans="1:22" customFormat="1">
      <c r="A1017319" s="2"/>
      <c r="B1017319" s="61"/>
      <c r="C1017319" s="52"/>
      <c r="D1017319" s="52"/>
      <c r="E1017319" s="6"/>
      <c r="F1017319" s="26"/>
      <c r="G1017319" s="26"/>
      <c r="H1017319" s="67"/>
      <c r="I1017319" s="68"/>
      <c r="J1017319" s="6"/>
      <c r="K1017319" s="69"/>
      <c r="L1017319" s="67"/>
      <c r="M1017319" s="67"/>
      <c r="N1017319" s="70"/>
      <c r="O1017319" s="67"/>
      <c r="P1017319" s="6"/>
      <c r="Q1017319" s="6"/>
      <c r="R1017319" s="71"/>
      <c r="S1017319" s="6"/>
      <c r="T1017319" s="6"/>
      <c r="U1017319" s="6"/>
      <c r="V1017319" s="9"/>
    </row>
    <row r="1017320" spans="1:22" customFormat="1">
      <c r="A1017320" s="2"/>
      <c r="B1017320" s="61"/>
      <c r="C1017320" s="52"/>
      <c r="D1017320" s="52"/>
      <c r="E1017320" s="6"/>
      <c r="F1017320" s="26"/>
      <c r="G1017320" s="26"/>
      <c r="H1017320" s="67"/>
      <c r="I1017320" s="68"/>
      <c r="J1017320" s="6"/>
      <c r="K1017320" s="69"/>
      <c r="L1017320" s="67"/>
      <c r="M1017320" s="67"/>
      <c r="N1017320" s="70"/>
      <c r="O1017320" s="67"/>
      <c r="P1017320" s="6"/>
      <c r="Q1017320" s="6"/>
      <c r="R1017320" s="71"/>
      <c r="S1017320" s="6"/>
      <c r="T1017320" s="6"/>
      <c r="U1017320" s="6"/>
      <c r="V1017320" s="9"/>
    </row>
    <row r="1017321" spans="1:22" customFormat="1">
      <c r="A1017321" s="2"/>
      <c r="B1017321" s="61"/>
      <c r="C1017321" s="52"/>
      <c r="D1017321" s="52"/>
      <c r="E1017321" s="6"/>
      <c r="F1017321" s="26"/>
      <c r="G1017321" s="26"/>
      <c r="H1017321" s="67"/>
      <c r="I1017321" s="68"/>
      <c r="J1017321" s="6"/>
      <c r="K1017321" s="69"/>
      <c r="L1017321" s="67"/>
      <c r="M1017321" s="67"/>
      <c r="N1017321" s="70"/>
      <c r="O1017321" s="67"/>
      <c r="P1017321" s="6"/>
      <c r="Q1017321" s="6"/>
      <c r="R1017321" s="71"/>
      <c r="S1017321" s="6"/>
      <c r="T1017321" s="6"/>
      <c r="U1017321" s="6"/>
      <c r="V1017321" s="9"/>
    </row>
    <row r="1017322" spans="1:22" customFormat="1">
      <c r="A1017322" s="2"/>
      <c r="B1017322" s="61"/>
      <c r="C1017322" s="52"/>
      <c r="D1017322" s="52"/>
      <c r="E1017322" s="6"/>
      <c r="F1017322" s="26"/>
      <c r="G1017322" s="26"/>
      <c r="H1017322" s="67"/>
      <c r="I1017322" s="68"/>
      <c r="J1017322" s="6"/>
      <c r="K1017322" s="69"/>
      <c r="L1017322" s="67"/>
      <c r="M1017322" s="67"/>
      <c r="N1017322" s="70"/>
      <c r="O1017322" s="67"/>
      <c r="P1017322" s="6"/>
      <c r="Q1017322" s="6"/>
      <c r="R1017322" s="71"/>
      <c r="S1017322" s="6"/>
      <c r="T1017322" s="6"/>
      <c r="U1017322" s="6"/>
      <c r="V1017322" s="9"/>
    </row>
    <row r="1017323" spans="1:22" customFormat="1">
      <c r="A1017323" s="2"/>
      <c r="B1017323" s="61"/>
      <c r="C1017323" s="52"/>
      <c r="D1017323" s="52"/>
      <c r="E1017323" s="6"/>
      <c r="F1017323" s="26"/>
      <c r="G1017323" s="26"/>
      <c r="H1017323" s="67"/>
      <c r="I1017323" s="68"/>
      <c r="J1017323" s="6"/>
      <c r="K1017323" s="69"/>
      <c r="L1017323" s="67"/>
      <c r="M1017323" s="67"/>
      <c r="N1017323" s="70"/>
      <c r="O1017323" s="67"/>
      <c r="P1017323" s="6"/>
      <c r="Q1017323" s="6"/>
      <c r="R1017323" s="71"/>
      <c r="S1017323" s="6"/>
      <c r="T1017323" s="6"/>
      <c r="U1017323" s="6"/>
      <c r="V1017323" s="9"/>
    </row>
    <row r="1017324" spans="1:22" customFormat="1">
      <c r="A1017324" s="2"/>
      <c r="B1017324" s="61"/>
      <c r="C1017324" s="52"/>
      <c r="D1017324" s="52"/>
      <c r="E1017324" s="6"/>
      <c r="F1017324" s="26"/>
      <c r="G1017324" s="26"/>
      <c r="H1017324" s="67"/>
      <c r="I1017324" s="68"/>
      <c r="J1017324" s="6"/>
      <c r="K1017324" s="69"/>
      <c r="L1017324" s="67"/>
      <c r="M1017324" s="67"/>
      <c r="N1017324" s="70"/>
      <c r="O1017324" s="67"/>
      <c r="P1017324" s="6"/>
      <c r="Q1017324" s="6"/>
      <c r="R1017324" s="71"/>
      <c r="S1017324" s="6"/>
      <c r="T1017324" s="6"/>
      <c r="U1017324" s="6"/>
      <c r="V1017324" s="9"/>
    </row>
    <row r="1017325" spans="1:22" customFormat="1">
      <c r="A1017325" s="2"/>
      <c r="B1017325" s="61"/>
      <c r="C1017325" s="52"/>
      <c r="D1017325" s="52"/>
      <c r="E1017325" s="6"/>
      <c r="F1017325" s="26"/>
      <c r="G1017325" s="26"/>
      <c r="H1017325" s="67"/>
      <c r="I1017325" s="68"/>
      <c r="J1017325" s="6"/>
      <c r="K1017325" s="69"/>
      <c r="L1017325" s="67"/>
      <c r="M1017325" s="67"/>
      <c r="N1017325" s="70"/>
      <c r="O1017325" s="67"/>
      <c r="P1017325" s="6"/>
      <c r="Q1017325" s="6"/>
      <c r="R1017325" s="71"/>
      <c r="S1017325" s="6"/>
      <c r="T1017325" s="6"/>
      <c r="U1017325" s="6"/>
      <c r="V1017325" s="9"/>
    </row>
    <row r="1017326" spans="1:22" customFormat="1">
      <c r="A1017326" s="2"/>
      <c r="B1017326" s="61"/>
      <c r="C1017326" s="52"/>
      <c r="D1017326" s="52"/>
      <c r="E1017326" s="6"/>
      <c r="F1017326" s="26"/>
      <c r="G1017326" s="26"/>
      <c r="H1017326" s="67"/>
      <c r="I1017326" s="68"/>
      <c r="J1017326" s="6"/>
      <c r="K1017326" s="69"/>
      <c r="L1017326" s="67"/>
      <c r="M1017326" s="67"/>
      <c r="N1017326" s="70"/>
      <c r="O1017326" s="67"/>
      <c r="P1017326" s="6"/>
      <c r="Q1017326" s="6"/>
      <c r="R1017326" s="71"/>
      <c r="S1017326" s="6"/>
      <c r="T1017326" s="6"/>
      <c r="U1017326" s="6"/>
      <c r="V1017326" s="9"/>
    </row>
    <row r="1017327" spans="1:22" customFormat="1">
      <c r="A1017327" s="2"/>
      <c r="B1017327" s="61"/>
      <c r="C1017327" s="52"/>
      <c r="D1017327" s="52"/>
      <c r="E1017327" s="6"/>
      <c r="F1017327" s="26"/>
      <c r="G1017327" s="26"/>
      <c r="H1017327" s="67"/>
      <c r="I1017327" s="68"/>
      <c r="J1017327" s="6"/>
      <c r="K1017327" s="69"/>
      <c r="L1017327" s="67"/>
      <c r="M1017327" s="67"/>
      <c r="N1017327" s="70"/>
      <c r="O1017327" s="67"/>
      <c r="P1017327" s="6"/>
      <c r="Q1017327" s="6"/>
      <c r="R1017327" s="71"/>
      <c r="S1017327" s="6"/>
      <c r="T1017327" s="6"/>
      <c r="U1017327" s="6"/>
      <c r="V1017327" s="9"/>
    </row>
    <row r="1017328" spans="1:22" customFormat="1">
      <c r="A1017328" s="2"/>
      <c r="B1017328" s="61"/>
      <c r="C1017328" s="52"/>
      <c r="D1017328" s="52"/>
      <c r="E1017328" s="6"/>
      <c r="F1017328" s="26"/>
      <c r="G1017328" s="26"/>
      <c r="H1017328" s="67"/>
      <c r="I1017328" s="68"/>
      <c r="J1017328" s="6"/>
      <c r="K1017328" s="69"/>
      <c r="L1017328" s="67"/>
      <c r="M1017328" s="67"/>
      <c r="N1017328" s="70"/>
      <c r="O1017328" s="67"/>
      <c r="P1017328" s="6"/>
      <c r="Q1017328" s="6"/>
      <c r="R1017328" s="71"/>
      <c r="S1017328" s="6"/>
      <c r="T1017328" s="6"/>
      <c r="U1017328" s="6"/>
      <c r="V1017328" s="9"/>
    </row>
    <row r="1017329" spans="1:22" customFormat="1">
      <c r="A1017329" s="2"/>
      <c r="B1017329" s="61"/>
      <c r="C1017329" s="52"/>
      <c r="D1017329" s="52"/>
      <c r="E1017329" s="6"/>
      <c r="F1017329" s="26"/>
      <c r="G1017329" s="26"/>
      <c r="H1017329" s="67"/>
      <c r="I1017329" s="68"/>
      <c r="J1017329" s="6"/>
      <c r="K1017329" s="69"/>
      <c r="L1017329" s="67"/>
      <c r="M1017329" s="67"/>
      <c r="N1017329" s="70"/>
      <c r="O1017329" s="67"/>
      <c r="P1017329" s="6"/>
      <c r="Q1017329" s="6"/>
      <c r="R1017329" s="71"/>
      <c r="S1017329" s="6"/>
      <c r="T1017329" s="6"/>
      <c r="U1017329" s="6"/>
      <c r="V1017329" s="9"/>
    </row>
    <row r="1017330" spans="1:22" customFormat="1">
      <c r="A1017330" s="2"/>
      <c r="B1017330" s="61"/>
      <c r="C1017330" s="52"/>
      <c r="D1017330" s="52"/>
      <c r="E1017330" s="6"/>
      <c r="F1017330" s="26"/>
      <c r="G1017330" s="26"/>
      <c r="H1017330" s="67"/>
      <c r="I1017330" s="68"/>
      <c r="J1017330" s="6"/>
      <c r="K1017330" s="69"/>
      <c r="L1017330" s="67"/>
      <c r="M1017330" s="67"/>
      <c r="N1017330" s="70"/>
      <c r="O1017330" s="67"/>
      <c r="P1017330" s="6"/>
      <c r="Q1017330" s="6"/>
      <c r="R1017330" s="71"/>
      <c r="S1017330" s="6"/>
      <c r="T1017330" s="6"/>
      <c r="U1017330" s="6"/>
      <c r="V1017330" s="9"/>
    </row>
    <row r="1017331" spans="1:22" customFormat="1">
      <c r="A1017331" s="2"/>
      <c r="B1017331" s="61"/>
      <c r="C1017331" s="52"/>
      <c r="D1017331" s="52"/>
      <c r="E1017331" s="6"/>
      <c r="F1017331" s="26"/>
      <c r="G1017331" s="26"/>
      <c r="H1017331" s="67"/>
      <c r="I1017331" s="68"/>
      <c r="J1017331" s="6"/>
      <c r="K1017331" s="69"/>
      <c r="L1017331" s="67"/>
      <c r="M1017331" s="67"/>
      <c r="N1017331" s="70"/>
      <c r="O1017331" s="67"/>
      <c r="P1017331" s="6"/>
      <c r="Q1017331" s="6"/>
      <c r="R1017331" s="71"/>
      <c r="S1017331" s="6"/>
      <c r="T1017331" s="6"/>
      <c r="U1017331" s="6"/>
      <c r="V1017331" s="9"/>
    </row>
    <row r="1017332" spans="1:22" customFormat="1">
      <c r="A1017332" s="2"/>
      <c r="B1017332" s="61"/>
      <c r="C1017332" s="52"/>
      <c r="D1017332" s="52"/>
      <c r="E1017332" s="6"/>
      <c r="F1017332" s="26"/>
      <c r="G1017332" s="26"/>
      <c r="H1017332" s="67"/>
      <c r="I1017332" s="68"/>
      <c r="J1017332" s="6"/>
      <c r="K1017332" s="69"/>
      <c r="L1017332" s="67"/>
      <c r="M1017332" s="67"/>
      <c r="N1017332" s="70"/>
      <c r="O1017332" s="67"/>
      <c r="P1017332" s="6"/>
      <c r="Q1017332" s="6"/>
      <c r="R1017332" s="71"/>
      <c r="S1017332" s="6"/>
      <c r="T1017332" s="6"/>
      <c r="U1017332" s="6"/>
      <c r="V1017332" s="9"/>
    </row>
    <row r="1017333" spans="1:22" customFormat="1">
      <c r="A1017333" s="2"/>
      <c r="B1017333" s="61"/>
      <c r="C1017333" s="52"/>
      <c r="D1017333" s="52"/>
      <c r="E1017333" s="6"/>
      <c r="F1017333" s="26"/>
      <c r="G1017333" s="26"/>
      <c r="H1017333" s="67"/>
      <c r="I1017333" s="68"/>
      <c r="J1017333" s="6"/>
      <c r="K1017333" s="69"/>
      <c r="L1017333" s="67"/>
      <c r="M1017333" s="67"/>
      <c r="N1017333" s="70"/>
      <c r="O1017333" s="67"/>
      <c r="P1017333" s="6"/>
      <c r="Q1017333" s="6"/>
      <c r="R1017333" s="71"/>
      <c r="S1017333" s="6"/>
      <c r="T1017333" s="6"/>
      <c r="U1017333" s="6"/>
      <c r="V1017333" s="9"/>
    </row>
    <row r="1017334" spans="1:22" customFormat="1">
      <c r="A1017334" s="2"/>
      <c r="B1017334" s="61"/>
      <c r="C1017334" s="52"/>
      <c r="D1017334" s="52"/>
      <c r="E1017334" s="6"/>
      <c r="F1017334" s="26"/>
      <c r="G1017334" s="26"/>
      <c r="H1017334" s="67"/>
      <c r="I1017334" s="68"/>
      <c r="J1017334" s="6"/>
      <c r="K1017334" s="69"/>
      <c r="L1017334" s="67"/>
      <c r="M1017334" s="67"/>
      <c r="N1017334" s="70"/>
      <c r="O1017334" s="67"/>
      <c r="P1017334" s="6"/>
      <c r="Q1017334" s="6"/>
      <c r="R1017334" s="71"/>
      <c r="S1017334" s="6"/>
      <c r="T1017334" s="6"/>
      <c r="U1017334" s="6"/>
      <c r="V1017334" s="9"/>
    </row>
    <row r="1017335" spans="1:22" customFormat="1">
      <c r="A1017335" s="2"/>
      <c r="B1017335" s="61"/>
      <c r="C1017335" s="52"/>
      <c r="D1017335" s="52"/>
      <c r="E1017335" s="6"/>
      <c r="F1017335" s="26"/>
      <c r="G1017335" s="26"/>
      <c r="H1017335" s="67"/>
      <c r="I1017335" s="68"/>
      <c r="J1017335" s="6"/>
      <c r="K1017335" s="69"/>
      <c r="L1017335" s="67"/>
      <c r="M1017335" s="67"/>
      <c r="N1017335" s="70"/>
      <c r="O1017335" s="67"/>
      <c r="P1017335" s="6"/>
      <c r="Q1017335" s="6"/>
      <c r="R1017335" s="71"/>
      <c r="S1017335" s="6"/>
      <c r="T1017335" s="6"/>
      <c r="U1017335" s="6"/>
      <c r="V1017335" s="9"/>
    </row>
    <row r="1017336" spans="1:22" customFormat="1">
      <c r="A1017336" s="2"/>
      <c r="B1017336" s="61"/>
      <c r="C1017336" s="52"/>
      <c r="D1017336" s="52"/>
      <c r="E1017336" s="6"/>
      <c r="F1017336" s="26"/>
      <c r="G1017336" s="26"/>
      <c r="H1017336" s="67"/>
      <c r="I1017336" s="68"/>
      <c r="J1017336" s="6"/>
      <c r="K1017336" s="69"/>
      <c r="L1017336" s="67"/>
      <c r="M1017336" s="67"/>
      <c r="N1017336" s="70"/>
      <c r="O1017336" s="67"/>
      <c r="P1017336" s="6"/>
      <c r="Q1017336" s="6"/>
      <c r="R1017336" s="71"/>
      <c r="S1017336" s="6"/>
      <c r="T1017336" s="6"/>
      <c r="U1017336" s="6"/>
      <c r="V1017336" s="9"/>
    </row>
    <row r="1017337" spans="1:22" customFormat="1">
      <c r="A1017337" s="2"/>
      <c r="B1017337" s="61"/>
      <c r="C1017337" s="52"/>
      <c r="D1017337" s="52"/>
      <c r="E1017337" s="6"/>
      <c r="F1017337" s="26"/>
      <c r="G1017337" s="26"/>
      <c r="H1017337" s="67"/>
      <c r="I1017337" s="68"/>
      <c r="J1017337" s="6"/>
      <c r="K1017337" s="69"/>
      <c r="L1017337" s="67"/>
      <c r="M1017337" s="67"/>
      <c r="N1017337" s="70"/>
      <c r="O1017337" s="67"/>
      <c r="P1017337" s="6"/>
      <c r="Q1017337" s="6"/>
      <c r="R1017337" s="71"/>
      <c r="S1017337" s="6"/>
      <c r="T1017337" s="6"/>
      <c r="U1017337" s="6"/>
      <c r="V1017337" s="9"/>
    </row>
    <row r="1017338" spans="1:22" customFormat="1">
      <c r="A1017338" s="2"/>
      <c r="B1017338" s="61"/>
      <c r="C1017338" s="52"/>
      <c r="D1017338" s="52"/>
      <c r="E1017338" s="6"/>
      <c r="F1017338" s="26"/>
      <c r="G1017338" s="26"/>
      <c r="H1017338" s="67"/>
      <c r="I1017338" s="68"/>
      <c r="J1017338" s="6"/>
      <c r="K1017338" s="69"/>
      <c r="L1017338" s="67"/>
      <c r="M1017338" s="67"/>
      <c r="N1017338" s="70"/>
      <c r="O1017338" s="67"/>
      <c r="P1017338" s="6"/>
      <c r="Q1017338" s="6"/>
      <c r="R1017338" s="71"/>
      <c r="S1017338" s="6"/>
      <c r="T1017338" s="6"/>
      <c r="U1017338" s="6"/>
      <c r="V1017338" s="9"/>
    </row>
    <row r="1017339" spans="1:22" customFormat="1">
      <c r="A1017339" s="2"/>
      <c r="B1017339" s="61"/>
      <c r="C1017339" s="52"/>
      <c r="D1017339" s="52"/>
      <c r="E1017339" s="6"/>
      <c r="F1017339" s="26"/>
      <c r="G1017339" s="26"/>
      <c r="H1017339" s="67"/>
      <c r="I1017339" s="68"/>
      <c r="J1017339" s="6"/>
      <c r="K1017339" s="69"/>
      <c r="L1017339" s="67"/>
      <c r="M1017339" s="67"/>
      <c r="N1017339" s="70"/>
      <c r="O1017339" s="67"/>
      <c r="P1017339" s="6"/>
      <c r="Q1017339" s="6"/>
      <c r="R1017339" s="71"/>
      <c r="S1017339" s="6"/>
      <c r="T1017339" s="6"/>
      <c r="U1017339" s="6"/>
      <c r="V1017339" s="9"/>
    </row>
    <row r="1017340" spans="1:22" customFormat="1">
      <c r="A1017340" s="2"/>
      <c r="B1017340" s="61"/>
      <c r="C1017340" s="52"/>
      <c r="D1017340" s="52"/>
      <c r="E1017340" s="6"/>
      <c r="F1017340" s="26"/>
      <c r="G1017340" s="26"/>
      <c r="H1017340" s="67"/>
      <c r="I1017340" s="68"/>
      <c r="J1017340" s="6"/>
      <c r="K1017340" s="69"/>
      <c r="L1017340" s="67"/>
      <c r="M1017340" s="67"/>
      <c r="N1017340" s="70"/>
      <c r="O1017340" s="67"/>
      <c r="P1017340" s="6"/>
      <c r="Q1017340" s="6"/>
      <c r="R1017340" s="71"/>
      <c r="S1017340" s="6"/>
      <c r="T1017340" s="6"/>
      <c r="U1017340" s="6"/>
      <c r="V1017340" s="9"/>
    </row>
    <row r="1017341" spans="1:22" customFormat="1">
      <c r="A1017341" s="2"/>
      <c r="B1017341" s="61"/>
      <c r="C1017341" s="52"/>
      <c r="D1017341" s="52"/>
      <c r="E1017341" s="6"/>
      <c r="F1017341" s="26"/>
      <c r="G1017341" s="26"/>
      <c r="H1017341" s="67"/>
      <c r="I1017341" s="68"/>
      <c r="J1017341" s="6"/>
      <c r="K1017341" s="69"/>
      <c r="L1017341" s="67"/>
      <c r="M1017341" s="67"/>
      <c r="N1017341" s="70"/>
      <c r="O1017341" s="67"/>
      <c r="P1017341" s="6"/>
      <c r="Q1017341" s="6"/>
      <c r="R1017341" s="71"/>
      <c r="S1017341" s="6"/>
      <c r="T1017341" s="6"/>
      <c r="U1017341" s="6"/>
      <c r="V1017341" s="9"/>
    </row>
    <row r="1017342" spans="1:22" customFormat="1">
      <c r="A1017342" s="2"/>
      <c r="B1017342" s="61"/>
      <c r="C1017342" s="52"/>
      <c r="D1017342" s="52"/>
      <c r="E1017342" s="6"/>
      <c r="F1017342" s="26"/>
      <c r="G1017342" s="26"/>
      <c r="H1017342" s="67"/>
      <c r="I1017342" s="68"/>
      <c r="J1017342" s="6"/>
      <c r="K1017342" s="69"/>
      <c r="L1017342" s="67"/>
      <c r="M1017342" s="67"/>
      <c r="N1017342" s="70"/>
      <c r="O1017342" s="67"/>
      <c r="P1017342" s="6"/>
      <c r="Q1017342" s="6"/>
      <c r="R1017342" s="71"/>
      <c r="S1017342" s="6"/>
      <c r="T1017342" s="6"/>
      <c r="U1017342" s="6"/>
      <c r="V1017342" s="9"/>
    </row>
    <row r="1017343" spans="1:22" customFormat="1">
      <c r="A1017343" s="2"/>
      <c r="B1017343" s="61"/>
      <c r="C1017343" s="52"/>
      <c r="D1017343" s="52"/>
      <c r="E1017343" s="6"/>
      <c r="F1017343" s="26"/>
      <c r="G1017343" s="26"/>
      <c r="H1017343" s="67"/>
      <c r="I1017343" s="68"/>
      <c r="J1017343" s="6"/>
      <c r="K1017343" s="69"/>
      <c r="L1017343" s="67"/>
      <c r="M1017343" s="67"/>
      <c r="N1017343" s="70"/>
      <c r="O1017343" s="67"/>
      <c r="P1017343" s="6"/>
      <c r="Q1017343" s="6"/>
      <c r="R1017343" s="71"/>
      <c r="S1017343" s="6"/>
      <c r="T1017343" s="6"/>
      <c r="U1017343" s="6"/>
      <c r="V1017343" s="9"/>
    </row>
    <row r="1017344" spans="1:22" customFormat="1">
      <c r="A1017344" s="2"/>
      <c r="B1017344" s="61"/>
      <c r="C1017344" s="52"/>
      <c r="D1017344" s="52"/>
      <c r="E1017344" s="6"/>
      <c r="F1017344" s="26"/>
      <c r="G1017344" s="26"/>
      <c r="H1017344" s="67"/>
      <c r="I1017344" s="68"/>
      <c r="J1017344" s="6"/>
      <c r="K1017344" s="69"/>
      <c r="L1017344" s="67"/>
      <c r="M1017344" s="67"/>
      <c r="N1017344" s="70"/>
      <c r="O1017344" s="67"/>
      <c r="P1017344" s="6"/>
      <c r="Q1017344" s="6"/>
      <c r="R1017344" s="71"/>
      <c r="S1017344" s="6"/>
      <c r="T1017344" s="6"/>
      <c r="U1017344" s="6"/>
      <c r="V1017344" s="9"/>
    </row>
    <row r="1017345" spans="1:22" customFormat="1">
      <c r="A1017345" s="2"/>
      <c r="B1017345" s="61"/>
      <c r="C1017345" s="52"/>
      <c r="D1017345" s="52"/>
      <c r="E1017345" s="6"/>
      <c r="F1017345" s="26"/>
      <c r="G1017345" s="26"/>
      <c r="H1017345" s="67"/>
      <c r="I1017345" s="68"/>
      <c r="J1017345" s="6"/>
      <c r="K1017345" s="69"/>
      <c r="L1017345" s="67"/>
      <c r="M1017345" s="67"/>
      <c r="N1017345" s="70"/>
      <c r="O1017345" s="67"/>
      <c r="P1017345" s="6"/>
      <c r="Q1017345" s="6"/>
      <c r="R1017345" s="71"/>
      <c r="S1017345" s="6"/>
      <c r="T1017345" s="6"/>
      <c r="U1017345" s="6"/>
      <c r="V1017345" s="9"/>
    </row>
    <row r="1017346" spans="1:22" customFormat="1">
      <c r="A1017346" s="2"/>
      <c r="B1017346" s="61"/>
      <c r="C1017346" s="52"/>
      <c r="D1017346" s="52"/>
      <c r="E1017346" s="6"/>
      <c r="F1017346" s="26"/>
      <c r="G1017346" s="26"/>
      <c r="H1017346" s="67"/>
      <c r="I1017346" s="68"/>
      <c r="J1017346" s="6"/>
      <c r="K1017346" s="69"/>
      <c r="L1017346" s="67"/>
      <c r="M1017346" s="67"/>
      <c r="N1017346" s="70"/>
      <c r="O1017346" s="67"/>
      <c r="P1017346" s="6"/>
      <c r="Q1017346" s="6"/>
      <c r="R1017346" s="71"/>
      <c r="S1017346" s="6"/>
      <c r="T1017346" s="6"/>
      <c r="U1017346" s="6"/>
      <c r="V1017346" s="9"/>
    </row>
    <row r="1017347" spans="1:22" customFormat="1">
      <c r="A1017347" s="2"/>
      <c r="B1017347" s="61"/>
      <c r="C1017347" s="52"/>
      <c r="D1017347" s="52"/>
      <c r="E1017347" s="6"/>
      <c r="F1017347" s="26"/>
      <c r="G1017347" s="26"/>
      <c r="H1017347" s="67"/>
      <c r="I1017347" s="68"/>
      <c r="J1017347" s="6"/>
      <c r="K1017347" s="69"/>
      <c r="L1017347" s="67"/>
      <c r="M1017347" s="67"/>
      <c r="N1017347" s="70"/>
      <c r="O1017347" s="67"/>
      <c r="P1017347" s="6"/>
      <c r="Q1017347" s="6"/>
      <c r="R1017347" s="71"/>
      <c r="S1017347" s="6"/>
      <c r="T1017347" s="6"/>
      <c r="U1017347" s="6"/>
      <c r="V1017347" s="9"/>
    </row>
    <row r="1017348" spans="1:22" customFormat="1">
      <c r="A1017348" s="2"/>
      <c r="B1017348" s="61"/>
      <c r="C1017348" s="52"/>
      <c r="D1017348" s="52"/>
      <c r="E1017348" s="6"/>
      <c r="F1017348" s="26"/>
      <c r="G1017348" s="26"/>
      <c r="H1017348" s="67"/>
      <c r="I1017348" s="68"/>
      <c r="J1017348" s="6"/>
      <c r="K1017348" s="69"/>
      <c r="L1017348" s="67"/>
      <c r="M1017348" s="67"/>
      <c r="N1017348" s="70"/>
      <c r="O1017348" s="67"/>
      <c r="P1017348" s="6"/>
      <c r="Q1017348" s="6"/>
      <c r="R1017348" s="71"/>
      <c r="S1017348" s="6"/>
      <c r="T1017348" s="6"/>
      <c r="U1017348" s="6"/>
      <c r="V1017348" s="9"/>
    </row>
    <row r="1017349" spans="1:22" customFormat="1">
      <c r="A1017349" s="2"/>
      <c r="B1017349" s="61"/>
      <c r="C1017349" s="52"/>
      <c r="D1017349" s="52"/>
      <c r="E1017349" s="6"/>
      <c r="F1017349" s="26"/>
      <c r="G1017349" s="26"/>
      <c r="H1017349" s="67"/>
      <c r="I1017349" s="68"/>
      <c r="J1017349" s="6"/>
      <c r="K1017349" s="69"/>
      <c r="L1017349" s="67"/>
      <c r="M1017349" s="67"/>
      <c r="N1017349" s="70"/>
      <c r="O1017349" s="67"/>
      <c r="P1017349" s="6"/>
      <c r="Q1017349" s="6"/>
      <c r="R1017349" s="71"/>
      <c r="S1017349" s="6"/>
      <c r="T1017349" s="6"/>
      <c r="U1017349" s="6"/>
      <c r="V1017349" s="9"/>
    </row>
    <row r="1017350" spans="1:22" customFormat="1">
      <c r="A1017350" s="2"/>
      <c r="B1017350" s="61"/>
      <c r="C1017350" s="52"/>
      <c r="D1017350" s="52"/>
      <c r="E1017350" s="6"/>
      <c r="F1017350" s="26"/>
      <c r="G1017350" s="26"/>
      <c r="H1017350" s="67"/>
      <c r="I1017350" s="68"/>
      <c r="J1017350" s="6"/>
      <c r="K1017350" s="69"/>
      <c r="L1017350" s="67"/>
      <c r="M1017350" s="67"/>
      <c r="N1017350" s="70"/>
      <c r="O1017350" s="67"/>
      <c r="P1017350" s="6"/>
      <c r="Q1017350" s="6"/>
      <c r="R1017350" s="71"/>
      <c r="S1017350" s="6"/>
      <c r="T1017350" s="6"/>
      <c r="U1017350" s="6"/>
      <c r="V1017350" s="9"/>
    </row>
    <row r="1017351" spans="1:22" customFormat="1">
      <c r="A1017351" s="2"/>
      <c r="B1017351" s="61"/>
      <c r="C1017351" s="52"/>
      <c r="D1017351" s="52"/>
      <c r="E1017351" s="6"/>
      <c r="F1017351" s="26"/>
      <c r="G1017351" s="26"/>
      <c r="H1017351" s="67"/>
      <c r="I1017351" s="68"/>
      <c r="J1017351" s="6"/>
      <c r="K1017351" s="69"/>
      <c r="L1017351" s="67"/>
      <c r="M1017351" s="67"/>
      <c r="N1017351" s="70"/>
      <c r="O1017351" s="67"/>
      <c r="P1017351" s="6"/>
      <c r="Q1017351" s="6"/>
      <c r="R1017351" s="71"/>
      <c r="S1017351" s="6"/>
      <c r="T1017351" s="6"/>
      <c r="U1017351" s="6"/>
      <c r="V1017351" s="9"/>
    </row>
    <row r="1017352" spans="1:22" customFormat="1">
      <c r="A1017352" s="2"/>
      <c r="B1017352" s="61"/>
      <c r="C1017352" s="52"/>
      <c r="D1017352" s="52"/>
      <c r="E1017352" s="6"/>
      <c r="F1017352" s="26"/>
      <c r="G1017352" s="26"/>
      <c r="H1017352" s="67"/>
      <c r="I1017352" s="68"/>
      <c r="J1017352" s="6"/>
      <c r="K1017352" s="69"/>
      <c r="L1017352" s="67"/>
      <c r="M1017352" s="67"/>
      <c r="N1017352" s="70"/>
      <c r="O1017352" s="67"/>
      <c r="P1017352" s="6"/>
      <c r="Q1017352" s="6"/>
      <c r="R1017352" s="71"/>
      <c r="S1017352" s="6"/>
      <c r="T1017352" s="6"/>
      <c r="U1017352" s="6"/>
      <c r="V1017352" s="9"/>
    </row>
    <row r="1017353" spans="1:22" customFormat="1">
      <c r="A1017353" s="2"/>
      <c r="B1017353" s="61"/>
      <c r="C1017353" s="52"/>
      <c r="D1017353" s="52"/>
      <c r="E1017353" s="6"/>
      <c r="F1017353" s="26"/>
      <c r="G1017353" s="26"/>
      <c r="H1017353" s="67"/>
      <c r="I1017353" s="68"/>
      <c r="J1017353" s="6"/>
      <c r="K1017353" s="69"/>
      <c r="L1017353" s="67"/>
      <c r="M1017353" s="67"/>
      <c r="N1017353" s="70"/>
      <c r="O1017353" s="67"/>
      <c r="P1017353" s="6"/>
      <c r="Q1017353" s="6"/>
      <c r="R1017353" s="71"/>
      <c r="S1017353" s="6"/>
      <c r="T1017353" s="6"/>
      <c r="U1017353" s="6"/>
      <c r="V1017353" s="9"/>
    </row>
    <row r="1017354" spans="1:22" customFormat="1">
      <c r="A1017354" s="2"/>
      <c r="B1017354" s="61"/>
      <c r="C1017354" s="52"/>
      <c r="D1017354" s="52"/>
      <c r="E1017354" s="6"/>
      <c r="F1017354" s="26"/>
      <c r="G1017354" s="26"/>
      <c r="H1017354" s="67"/>
      <c r="I1017354" s="68"/>
      <c r="J1017354" s="6"/>
      <c r="K1017354" s="69"/>
      <c r="L1017354" s="67"/>
      <c r="M1017354" s="67"/>
      <c r="N1017354" s="70"/>
      <c r="O1017354" s="67"/>
      <c r="P1017354" s="6"/>
      <c r="Q1017354" s="6"/>
      <c r="R1017354" s="71"/>
      <c r="S1017354" s="6"/>
      <c r="T1017354" s="6"/>
      <c r="U1017354" s="6"/>
      <c r="V1017354" s="9"/>
    </row>
    <row r="1017355" spans="1:22" customFormat="1">
      <c r="A1017355" s="2"/>
      <c r="B1017355" s="61"/>
      <c r="C1017355" s="52"/>
      <c r="D1017355" s="52"/>
      <c r="E1017355" s="6"/>
      <c r="F1017355" s="26"/>
      <c r="G1017355" s="26"/>
      <c r="H1017355" s="67"/>
      <c r="I1017355" s="68"/>
      <c r="J1017355" s="6"/>
      <c r="K1017355" s="69"/>
      <c r="L1017355" s="67"/>
      <c r="M1017355" s="67"/>
      <c r="N1017355" s="70"/>
      <c r="O1017355" s="67"/>
      <c r="P1017355" s="6"/>
      <c r="Q1017355" s="6"/>
      <c r="R1017355" s="71"/>
      <c r="S1017355" s="6"/>
      <c r="T1017355" s="6"/>
      <c r="U1017355" s="6"/>
      <c r="V1017355" s="9"/>
    </row>
    <row r="1017356" spans="1:22" customFormat="1">
      <c r="A1017356" s="2"/>
      <c r="B1017356" s="61"/>
      <c r="C1017356" s="52"/>
      <c r="D1017356" s="52"/>
      <c r="E1017356" s="6"/>
      <c r="F1017356" s="26"/>
      <c r="G1017356" s="26"/>
      <c r="H1017356" s="67"/>
      <c r="I1017356" s="68"/>
      <c r="J1017356" s="6"/>
      <c r="K1017356" s="69"/>
      <c r="L1017356" s="67"/>
      <c r="M1017356" s="67"/>
      <c r="N1017356" s="70"/>
      <c r="O1017356" s="67"/>
      <c r="P1017356" s="6"/>
      <c r="Q1017356" s="6"/>
      <c r="R1017356" s="71"/>
      <c r="S1017356" s="6"/>
      <c r="T1017356" s="6"/>
      <c r="U1017356" s="6"/>
      <c r="V1017356" s="9"/>
    </row>
    <row r="1017357" spans="1:22" customFormat="1">
      <c r="A1017357" s="2"/>
      <c r="B1017357" s="61"/>
      <c r="C1017357" s="52"/>
      <c r="D1017357" s="52"/>
      <c r="E1017357" s="6"/>
      <c r="F1017357" s="26"/>
      <c r="G1017357" s="26"/>
      <c r="H1017357" s="67"/>
      <c r="I1017357" s="68"/>
      <c r="J1017357" s="6"/>
      <c r="K1017357" s="69"/>
      <c r="L1017357" s="67"/>
      <c r="M1017357" s="67"/>
      <c r="N1017357" s="70"/>
      <c r="O1017357" s="67"/>
      <c r="P1017357" s="6"/>
      <c r="Q1017357" s="6"/>
      <c r="R1017357" s="71"/>
      <c r="S1017357" s="6"/>
      <c r="T1017357" s="6"/>
      <c r="U1017357" s="6"/>
      <c r="V1017357" s="9"/>
    </row>
    <row r="1017358" spans="1:22" customFormat="1">
      <c r="A1017358" s="2"/>
      <c r="B1017358" s="61"/>
      <c r="C1017358" s="52"/>
      <c r="D1017358" s="52"/>
      <c r="E1017358" s="6"/>
      <c r="F1017358" s="26"/>
      <c r="G1017358" s="26"/>
      <c r="H1017358" s="67"/>
      <c r="I1017358" s="68"/>
      <c r="J1017358" s="6"/>
      <c r="K1017358" s="69"/>
      <c r="L1017358" s="67"/>
      <c r="M1017358" s="67"/>
      <c r="N1017358" s="70"/>
      <c r="O1017358" s="67"/>
      <c r="P1017358" s="6"/>
      <c r="Q1017358" s="6"/>
      <c r="R1017358" s="71"/>
      <c r="S1017358" s="6"/>
      <c r="T1017358" s="6"/>
      <c r="U1017358" s="6"/>
      <c r="V1017358" s="9"/>
    </row>
    <row r="1017359" spans="1:22" customFormat="1">
      <c r="A1017359" s="2"/>
      <c r="B1017359" s="61"/>
      <c r="C1017359" s="52"/>
      <c r="D1017359" s="52"/>
      <c r="E1017359" s="6"/>
      <c r="F1017359" s="26"/>
      <c r="G1017359" s="26"/>
      <c r="H1017359" s="67"/>
      <c r="I1017359" s="68"/>
      <c r="J1017359" s="6"/>
      <c r="K1017359" s="69"/>
      <c r="L1017359" s="67"/>
      <c r="M1017359" s="67"/>
      <c r="N1017359" s="70"/>
      <c r="O1017359" s="67"/>
      <c r="P1017359" s="6"/>
      <c r="Q1017359" s="6"/>
      <c r="R1017359" s="71"/>
      <c r="S1017359" s="6"/>
      <c r="T1017359" s="6"/>
      <c r="U1017359" s="6"/>
      <c r="V1017359" s="9"/>
    </row>
    <row r="1017360" spans="1:22" customFormat="1">
      <c r="A1017360" s="2"/>
      <c r="B1017360" s="61"/>
      <c r="C1017360" s="52"/>
      <c r="D1017360" s="52"/>
      <c r="E1017360" s="6"/>
      <c r="F1017360" s="26"/>
      <c r="G1017360" s="26"/>
      <c r="H1017360" s="67"/>
      <c r="I1017360" s="68"/>
      <c r="J1017360" s="6"/>
      <c r="K1017360" s="69"/>
      <c r="L1017360" s="67"/>
      <c r="M1017360" s="67"/>
      <c r="N1017360" s="70"/>
      <c r="O1017360" s="67"/>
      <c r="P1017360" s="6"/>
      <c r="Q1017360" s="6"/>
      <c r="R1017360" s="71"/>
      <c r="S1017360" s="6"/>
      <c r="T1017360" s="6"/>
      <c r="U1017360" s="6"/>
      <c r="V1017360" s="9"/>
    </row>
    <row r="1017361" spans="1:22" customFormat="1">
      <c r="A1017361" s="2"/>
      <c r="B1017361" s="61"/>
      <c r="C1017361" s="52"/>
      <c r="D1017361" s="52"/>
      <c r="E1017361" s="6"/>
      <c r="F1017361" s="26"/>
      <c r="G1017361" s="26"/>
      <c r="H1017361" s="67"/>
      <c r="I1017361" s="68"/>
      <c r="J1017361" s="6"/>
      <c r="K1017361" s="69"/>
      <c r="L1017361" s="67"/>
      <c r="M1017361" s="67"/>
      <c r="N1017361" s="70"/>
      <c r="O1017361" s="67"/>
      <c r="P1017361" s="6"/>
      <c r="Q1017361" s="6"/>
      <c r="R1017361" s="71"/>
      <c r="S1017361" s="6"/>
      <c r="T1017361" s="6"/>
      <c r="U1017361" s="6"/>
      <c r="V1017361" s="9"/>
    </row>
    <row r="1017362" spans="1:22" customFormat="1">
      <c r="A1017362" s="2"/>
      <c r="B1017362" s="61"/>
      <c r="C1017362" s="52"/>
      <c r="D1017362" s="52"/>
      <c r="E1017362" s="6"/>
      <c r="F1017362" s="26"/>
      <c r="G1017362" s="26"/>
      <c r="H1017362" s="67"/>
      <c r="I1017362" s="68"/>
      <c r="J1017362" s="6"/>
      <c r="K1017362" s="69"/>
      <c r="L1017362" s="67"/>
      <c r="M1017362" s="67"/>
      <c r="N1017362" s="70"/>
      <c r="O1017362" s="67"/>
      <c r="P1017362" s="6"/>
      <c r="Q1017362" s="6"/>
      <c r="R1017362" s="71"/>
      <c r="S1017362" s="6"/>
      <c r="T1017362" s="6"/>
      <c r="U1017362" s="6"/>
      <c r="V1017362" s="9"/>
    </row>
    <row r="1017363" spans="1:22" customFormat="1">
      <c r="A1017363" s="2"/>
      <c r="B1017363" s="61"/>
      <c r="C1017363" s="52"/>
      <c r="D1017363" s="52"/>
      <c r="E1017363" s="6"/>
      <c r="F1017363" s="26"/>
      <c r="G1017363" s="26"/>
      <c r="H1017363" s="67"/>
      <c r="I1017363" s="68"/>
      <c r="J1017363" s="6"/>
      <c r="K1017363" s="69"/>
      <c r="L1017363" s="67"/>
      <c r="M1017363" s="67"/>
      <c r="N1017363" s="70"/>
      <c r="O1017363" s="67"/>
      <c r="P1017363" s="6"/>
      <c r="Q1017363" s="6"/>
      <c r="R1017363" s="71"/>
      <c r="S1017363" s="6"/>
      <c r="T1017363" s="6"/>
      <c r="U1017363" s="6"/>
      <c r="V1017363" s="9"/>
    </row>
    <row r="1017364" spans="1:22" customFormat="1">
      <c r="A1017364" s="2"/>
      <c r="B1017364" s="61"/>
      <c r="C1017364" s="52"/>
      <c r="D1017364" s="52"/>
      <c r="E1017364" s="6"/>
      <c r="F1017364" s="26"/>
      <c r="G1017364" s="26"/>
      <c r="H1017364" s="67"/>
      <c r="I1017364" s="68"/>
      <c r="J1017364" s="6"/>
      <c r="K1017364" s="69"/>
      <c r="L1017364" s="67"/>
      <c r="M1017364" s="67"/>
      <c r="N1017364" s="70"/>
      <c r="O1017364" s="67"/>
      <c r="P1017364" s="6"/>
      <c r="Q1017364" s="6"/>
      <c r="R1017364" s="71"/>
      <c r="S1017364" s="6"/>
      <c r="T1017364" s="6"/>
      <c r="U1017364" s="6"/>
      <c r="V1017364" s="9"/>
    </row>
    <row r="1017365" spans="1:22" customFormat="1">
      <c r="A1017365" s="2"/>
      <c r="B1017365" s="61"/>
      <c r="C1017365" s="52"/>
      <c r="D1017365" s="52"/>
      <c r="E1017365" s="6"/>
      <c r="F1017365" s="26"/>
      <c r="G1017365" s="26"/>
      <c r="H1017365" s="67"/>
      <c r="I1017365" s="68"/>
      <c r="J1017365" s="6"/>
      <c r="K1017365" s="69"/>
      <c r="L1017365" s="67"/>
      <c r="M1017365" s="67"/>
      <c r="N1017365" s="70"/>
      <c r="O1017365" s="67"/>
      <c r="P1017365" s="6"/>
      <c r="Q1017365" s="6"/>
      <c r="R1017365" s="71"/>
      <c r="S1017365" s="6"/>
      <c r="T1017365" s="6"/>
      <c r="U1017365" s="6"/>
      <c r="V1017365" s="9"/>
    </row>
    <row r="1017366" spans="1:22" customFormat="1">
      <c r="A1017366" s="2"/>
      <c r="B1017366" s="61"/>
      <c r="C1017366" s="52"/>
      <c r="D1017366" s="52"/>
      <c r="E1017366" s="6"/>
      <c r="F1017366" s="26"/>
      <c r="G1017366" s="26"/>
      <c r="H1017366" s="67"/>
      <c r="I1017366" s="68"/>
      <c r="J1017366" s="6"/>
      <c r="K1017366" s="69"/>
      <c r="L1017366" s="67"/>
      <c r="M1017366" s="67"/>
      <c r="N1017366" s="70"/>
      <c r="O1017366" s="67"/>
      <c r="P1017366" s="6"/>
      <c r="Q1017366" s="6"/>
      <c r="R1017366" s="71"/>
      <c r="S1017366" s="6"/>
      <c r="T1017366" s="6"/>
      <c r="U1017366" s="6"/>
      <c r="V1017366" s="9"/>
    </row>
    <row r="1017367" spans="1:22" customFormat="1">
      <c r="A1017367" s="2"/>
      <c r="B1017367" s="61"/>
      <c r="C1017367" s="52"/>
      <c r="D1017367" s="52"/>
      <c r="E1017367" s="6"/>
      <c r="F1017367" s="26"/>
      <c r="G1017367" s="26"/>
      <c r="H1017367" s="67"/>
      <c r="I1017367" s="68"/>
      <c r="J1017367" s="6"/>
      <c r="K1017367" s="69"/>
      <c r="L1017367" s="67"/>
      <c r="M1017367" s="67"/>
      <c r="N1017367" s="70"/>
      <c r="O1017367" s="67"/>
      <c r="P1017367" s="6"/>
      <c r="Q1017367" s="6"/>
      <c r="R1017367" s="71"/>
      <c r="S1017367" s="6"/>
      <c r="T1017367" s="6"/>
      <c r="U1017367" s="6"/>
      <c r="V1017367" s="9"/>
    </row>
    <row r="1017368" spans="1:22" customFormat="1">
      <c r="A1017368" s="2"/>
      <c r="B1017368" s="61"/>
      <c r="C1017368" s="52"/>
      <c r="D1017368" s="52"/>
      <c r="E1017368" s="6"/>
      <c r="F1017368" s="26"/>
      <c r="G1017368" s="26"/>
      <c r="H1017368" s="67"/>
      <c r="I1017368" s="68"/>
      <c r="J1017368" s="6"/>
      <c r="K1017368" s="69"/>
      <c r="L1017368" s="67"/>
      <c r="M1017368" s="67"/>
      <c r="N1017368" s="70"/>
      <c r="O1017368" s="67"/>
      <c r="P1017368" s="6"/>
      <c r="Q1017368" s="6"/>
      <c r="R1017368" s="71"/>
      <c r="S1017368" s="6"/>
      <c r="T1017368" s="6"/>
      <c r="U1017368" s="6"/>
      <c r="V1017368" s="9"/>
    </row>
    <row r="1017369" spans="1:22" customFormat="1">
      <c r="A1017369" s="2"/>
      <c r="B1017369" s="61"/>
      <c r="C1017369" s="52"/>
      <c r="D1017369" s="52"/>
      <c r="E1017369" s="6"/>
      <c r="F1017369" s="26"/>
      <c r="G1017369" s="26"/>
      <c r="H1017369" s="67"/>
      <c r="I1017369" s="68"/>
      <c r="J1017369" s="6"/>
      <c r="K1017369" s="69"/>
      <c r="L1017369" s="67"/>
      <c r="M1017369" s="67"/>
      <c r="N1017369" s="70"/>
      <c r="O1017369" s="67"/>
      <c r="P1017369" s="6"/>
      <c r="Q1017369" s="6"/>
      <c r="R1017369" s="71"/>
      <c r="S1017369" s="6"/>
      <c r="T1017369" s="6"/>
      <c r="U1017369" s="6"/>
      <c r="V1017369" s="9"/>
    </row>
    <row r="1017370" spans="1:22" customFormat="1">
      <c r="A1017370" s="2"/>
      <c r="B1017370" s="61"/>
      <c r="C1017370" s="52"/>
      <c r="D1017370" s="52"/>
      <c r="E1017370" s="6"/>
      <c r="F1017370" s="26"/>
      <c r="G1017370" s="26"/>
      <c r="H1017370" s="67"/>
      <c r="I1017370" s="68"/>
      <c r="J1017370" s="6"/>
      <c r="K1017370" s="69"/>
      <c r="L1017370" s="67"/>
      <c r="M1017370" s="67"/>
      <c r="N1017370" s="70"/>
      <c r="O1017370" s="67"/>
      <c r="P1017370" s="6"/>
      <c r="Q1017370" s="6"/>
      <c r="R1017370" s="71"/>
      <c r="S1017370" s="6"/>
      <c r="T1017370" s="6"/>
      <c r="U1017370" s="6"/>
      <c r="V1017370" s="9"/>
    </row>
    <row r="1017371" spans="1:22" customFormat="1">
      <c r="A1017371" s="2"/>
      <c r="B1017371" s="61"/>
      <c r="C1017371" s="52"/>
      <c r="D1017371" s="52"/>
      <c r="E1017371" s="6"/>
      <c r="F1017371" s="26"/>
      <c r="G1017371" s="26"/>
      <c r="H1017371" s="67"/>
      <c r="I1017371" s="68"/>
      <c r="J1017371" s="6"/>
      <c r="K1017371" s="69"/>
      <c r="L1017371" s="67"/>
      <c r="M1017371" s="67"/>
      <c r="N1017371" s="70"/>
      <c r="O1017371" s="67"/>
      <c r="P1017371" s="6"/>
      <c r="Q1017371" s="6"/>
      <c r="R1017371" s="71"/>
      <c r="S1017371" s="6"/>
      <c r="T1017371" s="6"/>
      <c r="U1017371" s="6"/>
      <c r="V1017371" s="9"/>
    </row>
    <row r="1017372" spans="1:22" customFormat="1">
      <c r="A1017372" s="2"/>
      <c r="B1017372" s="61"/>
      <c r="C1017372" s="52"/>
      <c r="D1017372" s="52"/>
      <c r="E1017372" s="6"/>
      <c r="F1017372" s="26"/>
      <c r="G1017372" s="26"/>
      <c r="H1017372" s="67"/>
      <c r="I1017372" s="68"/>
      <c r="J1017372" s="6"/>
      <c r="K1017372" s="69"/>
      <c r="L1017372" s="67"/>
      <c r="M1017372" s="67"/>
      <c r="N1017372" s="70"/>
      <c r="O1017372" s="67"/>
      <c r="P1017372" s="6"/>
      <c r="Q1017372" s="6"/>
      <c r="R1017372" s="71"/>
      <c r="S1017372" s="6"/>
      <c r="T1017372" s="6"/>
      <c r="U1017372" s="6"/>
      <c r="V1017372" s="9"/>
    </row>
    <row r="1017373" spans="1:22" customFormat="1">
      <c r="A1017373" s="2"/>
      <c r="B1017373" s="61"/>
      <c r="C1017373" s="52"/>
      <c r="D1017373" s="52"/>
      <c r="E1017373" s="6"/>
      <c r="F1017373" s="26"/>
      <c r="G1017373" s="26"/>
      <c r="H1017373" s="67"/>
      <c r="I1017373" s="68"/>
      <c r="J1017373" s="6"/>
      <c r="K1017373" s="69"/>
      <c r="L1017373" s="67"/>
      <c r="M1017373" s="67"/>
      <c r="N1017373" s="70"/>
      <c r="O1017373" s="67"/>
      <c r="P1017373" s="6"/>
      <c r="Q1017373" s="6"/>
      <c r="R1017373" s="71"/>
      <c r="S1017373" s="6"/>
      <c r="T1017373" s="6"/>
      <c r="U1017373" s="6"/>
      <c r="V1017373" s="9"/>
    </row>
    <row r="1017374" spans="1:22" customFormat="1">
      <c r="A1017374" s="2"/>
      <c r="B1017374" s="61"/>
      <c r="C1017374" s="52"/>
      <c r="D1017374" s="52"/>
      <c r="E1017374" s="6"/>
      <c r="F1017374" s="26"/>
      <c r="G1017374" s="26"/>
      <c r="H1017374" s="67"/>
      <c r="I1017374" s="68"/>
      <c r="J1017374" s="6"/>
      <c r="K1017374" s="69"/>
      <c r="L1017374" s="67"/>
      <c r="M1017374" s="67"/>
      <c r="N1017374" s="70"/>
      <c r="O1017374" s="67"/>
      <c r="P1017374" s="6"/>
      <c r="Q1017374" s="6"/>
      <c r="R1017374" s="71"/>
      <c r="S1017374" s="6"/>
      <c r="T1017374" s="6"/>
      <c r="U1017374" s="6"/>
      <c r="V1017374" s="9"/>
    </row>
    <row r="1017375" spans="1:22" customFormat="1">
      <c r="A1017375" s="2"/>
      <c r="B1017375" s="61"/>
      <c r="C1017375" s="52"/>
      <c r="D1017375" s="52"/>
      <c r="E1017375" s="6"/>
      <c r="F1017375" s="26"/>
      <c r="G1017375" s="26"/>
      <c r="H1017375" s="67"/>
      <c r="I1017375" s="68"/>
      <c r="J1017375" s="6"/>
      <c r="K1017375" s="69"/>
      <c r="L1017375" s="67"/>
      <c r="M1017375" s="67"/>
      <c r="N1017375" s="70"/>
      <c r="O1017375" s="67"/>
      <c r="P1017375" s="6"/>
      <c r="Q1017375" s="6"/>
      <c r="R1017375" s="71"/>
      <c r="S1017375" s="6"/>
      <c r="T1017375" s="6"/>
      <c r="U1017375" s="6"/>
      <c r="V1017375" s="9"/>
    </row>
    <row r="1017376" spans="1:22" customFormat="1">
      <c r="A1017376" s="2"/>
      <c r="B1017376" s="61"/>
      <c r="C1017376" s="52"/>
      <c r="D1017376" s="52"/>
      <c r="E1017376" s="6"/>
      <c r="F1017376" s="26"/>
      <c r="G1017376" s="26"/>
      <c r="H1017376" s="67"/>
      <c r="I1017376" s="68"/>
      <c r="J1017376" s="6"/>
      <c r="K1017376" s="69"/>
      <c r="L1017376" s="67"/>
      <c r="M1017376" s="67"/>
      <c r="N1017376" s="70"/>
      <c r="O1017376" s="67"/>
      <c r="P1017376" s="6"/>
      <c r="Q1017376" s="6"/>
      <c r="R1017376" s="71"/>
      <c r="S1017376" s="6"/>
      <c r="T1017376" s="6"/>
      <c r="U1017376" s="6"/>
      <c r="V1017376" s="9"/>
    </row>
    <row r="1017377" spans="1:22" customFormat="1">
      <c r="A1017377" s="2"/>
      <c r="B1017377" s="61"/>
      <c r="C1017377" s="52"/>
      <c r="D1017377" s="52"/>
      <c r="E1017377" s="6"/>
      <c r="F1017377" s="26"/>
      <c r="G1017377" s="26"/>
      <c r="H1017377" s="67"/>
      <c r="I1017377" s="68"/>
      <c r="J1017377" s="6"/>
      <c r="K1017377" s="69"/>
      <c r="L1017377" s="67"/>
      <c r="M1017377" s="67"/>
      <c r="N1017377" s="70"/>
      <c r="O1017377" s="67"/>
      <c r="P1017377" s="6"/>
      <c r="Q1017377" s="6"/>
      <c r="R1017377" s="71"/>
      <c r="S1017377" s="6"/>
      <c r="T1017377" s="6"/>
      <c r="U1017377" s="6"/>
      <c r="V1017377" s="9"/>
    </row>
    <row r="1017378" spans="1:22" customFormat="1">
      <c r="A1017378" s="2"/>
      <c r="B1017378" s="61"/>
      <c r="C1017378" s="52"/>
      <c r="D1017378" s="52"/>
      <c r="E1017378" s="6"/>
      <c r="F1017378" s="26"/>
      <c r="G1017378" s="26"/>
      <c r="H1017378" s="67"/>
      <c r="I1017378" s="68"/>
      <c r="J1017378" s="6"/>
      <c r="K1017378" s="69"/>
      <c r="L1017378" s="67"/>
      <c r="M1017378" s="67"/>
      <c r="N1017378" s="70"/>
      <c r="O1017378" s="67"/>
      <c r="P1017378" s="6"/>
      <c r="Q1017378" s="6"/>
      <c r="R1017378" s="71"/>
      <c r="S1017378" s="6"/>
      <c r="T1017378" s="6"/>
      <c r="U1017378" s="6"/>
      <c r="V1017378" s="9"/>
    </row>
    <row r="1017379" spans="1:22" customFormat="1">
      <c r="A1017379" s="2"/>
      <c r="B1017379" s="61"/>
      <c r="C1017379" s="52"/>
      <c r="D1017379" s="52"/>
      <c r="E1017379" s="6"/>
      <c r="F1017379" s="26"/>
      <c r="G1017379" s="26"/>
      <c r="H1017379" s="67"/>
      <c r="I1017379" s="68"/>
      <c r="J1017379" s="6"/>
      <c r="K1017379" s="69"/>
      <c r="L1017379" s="67"/>
      <c r="M1017379" s="67"/>
      <c r="N1017379" s="70"/>
      <c r="O1017379" s="67"/>
      <c r="P1017379" s="6"/>
      <c r="Q1017379" s="6"/>
      <c r="R1017379" s="71"/>
      <c r="S1017379" s="6"/>
      <c r="T1017379" s="6"/>
      <c r="U1017379" s="6"/>
      <c r="V1017379" s="9"/>
    </row>
    <row r="1017380" spans="1:22" customFormat="1">
      <c r="A1017380" s="2"/>
      <c r="B1017380" s="61"/>
      <c r="C1017380" s="52"/>
      <c r="D1017380" s="52"/>
      <c r="E1017380" s="6"/>
      <c r="F1017380" s="26"/>
      <c r="G1017380" s="26"/>
      <c r="H1017380" s="67"/>
      <c r="I1017380" s="68"/>
      <c r="J1017380" s="6"/>
      <c r="K1017380" s="69"/>
      <c r="L1017380" s="67"/>
      <c r="M1017380" s="67"/>
      <c r="N1017380" s="70"/>
      <c r="O1017380" s="67"/>
      <c r="P1017380" s="6"/>
      <c r="Q1017380" s="6"/>
      <c r="R1017380" s="71"/>
      <c r="S1017380" s="6"/>
      <c r="T1017380" s="6"/>
      <c r="U1017380" s="6"/>
      <c r="V1017380" s="9"/>
    </row>
    <row r="1017381" spans="1:22" customFormat="1">
      <c r="A1017381" s="2"/>
      <c r="B1017381" s="61"/>
      <c r="C1017381" s="52"/>
      <c r="D1017381" s="52"/>
      <c r="E1017381" s="6"/>
      <c r="F1017381" s="26"/>
      <c r="G1017381" s="26"/>
      <c r="H1017381" s="67"/>
      <c r="I1017381" s="68"/>
      <c r="J1017381" s="6"/>
      <c r="K1017381" s="69"/>
      <c r="L1017381" s="67"/>
      <c r="M1017381" s="67"/>
      <c r="N1017381" s="70"/>
      <c r="O1017381" s="67"/>
      <c r="P1017381" s="6"/>
      <c r="Q1017381" s="6"/>
      <c r="R1017381" s="71"/>
      <c r="S1017381" s="6"/>
      <c r="T1017381" s="6"/>
      <c r="U1017381" s="6"/>
      <c r="V1017381" s="9"/>
    </row>
    <row r="1017382" spans="1:22" customFormat="1">
      <c r="A1017382" s="2"/>
      <c r="B1017382" s="61"/>
      <c r="C1017382" s="52"/>
      <c r="D1017382" s="52"/>
      <c r="E1017382" s="6"/>
      <c r="F1017382" s="26"/>
      <c r="G1017382" s="26"/>
      <c r="H1017382" s="67"/>
      <c r="I1017382" s="68"/>
      <c r="J1017382" s="6"/>
      <c r="K1017382" s="69"/>
      <c r="L1017382" s="67"/>
      <c r="M1017382" s="67"/>
      <c r="N1017382" s="70"/>
      <c r="O1017382" s="67"/>
      <c r="P1017382" s="6"/>
      <c r="Q1017382" s="6"/>
      <c r="R1017382" s="71"/>
      <c r="S1017382" s="6"/>
      <c r="T1017382" s="6"/>
      <c r="U1017382" s="6"/>
      <c r="V1017382" s="9"/>
    </row>
    <row r="1017383" spans="1:22" customFormat="1">
      <c r="A1017383" s="2"/>
      <c r="B1017383" s="61"/>
      <c r="C1017383" s="52"/>
      <c r="D1017383" s="52"/>
      <c r="E1017383" s="6"/>
      <c r="F1017383" s="26"/>
      <c r="G1017383" s="26"/>
      <c r="H1017383" s="67"/>
      <c r="I1017383" s="68"/>
      <c r="J1017383" s="6"/>
      <c r="K1017383" s="69"/>
      <c r="L1017383" s="67"/>
      <c r="M1017383" s="67"/>
      <c r="N1017383" s="70"/>
      <c r="O1017383" s="67"/>
      <c r="P1017383" s="6"/>
      <c r="Q1017383" s="6"/>
      <c r="R1017383" s="71"/>
      <c r="S1017383" s="6"/>
      <c r="T1017383" s="6"/>
      <c r="U1017383" s="6"/>
      <c r="V1017383" s="9"/>
    </row>
    <row r="1017384" spans="1:22" customFormat="1">
      <c r="A1017384" s="2"/>
      <c r="B1017384" s="61"/>
      <c r="C1017384" s="52"/>
      <c r="D1017384" s="52"/>
      <c r="E1017384" s="6"/>
      <c r="F1017384" s="26"/>
      <c r="G1017384" s="26"/>
      <c r="H1017384" s="67"/>
      <c r="I1017384" s="68"/>
      <c r="J1017384" s="6"/>
      <c r="K1017384" s="69"/>
      <c r="L1017384" s="67"/>
      <c r="M1017384" s="67"/>
      <c r="N1017384" s="70"/>
      <c r="O1017384" s="67"/>
      <c r="P1017384" s="6"/>
      <c r="Q1017384" s="6"/>
      <c r="R1017384" s="71"/>
      <c r="S1017384" s="6"/>
      <c r="T1017384" s="6"/>
      <c r="U1017384" s="6"/>
      <c r="V1017384" s="9"/>
    </row>
    <row r="1017385" spans="1:22" customFormat="1">
      <c r="A1017385" s="2"/>
      <c r="B1017385" s="61"/>
      <c r="C1017385" s="52"/>
      <c r="D1017385" s="52"/>
      <c r="E1017385" s="6"/>
      <c r="F1017385" s="26"/>
      <c r="G1017385" s="26"/>
      <c r="H1017385" s="67"/>
      <c r="I1017385" s="68"/>
      <c r="J1017385" s="6"/>
      <c r="K1017385" s="69"/>
      <c r="L1017385" s="67"/>
      <c r="M1017385" s="67"/>
      <c r="N1017385" s="70"/>
      <c r="O1017385" s="67"/>
      <c r="P1017385" s="6"/>
      <c r="Q1017385" s="6"/>
      <c r="R1017385" s="71"/>
      <c r="S1017385" s="6"/>
      <c r="T1017385" s="6"/>
      <c r="U1017385" s="6"/>
      <c r="V1017385" s="9"/>
    </row>
    <row r="1017386" spans="1:22" customFormat="1">
      <c r="A1017386" s="2"/>
      <c r="B1017386" s="61"/>
      <c r="C1017386" s="52"/>
      <c r="D1017386" s="52"/>
      <c r="E1017386" s="6"/>
      <c r="F1017386" s="26"/>
      <c r="G1017386" s="26"/>
      <c r="H1017386" s="67"/>
      <c r="I1017386" s="68"/>
      <c r="J1017386" s="6"/>
      <c r="K1017386" s="69"/>
      <c r="L1017386" s="67"/>
      <c r="M1017386" s="67"/>
      <c r="N1017386" s="70"/>
      <c r="O1017386" s="67"/>
      <c r="P1017386" s="6"/>
      <c r="Q1017386" s="6"/>
      <c r="R1017386" s="71"/>
      <c r="S1017386" s="6"/>
      <c r="T1017386" s="6"/>
      <c r="U1017386" s="6"/>
      <c r="V1017386" s="9"/>
    </row>
    <row r="1017387" spans="1:22" customFormat="1">
      <c r="A1017387" s="2"/>
      <c r="B1017387" s="61"/>
      <c r="C1017387" s="52"/>
      <c r="D1017387" s="52"/>
      <c r="E1017387" s="6"/>
      <c r="F1017387" s="26"/>
      <c r="G1017387" s="26"/>
      <c r="H1017387" s="67"/>
      <c r="I1017387" s="68"/>
      <c r="J1017387" s="6"/>
      <c r="K1017387" s="69"/>
      <c r="L1017387" s="67"/>
      <c r="M1017387" s="67"/>
      <c r="N1017387" s="70"/>
      <c r="O1017387" s="67"/>
      <c r="P1017387" s="6"/>
      <c r="Q1017387" s="6"/>
      <c r="R1017387" s="71"/>
      <c r="S1017387" s="6"/>
      <c r="T1017387" s="6"/>
      <c r="U1017387" s="6"/>
      <c r="V1017387" s="9"/>
    </row>
    <row r="1017388" spans="1:22" customFormat="1">
      <c r="A1017388" s="2"/>
      <c r="B1017388" s="61"/>
      <c r="C1017388" s="52"/>
      <c r="D1017388" s="52"/>
      <c r="E1017388" s="6"/>
      <c r="F1017388" s="26"/>
      <c r="G1017388" s="26"/>
      <c r="H1017388" s="67"/>
      <c r="I1017388" s="68"/>
      <c r="J1017388" s="6"/>
      <c r="K1017388" s="69"/>
      <c r="L1017388" s="67"/>
      <c r="M1017388" s="67"/>
      <c r="N1017388" s="70"/>
      <c r="O1017388" s="67"/>
      <c r="P1017388" s="6"/>
      <c r="Q1017388" s="6"/>
      <c r="R1017388" s="71"/>
      <c r="S1017388" s="6"/>
      <c r="T1017388" s="6"/>
      <c r="U1017388" s="6"/>
      <c r="V1017388" s="9"/>
    </row>
    <row r="1017389" spans="1:22" customFormat="1">
      <c r="A1017389" s="2"/>
      <c r="B1017389" s="61"/>
      <c r="C1017389" s="52"/>
      <c r="D1017389" s="52"/>
      <c r="E1017389" s="6"/>
      <c r="F1017389" s="26"/>
      <c r="G1017389" s="26"/>
      <c r="H1017389" s="67"/>
      <c r="I1017389" s="68"/>
      <c r="J1017389" s="6"/>
      <c r="K1017389" s="69"/>
      <c r="L1017389" s="67"/>
      <c r="M1017389" s="67"/>
      <c r="N1017389" s="70"/>
      <c r="O1017389" s="67"/>
      <c r="P1017389" s="6"/>
      <c r="Q1017389" s="6"/>
      <c r="R1017389" s="71"/>
      <c r="S1017389" s="6"/>
      <c r="T1017389" s="6"/>
      <c r="U1017389" s="6"/>
      <c r="V1017389" s="9"/>
    </row>
    <row r="1017390" spans="1:22" customFormat="1">
      <c r="A1017390" s="2"/>
      <c r="B1017390" s="61"/>
      <c r="C1017390" s="52"/>
      <c r="D1017390" s="52"/>
      <c r="E1017390" s="6"/>
      <c r="F1017390" s="26"/>
      <c r="G1017390" s="26"/>
      <c r="H1017390" s="67"/>
      <c r="I1017390" s="68"/>
      <c r="J1017390" s="6"/>
      <c r="K1017390" s="69"/>
      <c r="L1017390" s="67"/>
      <c r="M1017390" s="67"/>
      <c r="N1017390" s="70"/>
      <c r="O1017390" s="67"/>
      <c r="P1017390" s="6"/>
      <c r="Q1017390" s="6"/>
      <c r="R1017390" s="71"/>
      <c r="S1017390" s="6"/>
      <c r="T1017390" s="6"/>
      <c r="U1017390" s="6"/>
      <c r="V1017390" s="9"/>
    </row>
    <row r="1017391" spans="1:22" customFormat="1">
      <c r="A1017391" s="2"/>
      <c r="B1017391" s="61"/>
      <c r="C1017391" s="52"/>
      <c r="D1017391" s="52"/>
      <c r="E1017391" s="6"/>
      <c r="F1017391" s="26"/>
      <c r="G1017391" s="26"/>
      <c r="H1017391" s="67"/>
      <c r="I1017391" s="68"/>
      <c r="J1017391" s="6"/>
      <c r="K1017391" s="69"/>
      <c r="L1017391" s="67"/>
      <c r="M1017391" s="67"/>
      <c r="N1017391" s="70"/>
      <c r="O1017391" s="67"/>
      <c r="P1017391" s="6"/>
      <c r="Q1017391" s="6"/>
      <c r="R1017391" s="71"/>
      <c r="S1017391" s="6"/>
      <c r="T1017391" s="6"/>
      <c r="U1017391" s="6"/>
      <c r="V1017391" s="9"/>
    </row>
    <row r="1017392" spans="1:22" customFormat="1">
      <c r="A1017392" s="2"/>
      <c r="B1017392" s="61"/>
      <c r="C1017392" s="52"/>
      <c r="D1017392" s="52"/>
      <c r="E1017392" s="6"/>
      <c r="F1017392" s="26"/>
      <c r="G1017392" s="26"/>
      <c r="H1017392" s="67"/>
      <c r="I1017392" s="68"/>
      <c r="J1017392" s="6"/>
      <c r="K1017392" s="69"/>
      <c r="L1017392" s="67"/>
      <c r="M1017392" s="67"/>
      <c r="N1017392" s="70"/>
      <c r="O1017392" s="67"/>
      <c r="P1017392" s="6"/>
      <c r="Q1017392" s="6"/>
      <c r="R1017392" s="71"/>
      <c r="S1017392" s="6"/>
      <c r="T1017392" s="6"/>
      <c r="U1017392" s="6"/>
      <c r="V1017392" s="9"/>
    </row>
    <row r="1017393" spans="1:22" customFormat="1">
      <c r="A1017393" s="2"/>
      <c r="B1017393" s="61"/>
      <c r="C1017393" s="52"/>
      <c r="D1017393" s="52"/>
      <c r="E1017393" s="6"/>
      <c r="F1017393" s="26"/>
      <c r="G1017393" s="26"/>
      <c r="H1017393" s="67"/>
      <c r="I1017393" s="68"/>
      <c r="J1017393" s="6"/>
      <c r="K1017393" s="69"/>
      <c r="L1017393" s="67"/>
      <c r="M1017393" s="67"/>
      <c r="N1017393" s="70"/>
      <c r="O1017393" s="67"/>
      <c r="P1017393" s="6"/>
      <c r="Q1017393" s="6"/>
      <c r="R1017393" s="71"/>
      <c r="S1017393" s="6"/>
      <c r="T1017393" s="6"/>
      <c r="U1017393" s="6"/>
      <c r="V1017393" s="9"/>
    </row>
    <row r="1017394" spans="1:22" customFormat="1">
      <c r="A1017394" s="2"/>
      <c r="B1017394" s="61"/>
      <c r="C1017394" s="52"/>
      <c r="D1017394" s="52"/>
      <c r="E1017394" s="6"/>
      <c r="F1017394" s="26"/>
      <c r="G1017394" s="26"/>
      <c r="H1017394" s="67"/>
      <c r="I1017394" s="68"/>
      <c r="J1017394" s="6"/>
      <c r="K1017394" s="69"/>
      <c r="L1017394" s="67"/>
      <c r="M1017394" s="67"/>
      <c r="N1017394" s="70"/>
      <c r="O1017394" s="67"/>
      <c r="P1017394" s="6"/>
      <c r="Q1017394" s="6"/>
      <c r="R1017394" s="71"/>
      <c r="S1017394" s="6"/>
      <c r="T1017394" s="6"/>
      <c r="U1017394" s="6"/>
      <c r="V1017394" s="9"/>
    </row>
    <row r="1017395" spans="1:22" customFormat="1">
      <c r="A1017395" s="2"/>
      <c r="B1017395" s="61"/>
      <c r="C1017395" s="52"/>
      <c r="D1017395" s="52"/>
      <c r="E1017395" s="6"/>
      <c r="F1017395" s="26"/>
      <c r="G1017395" s="26"/>
      <c r="H1017395" s="67"/>
      <c r="I1017395" s="68"/>
      <c r="J1017395" s="6"/>
      <c r="K1017395" s="69"/>
      <c r="L1017395" s="67"/>
      <c r="M1017395" s="67"/>
      <c r="N1017395" s="70"/>
      <c r="O1017395" s="67"/>
      <c r="P1017395" s="6"/>
      <c r="Q1017395" s="6"/>
      <c r="R1017395" s="71"/>
      <c r="S1017395" s="6"/>
      <c r="T1017395" s="6"/>
      <c r="U1017395" s="6"/>
      <c r="V1017395" s="9"/>
    </row>
    <row r="1017396" spans="1:22" customFormat="1">
      <c r="A1017396" s="2"/>
      <c r="B1017396" s="61"/>
      <c r="C1017396" s="52"/>
      <c r="D1017396" s="52"/>
      <c r="E1017396" s="6"/>
      <c r="F1017396" s="26"/>
      <c r="G1017396" s="26"/>
      <c r="H1017396" s="67"/>
      <c r="I1017396" s="68"/>
      <c r="J1017396" s="6"/>
      <c r="K1017396" s="69"/>
      <c r="L1017396" s="67"/>
      <c r="M1017396" s="67"/>
      <c r="N1017396" s="70"/>
      <c r="O1017396" s="67"/>
      <c r="P1017396" s="6"/>
      <c r="Q1017396" s="6"/>
      <c r="R1017396" s="71"/>
      <c r="S1017396" s="6"/>
      <c r="T1017396" s="6"/>
      <c r="U1017396" s="6"/>
      <c r="V1017396" s="9"/>
    </row>
    <row r="1017397" spans="1:22" customFormat="1">
      <c r="A1017397" s="2"/>
      <c r="B1017397" s="61"/>
      <c r="C1017397" s="52"/>
      <c r="D1017397" s="52"/>
      <c r="E1017397" s="6"/>
      <c r="F1017397" s="26"/>
      <c r="G1017397" s="26"/>
      <c r="H1017397" s="67"/>
      <c r="I1017397" s="68"/>
      <c r="J1017397" s="6"/>
      <c r="K1017397" s="69"/>
      <c r="L1017397" s="67"/>
      <c r="M1017397" s="67"/>
      <c r="N1017397" s="70"/>
      <c r="O1017397" s="67"/>
      <c r="P1017397" s="6"/>
      <c r="Q1017397" s="6"/>
      <c r="R1017397" s="71"/>
      <c r="S1017397" s="6"/>
      <c r="T1017397" s="6"/>
      <c r="U1017397" s="6"/>
      <c r="V1017397" s="9"/>
    </row>
    <row r="1017398" spans="1:22" customFormat="1">
      <c r="A1017398" s="2"/>
      <c r="B1017398" s="61"/>
      <c r="C1017398" s="52"/>
      <c r="D1017398" s="52"/>
      <c r="E1017398" s="6"/>
      <c r="F1017398" s="26"/>
      <c r="G1017398" s="26"/>
      <c r="H1017398" s="67"/>
      <c r="I1017398" s="68"/>
      <c r="J1017398" s="6"/>
      <c r="K1017398" s="69"/>
      <c r="L1017398" s="67"/>
      <c r="M1017398" s="67"/>
      <c r="N1017398" s="70"/>
      <c r="O1017398" s="67"/>
      <c r="P1017398" s="6"/>
      <c r="Q1017398" s="6"/>
      <c r="R1017398" s="71"/>
      <c r="S1017398" s="6"/>
      <c r="T1017398" s="6"/>
      <c r="U1017398" s="6"/>
      <c r="V1017398" s="9"/>
    </row>
    <row r="1017399" spans="1:22" customFormat="1">
      <c r="A1017399" s="2"/>
      <c r="B1017399" s="61"/>
      <c r="C1017399" s="52"/>
      <c r="D1017399" s="52"/>
      <c r="E1017399" s="6"/>
      <c r="F1017399" s="26"/>
      <c r="G1017399" s="26"/>
      <c r="H1017399" s="67"/>
      <c r="I1017399" s="68"/>
      <c r="J1017399" s="6"/>
      <c r="K1017399" s="69"/>
      <c r="L1017399" s="67"/>
      <c r="M1017399" s="67"/>
      <c r="N1017399" s="70"/>
      <c r="O1017399" s="67"/>
      <c r="P1017399" s="6"/>
      <c r="Q1017399" s="6"/>
      <c r="R1017399" s="71"/>
      <c r="S1017399" s="6"/>
      <c r="T1017399" s="6"/>
      <c r="U1017399" s="6"/>
      <c r="V1017399" s="9"/>
    </row>
    <row r="1017400" spans="1:22" customFormat="1">
      <c r="A1017400" s="2"/>
      <c r="B1017400" s="61"/>
      <c r="C1017400" s="52"/>
      <c r="D1017400" s="52"/>
      <c r="E1017400" s="6"/>
      <c r="F1017400" s="26"/>
      <c r="G1017400" s="26"/>
      <c r="H1017400" s="67"/>
      <c r="I1017400" s="68"/>
      <c r="J1017400" s="6"/>
      <c r="K1017400" s="69"/>
      <c r="L1017400" s="67"/>
      <c r="M1017400" s="67"/>
      <c r="N1017400" s="70"/>
      <c r="O1017400" s="67"/>
      <c r="P1017400" s="6"/>
      <c r="Q1017400" s="6"/>
      <c r="R1017400" s="71"/>
      <c r="S1017400" s="6"/>
      <c r="T1017400" s="6"/>
      <c r="U1017400" s="6"/>
      <c r="V1017400" s="9"/>
    </row>
    <row r="1017401" spans="1:22" customFormat="1">
      <c r="A1017401" s="2"/>
      <c r="B1017401" s="61"/>
      <c r="C1017401" s="52"/>
      <c r="D1017401" s="52"/>
      <c r="E1017401" s="6"/>
      <c r="F1017401" s="26"/>
      <c r="G1017401" s="26"/>
      <c r="H1017401" s="67"/>
      <c r="I1017401" s="68"/>
      <c r="J1017401" s="6"/>
      <c r="K1017401" s="69"/>
      <c r="L1017401" s="67"/>
      <c r="M1017401" s="67"/>
      <c r="N1017401" s="70"/>
      <c r="O1017401" s="67"/>
      <c r="P1017401" s="6"/>
      <c r="Q1017401" s="6"/>
      <c r="R1017401" s="71"/>
      <c r="S1017401" s="6"/>
      <c r="T1017401" s="6"/>
      <c r="U1017401" s="6"/>
      <c r="V1017401" s="9"/>
    </row>
    <row r="1017402" spans="1:22" customFormat="1">
      <c r="A1017402" s="2"/>
      <c r="B1017402" s="61"/>
      <c r="C1017402" s="52"/>
      <c r="D1017402" s="52"/>
      <c r="E1017402" s="6"/>
      <c r="F1017402" s="26"/>
      <c r="G1017402" s="26"/>
      <c r="H1017402" s="67"/>
      <c r="I1017402" s="68"/>
      <c r="J1017402" s="6"/>
      <c r="K1017402" s="69"/>
      <c r="L1017402" s="67"/>
      <c r="M1017402" s="67"/>
      <c r="N1017402" s="70"/>
      <c r="O1017402" s="67"/>
      <c r="P1017402" s="6"/>
      <c r="Q1017402" s="6"/>
      <c r="R1017402" s="71"/>
      <c r="S1017402" s="6"/>
      <c r="T1017402" s="6"/>
      <c r="U1017402" s="6"/>
      <c r="V1017402" s="9"/>
    </row>
    <row r="1017403" spans="1:22" customFormat="1">
      <c r="A1017403" s="2"/>
      <c r="B1017403" s="61"/>
      <c r="C1017403" s="52"/>
      <c r="D1017403" s="52"/>
      <c r="E1017403" s="6"/>
      <c r="F1017403" s="26"/>
      <c r="G1017403" s="26"/>
      <c r="H1017403" s="67"/>
      <c r="I1017403" s="68"/>
      <c r="J1017403" s="6"/>
      <c r="K1017403" s="69"/>
      <c r="L1017403" s="67"/>
      <c r="M1017403" s="67"/>
      <c r="N1017403" s="70"/>
      <c r="O1017403" s="67"/>
      <c r="P1017403" s="6"/>
      <c r="Q1017403" s="6"/>
      <c r="R1017403" s="71"/>
      <c r="S1017403" s="6"/>
      <c r="T1017403" s="6"/>
      <c r="U1017403" s="6"/>
      <c r="V1017403" s="9"/>
    </row>
    <row r="1017404" spans="1:22" customFormat="1">
      <c r="A1017404" s="2"/>
      <c r="B1017404" s="61"/>
      <c r="C1017404" s="52"/>
      <c r="D1017404" s="52"/>
      <c r="E1017404" s="6"/>
      <c r="F1017404" s="26"/>
      <c r="G1017404" s="26"/>
      <c r="H1017404" s="67"/>
      <c r="I1017404" s="68"/>
      <c r="J1017404" s="6"/>
      <c r="K1017404" s="69"/>
      <c r="L1017404" s="67"/>
      <c r="M1017404" s="67"/>
      <c r="N1017404" s="70"/>
      <c r="O1017404" s="67"/>
      <c r="P1017404" s="6"/>
      <c r="Q1017404" s="6"/>
      <c r="R1017404" s="71"/>
      <c r="S1017404" s="6"/>
      <c r="T1017404" s="6"/>
      <c r="U1017404" s="6"/>
      <c r="V1017404" s="9"/>
    </row>
    <row r="1017405" spans="1:22" customFormat="1">
      <c r="A1017405" s="2"/>
      <c r="B1017405" s="61"/>
      <c r="C1017405" s="52"/>
      <c r="D1017405" s="52"/>
      <c r="E1017405" s="6"/>
      <c r="F1017405" s="26"/>
      <c r="G1017405" s="26"/>
      <c r="H1017405" s="67"/>
      <c r="I1017405" s="68"/>
      <c r="J1017405" s="6"/>
      <c r="K1017405" s="69"/>
      <c r="L1017405" s="67"/>
      <c r="M1017405" s="67"/>
      <c r="N1017405" s="70"/>
      <c r="O1017405" s="67"/>
      <c r="P1017405" s="6"/>
      <c r="Q1017405" s="6"/>
      <c r="R1017405" s="71"/>
      <c r="S1017405" s="6"/>
      <c r="T1017405" s="6"/>
      <c r="U1017405" s="6"/>
      <c r="V1017405" s="9"/>
    </row>
    <row r="1017406" spans="1:22" customFormat="1">
      <c r="A1017406" s="2"/>
      <c r="B1017406" s="61"/>
      <c r="C1017406" s="52"/>
      <c r="D1017406" s="52"/>
      <c r="E1017406" s="6"/>
      <c r="F1017406" s="26"/>
      <c r="G1017406" s="26"/>
      <c r="H1017406" s="67"/>
      <c r="I1017406" s="68"/>
      <c r="J1017406" s="6"/>
      <c r="K1017406" s="69"/>
      <c r="L1017406" s="67"/>
      <c r="M1017406" s="67"/>
      <c r="N1017406" s="70"/>
      <c r="O1017406" s="67"/>
      <c r="P1017406" s="6"/>
      <c r="Q1017406" s="6"/>
      <c r="R1017406" s="71"/>
      <c r="S1017406" s="6"/>
      <c r="T1017406" s="6"/>
      <c r="U1017406" s="6"/>
      <c r="V1017406" s="9"/>
    </row>
    <row r="1017407" spans="1:22" customFormat="1">
      <c r="A1017407" s="2"/>
      <c r="B1017407" s="61"/>
      <c r="C1017407" s="52"/>
      <c r="D1017407" s="52"/>
      <c r="E1017407" s="6"/>
      <c r="F1017407" s="26"/>
      <c r="G1017407" s="26"/>
      <c r="H1017407" s="67"/>
      <c r="I1017407" s="68"/>
      <c r="J1017407" s="6"/>
      <c r="K1017407" s="69"/>
      <c r="L1017407" s="67"/>
      <c r="M1017407" s="67"/>
      <c r="N1017407" s="70"/>
      <c r="O1017407" s="67"/>
      <c r="P1017407" s="6"/>
      <c r="Q1017407" s="6"/>
      <c r="R1017407" s="71"/>
      <c r="S1017407" s="6"/>
      <c r="T1017407" s="6"/>
      <c r="U1017407" s="6"/>
      <c r="V1017407" s="9"/>
    </row>
    <row r="1017408" spans="1:22" customFormat="1">
      <c r="A1017408" s="2"/>
      <c r="B1017408" s="61"/>
      <c r="C1017408" s="52"/>
      <c r="D1017408" s="52"/>
      <c r="E1017408" s="6"/>
      <c r="F1017408" s="26"/>
      <c r="G1017408" s="26"/>
      <c r="H1017408" s="67"/>
      <c r="I1017408" s="68"/>
      <c r="J1017408" s="6"/>
      <c r="K1017408" s="69"/>
      <c r="L1017408" s="67"/>
      <c r="M1017408" s="67"/>
      <c r="N1017408" s="70"/>
      <c r="O1017408" s="67"/>
      <c r="P1017408" s="6"/>
      <c r="Q1017408" s="6"/>
      <c r="R1017408" s="71"/>
      <c r="S1017408" s="6"/>
      <c r="T1017408" s="6"/>
      <c r="U1017408" s="6"/>
      <c r="V1017408" s="9"/>
    </row>
    <row r="1017409" spans="1:22" customFormat="1">
      <c r="A1017409" s="2"/>
      <c r="B1017409" s="61"/>
      <c r="C1017409" s="52"/>
      <c r="D1017409" s="52"/>
      <c r="E1017409" s="6"/>
      <c r="F1017409" s="26"/>
      <c r="G1017409" s="26"/>
      <c r="H1017409" s="67"/>
      <c r="I1017409" s="68"/>
      <c r="J1017409" s="6"/>
      <c r="K1017409" s="69"/>
      <c r="L1017409" s="67"/>
      <c r="M1017409" s="67"/>
      <c r="N1017409" s="70"/>
      <c r="O1017409" s="67"/>
      <c r="P1017409" s="6"/>
      <c r="Q1017409" s="6"/>
      <c r="R1017409" s="71"/>
      <c r="S1017409" s="6"/>
      <c r="T1017409" s="6"/>
      <c r="U1017409" s="6"/>
      <c r="V1017409" s="9"/>
    </row>
    <row r="1017410" spans="1:22" customFormat="1">
      <c r="A1017410" s="2"/>
      <c r="B1017410" s="61"/>
      <c r="C1017410" s="52"/>
      <c r="D1017410" s="52"/>
      <c r="E1017410" s="6"/>
      <c r="F1017410" s="26"/>
      <c r="G1017410" s="26"/>
      <c r="H1017410" s="67"/>
      <c r="I1017410" s="68"/>
      <c r="J1017410" s="6"/>
      <c r="K1017410" s="69"/>
      <c r="L1017410" s="67"/>
      <c r="M1017410" s="67"/>
      <c r="N1017410" s="70"/>
      <c r="O1017410" s="67"/>
      <c r="P1017410" s="6"/>
      <c r="Q1017410" s="6"/>
      <c r="R1017410" s="71"/>
      <c r="S1017410" s="6"/>
      <c r="T1017410" s="6"/>
      <c r="U1017410" s="6"/>
      <c r="V1017410" s="9"/>
    </row>
    <row r="1017411" spans="1:22" customFormat="1">
      <c r="A1017411" s="2"/>
      <c r="B1017411" s="61"/>
      <c r="C1017411" s="52"/>
      <c r="D1017411" s="52"/>
      <c r="E1017411" s="6"/>
      <c r="F1017411" s="26"/>
      <c r="G1017411" s="26"/>
      <c r="H1017411" s="67"/>
      <c r="I1017411" s="68"/>
      <c r="J1017411" s="6"/>
      <c r="K1017411" s="69"/>
      <c r="L1017411" s="67"/>
      <c r="M1017411" s="67"/>
      <c r="N1017411" s="70"/>
      <c r="O1017411" s="67"/>
      <c r="P1017411" s="6"/>
      <c r="Q1017411" s="6"/>
      <c r="R1017411" s="71"/>
      <c r="S1017411" s="6"/>
      <c r="T1017411" s="6"/>
      <c r="U1017411" s="6"/>
      <c r="V1017411" s="9"/>
    </row>
    <row r="1017412" spans="1:22" customFormat="1">
      <c r="A1017412" s="2"/>
      <c r="B1017412" s="61"/>
      <c r="C1017412" s="52"/>
      <c r="D1017412" s="52"/>
      <c r="E1017412" s="6"/>
      <c r="F1017412" s="26"/>
      <c r="G1017412" s="26"/>
      <c r="H1017412" s="67"/>
      <c r="I1017412" s="68"/>
      <c r="J1017412" s="6"/>
      <c r="K1017412" s="69"/>
      <c r="L1017412" s="67"/>
      <c r="M1017412" s="67"/>
      <c r="N1017412" s="70"/>
      <c r="O1017412" s="67"/>
      <c r="P1017412" s="6"/>
      <c r="Q1017412" s="6"/>
      <c r="R1017412" s="71"/>
      <c r="S1017412" s="6"/>
      <c r="T1017412" s="6"/>
      <c r="U1017412" s="6"/>
      <c r="V1017412" s="9"/>
    </row>
    <row r="1017413" spans="1:22" customFormat="1">
      <c r="A1017413" s="2"/>
      <c r="B1017413" s="61"/>
      <c r="C1017413" s="52"/>
      <c r="D1017413" s="52"/>
      <c r="E1017413" s="6"/>
      <c r="F1017413" s="26"/>
      <c r="G1017413" s="26"/>
      <c r="H1017413" s="67"/>
      <c r="I1017413" s="68"/>
      <c r="J1017413" s="6"/>
      <c r="K1017413" s="69"/>
      <c r="L1017413" s="67"/>
      <c r="M1017413" s="67"/>
      <c r="N1017413" s="70"/>
      <c r="O1017413" s="67"/>
      <c r="P1017413" s="6"/>
      <c r="Q1017413" s="6"/>
      <c r="R1017413" s="71"/>
      <c r="S1017413" s="6"/>
      <c r="T1017413" s="6"/>
      <c r="U1017413" s="6"/>
      <c r="V1017413" s="9"/>
    </row>
    <row r="1017414" spans="1:22" customFormat="1">
      <c r="A1017414" s="2"/>
      <c r="B1017414" s="61"/>
      <c r="C1017414" s="52"/>
      <c r="D1017414" s="52"/>
      <c r="E1017414" s="6"/>
      <c r="F1017414" s="26"/>
      <c r="G1017414" s="26"/>
      <c r="H1017414" s="67"/>
      <c r="I1017414" s="68"/>
      <c r="J1017414" s="6"/>
      <c r="K1017414" s="69"/>
      <c r="L1017414" s="67"/>
      <c r="M1017414" s="67"/>
      <c r="N1017414" s="70"/>
      <c r="O1017414" s="67"/>
      <c r="P1017414" s="6"/>
      <c r="Q1017414" s="6"/>
      <c r="R1017414" s="71"/>
      <c r="S1017414" s="6"/>
      <c r="T1017414" s="6"/>
      <c r="U1017414" s="6"/>
      <c r="V1017414" s="9"/>
    </row>
    <row r="1017415" spans="1:22" customFormat="1">
      <c r="A1017415" s="2"/>
      <c r="B1017415" s="61"/>
      <c r="C1017415" s="52"/>
      <c r="D1017415" s="52"/>
      <c r="E1017415" s="6"/>
      <c r="F1017415" s="26"/>
      <c r="G1017415" s="26"/>
      <c r="H1017415" s="67"/>
      <c r="I1017415" s="68"/>
      <c r="J1017415" s="6"/>
      <c r="K1017415" s="69"/>
      <c r="L1017415" s="67"/>
      <c r="M1017415" s="67"/>
      <c r="N1017415" s="70"/>
      <c r="O1017415" s="67"/>
      <c r="P1017415" s="6"/>
      <c r="Q1017415" s="6"/>
      <c r="R1017415" s="71"/>
      <c r="S1017415" s="6"/>
      <c r="T1017415" s="6"/>
      <c r="U1017415" s="6"/>
      <c r="V1017415" s="9"/>
    </row>
    <row r="1017416" spans="1:22" customFormat="1">
      <c r="A1017416" s="2"/>
      <c r="B1017416" s="61"/>
      <c r="C1017416" s="52"/>
      <c r="D1017416" s="52"/>
      <c r="E1017416" s="6"/>
      <c r="F1017416" s="26"/>
      <c r="G1017416" s="26"/>
      <c r="H1017416" s="67"/>
      <c r="I1017416" s="68"/>
      <c r="J1017416" s="6"/>
      <c r="K1017416" s="69"/>
      <c r="L1017416" s="67"/>
      <c r="M1017416" s="67"/>
      <c r="N1017416" s="70"/>
      <c r="O1017416" s="67"/>
      <c r="P1017416" s="6"/>
      <c r="Q1017416" s="6"/>
      <c r="R1017416" s="71"/>
      <c r="S1017416" s="6"/>
      <c r="T1017416" s="6"/>
      <c r="U1017416" s="6"/>
      <c r="V1017416" s="9"/>
    </row>
    <row r="1017417" spans="1:22" customFormat="1">
      <c r="A1017417" s="2"/>
      <c r="B1017417" s="61"/>
      <c r="C1017417" s="52"/>
      <c r="D1017417" s="52"/>
      <c r="E1017417" s="6"/>
      <c r="F1017417" s="26"/>
      <c r="G1017417" s="26"/>
      <c r="H1017417" s="67"/>
      <c r="I1017417" s="68"/>
      <c r="J1017417" s="6"/>
      <c r="K1017417" s="69"/>
      <c r="L1017417" s="67"/>
      <c r="M1017417" s="67"/>
      <c r="N1017417" s="70"/>
      <c r="O1017417" s="67"/>
      <c r="P1017417" s="6"/>
      <c r="Q1017417" s="6"/>
      <c r="R1017417" s="71"/>
      <c r="S1017417" s="6"/>
      <c r="T1017417" s="6"/>
      <c r="U1017417" s="6"/>
      <c r="V1017417" s="9"/>
    </row>
    <row r="1017418" spans="1:22" customFormat="1">
      <c r="A1017418" s="2"/>
      <c r="B1017418" s="61"/>
      <c r="C1017418" s="52"/>
      <c r="D1017418" s="52"/>
      <c r="E1017418" s="6"/>
      <c r="F1017418" s="26"/>
      <c r="G1017418" s="26"/>
      <c r="H1017418" s="67"/>
      <c r="I1017418" s="68"/>
      <c r="J1017418" s="6"/>
      <c r="K1017418" s="69"/>
      <c r="L1017418" s="67"/>
      <c r="M1017418" s="67"/>
      <c r="N1017418" s="70"/>
      <c r="O1017418" s="67"/>
      <c r="P1017418" s="6"/>
      <c r="Q1017418" s="6"/>
      <c r="R1017418" s="71"/>
      <c r="S1017418" s="6"/>
      <c r="T1017418" s="6"/>
      <c r="U1017418" s="6"/>
      <c r="V1017418" s="9"/>
    </row>
    <row r="1017419" spans="1:22" customFormat="1">
      <c r="A1017419" s="2"/>
      <c r="B1017419" s="61"/>
      <c r="C1017419" s="52"/>
      <c r="D1017419" s="52"/>
      <c r="E1017419" s="6"/>
      <c r="F1017419" s="26"/>
      <c r="G1017419" s="26"/>
      <c r="H1017419" s="67"/>
      <c r="I1017419" s="68"/>
      <c r="J1017419" s="6"/>
      <c r="K1017419" s="69"/>
      <c r="L1017419" s="67"/>
      <c r="M1017419" s="67"/>
      <c r="N1017419" s="70"/>
      <c r="O1017419" s="67"/>
      <c r="P1017419" s="6"/>
      <c r="Q1017419" s="6"/>
      <c r="R1017419" s="71"/>
      <c r="S1017419" s="6"/>
      <c r="T1017419" s="6"/>
      <c r="U1017419" s="6"/>
      <c r="V1017419" s="9"/>
    </row>
    <row r="1017420" spans="1:22" customFormat="1">
      <c r="A1017420" s="2"/>
      <c r="B1017420" s="61"/>
      <c r="C1017420" s="52"/>
      <c r="D1017420" s="52"/>
      <c r="E1017420" s="6"/>
      <c r="F1017420" s="26"/>
      <c r="G1017420" s="26"/>
      <c r="H1017420" s="67"/>
      <c r="I1017420" s="68"/>
      <c r="J1017420" s="6"/>
      <c r="K1017420" s="69"/>
      <c r="L1017420" s="67"/>
      <c r="M1017420" s="67"/>
      <c r="N1017420" s="70"/>
      <c r="O1017420" s="67"/>
      <c r="P1017420" s="6"/>
      <c r="Q1017420" s="6"/>
      <c r="R1017420" s="71"/>
      <c r="S1017420" s="6"/>
      <c r="T1017420" s="6"/>
      <c r="U1017420" s="6"/>
      <c r="V1017420" s="9"/>
    </row>
    <row r="1017421" spans="1:22" customFormat="1">
      <c r="A1017421" s="2"/>
      <c r="B1017421" s="61"/>
      <c r="C1017421" s="52"/>
      <c r="D1017421" s="52"/>
      <c r="E1017421" s="6"/>
      <c r="F1017421" s="26"/>
      <c r="G1017421" s="26"/>
      <c r="H1017421" s="67"/>
      <c r="I1017421" s="68"/>
      <c r="J1017421" s="6"/>
      <c r="K1017421" s="69"/>
      <c r="L1017421" s="67"/>
      <c r="M1017421" s="67"/>
      <c r="N1017421" s="70"/>
      <c r="O1017421" s="67"/>
      <c r="P1017421" s="6"/>
      <c r="Q1017421" s="6"/>
      <c r="R1017421" s="71"/>
      <c r="S1017421" s="6"/>
      <c r="T1017421" s="6"/>
      <c r="U1017421" s="6"/>
      <c r="V1017421" s="9"/>
    </row>
    <row r="1017422" spans="1:22" customFormat="1">
      <c r="A1017422" s="2"/>
      <c r="B1017422" s="61"/>
      <c r="C1017422" s="52"/>
      <c r="D1017422" s="52"/>
      <c r="E1017422" s="6"/>
      <c r="F1017422" s="26"/>
      <c r="G1017422" s="26"/>
      <c r="H1017422" s="67"/>
      <c r="I1017422" s="68"/>
      <c r="J1017422" s="6"/>
      <c r="K1017422" s="69"/>
      <c r="L1017422" s="67"/>
      <c r="M1017422" s="67"/>
      <c r="N1017422" s="70"/>
      <c r="O1017422" s="67"/>
      <c r="P1017422" s="6"/>
      <c r="Q1017422" s="6"/>
      <c r="R1017422" s="71"/>
      <c r="S1017422" s="6"/>
      <c r="T1017422" s="6"/>
      <c r="U1017422" s="6"/>
      <c r="V1017422" s="9"/>
    </row>
    <row r="1017423" spans="1:22" customFormat="1">
      <c r="A1017423" s="2"/>
      <c r="B1017423" s="61"/>
      <c r="C1017423" s="52"/>
      <c r="D1017423" s="52"/>
      <c r="E1017423" s="6"/>
      <c r="F1017423" s="26"/>
      <c r="G1017423" s="26"/>
      <c r="H1017423" s="67"/>
      <c r="I1017423" s="68"/>
      <c r="J1017423" s="6"/>
      <c r="K1017423" s="69"/>
      <c r="L1017423" s="67"/>
      <c r="M1017423" s="67"/>
      <c r="N1017423" s="70"/>
      <c r="O1017423" s="67"/>
      <c r="P1017423" s="6"/>
      <c r="Q1017423" s="6"/>
      <c r="R1017423" s="71"/>
      <c r="S1017423" s="6"/>
      <c r="T1017423" s="6"/>
      <c r="U1017423" s="6"/>
      <c r="V1017423" s="9"/>
    </row>
    <row r="1017424" spans="1:22" customFormat="1">
      <c r="A1017424" s="2"/>
      <c r="B1017424" s="61"/>
      <c r="C1017424" s="52"/>
      <c r="D1017424" s="52"/>
      <c r="E1017424" s="6"/>
      <c r="F1017424" s="26"/>
      <c r="G1017424" s="26"/>
      <c r="H1017424" s="67"/>
      <c r="I1017424" s="68"/>
      <c r="J1017424" s="6"/>
      <c r="K1017424" s="69"/>
      <c r="L1017424" s="67"/>
      <c r="M1017424" s="67"/>
      <c r="N1017424" s="70"/>
      <c r="O1017424" s="67"/>
      <c r="P1017424" s="6"/>
      <c r="Q1017424" s="6"/>
      <c r="R1017424" s="71"/>
      <c r="S1017424" s="6"/>
      <c r="T1017424" s="6"/>
      <c r="U1017424" s="6"/>
      <c r="V1017424" s="9"/>
    </row>
    <row r="1017425" spans="1:22" customFormat="1">
      <c r="A1017425" s="2"/>
      <c r="B1017425" s="61"/>
      <c r="C1017425" s="52"/>
      <c r="D1017425" s="52"/>
      <c r="E1017425" s="6"/>
      <c r="F1017425" s="26"/>
      <c r="G1017425" s="26"/>
      <c r="H1017425" s="67"/>
      <c r="I1017425" s="68"/>
      <c r="J1017425" s="6"/>
      <c r="K1017425" s="69"/>
      <c r="L1017425" s="67"/>
      <c r="M1017425" s="67"/>
      <c r="N1017425" s="70"/>
      <c r="O1017425" s="67"/>
      <c r="P1017425" s="6"/>
      <c r="Q1017425" s="6"/>
      <c r="R1017425" s="71"/>
      <c r="S1017425" s="6"/>
      <c r="T1017425" s="6"/>
      <c r="U1017425" s="6"/>
      <c r="V1017425" s="9"/>
    </row>
    <row r="1017426" spans="1:22" customFormat="1">
      <c r="A1017426" s="2"/>
      <c r="B1017426" s="61"/>
      <c r="C1017426" s="52"/>
      <c r="D1017426" s="52"/>
      <c r="E1017426" s="6"/>
      <c r="F1017426" s="26"/>
      <c r="G1017426" s="26"/>
      <c r="H1017426" s="67"/>
      <c r="I1017426" s="68"/>
      <c r="J1017426" s="6"/>
      <c r="K1017426" s="69"/>
      <c r="L1017426" s="67"/>
      <c r="M1017426" s="67"/>
      <c r="N1017426" s="70"/>
      <c r="O1017426" s="67"/>
      <c r="P1017426" s="6"/>
      <c r="Q1017426" s="6"/>
      <c r="R1017426" s="71"/>
      <c r="S1017426" s="6"/>
      <c r="T1017426" s="6"/>
      <c r="U1017426" s="6"/>
      <c r="V1017426" s="9"/>
    </row>
    <row r="1017427" spans="1:22" customFormat="1">
      <c r="A1017427" s="2"/>
      <c r="B1017427" s="61"/>
      <c r="C1017427" s="52"/>
      <c r="D1017427" s="52"/>
      <c r="E1017427" s="6"/>
      <c r="F1017427" s="26"/>
      <c r="G1017427" s="26"/>
      <c r="H1017427" s="67"/>
      <c r="I1017427" s="68"/>
      <c r="J1017427" s="6"/>
      <c r="K1017427" s="69"/>
      <c r="L1017427" s="67"/>
      <c r="M1017427" s="67"/>
      <c r="N1017427" s="70"/>
      <c r="O1017427" s="67"/>
      <c r="P1017427" s="6"/>
      <c r="Q1017427" s="6"/>
      <c r="R1017427" s="71"/>
      <c r="S1017427" s="6"/>
      <c r="T1017427" s="6"/>
      <c r="U1017427" s="6"/>
      <c r="V1017427" s="9"/>
    </row>
    <row r="1017428" spans="1:22" customFormat="1">
      <c r="A1017428" s="2"/>
      <c r="B1017428" s="61"/>
      <c r="C1017428" s="52"/>
      <c r="D1017428" s="52"/>
      <c r="E1017428" s="6"/>
      <c r="F1017428" s="26"/>
      <c r="G1017428" s="26"/>
      <c r="H1017428" s="67"/>
      <c r="I1017428" s="68"/>
      <c r="J1017428" s="6"/>
      <c r="K1017428" s="69"/>
      <c r="L1017428" s="67"/>
      <c r="M1017428" s="67"/>
      <c r="N1017428" s="70"/>
      <c r="O1017428" s="67"/>
      <c r="P1017428" s="6"/>
      <c r="Q1017428" s="6"/>
      <c r="R1017428" s="71"/>
      <c r="S1017428" s="6"/>
      <c r="T1017428" s="6"/>
      <c r="U1017428" s="6"/>
      <c r="V1017428" s="9"/>
    </row>
    <row r="1017429" spans="1:22" customFormat="1">
      <c r="A1017429" s="2"/>
      <c r="B1017429" s="61"/>
      <c r="C1017429" s="52"/>
      <c r="D1017429" s="52"/>
      <c r="E1017429" s="6"/>
      <c r="F1017429" s="26"/>
      <c r="G1017429" s="26"/>
      <c r="H1017429" s="67"/>
      <c r="I1017429" s="68"/>
      <c r="J1017429" s="6"/>
      <c r="K1017429" s="69"/>
      <c r="L1017429" s="67"/>
      <c r="M1017429" s="67"/>
      <c r="N1017429" s="70"/>
      <c r="O1017429" s="67"/>
      <c r="P1017429" s="6"/>
      <c r="Q1017429" s="6"/>
      <c r="R1017429" s="71"/>
      <c r="S1017429" s="6"/>
      <c r="T1017429" s="6"/>
      <c r="U1017429" s="6"/>
      <c r="V1017429" s="9"/>
    </row>
    <row r="1017430" spans="1:22" customFormat="1">
      <c r="A1017430" s="2"/>
      <c r="B1017430" s="61"/>
      <c r="C1017430" s="52"/>
      <c r="D1017430" s="52"/>
      <c r="E1017430" s="6"/>
      <c r="F1017430" s="26"/>
      <c r="G1017430" s="26"/>
      <c r="H1017430" s="67"/>
      <c r="I1017430" s="68"/>
      <c r="J1017430" s="6"/>
      <c r="K1017430" s="69"/>
      <c r="L1017430" s="67"/>
      <c r="M1017430" s="67"/>
      <c r="N1017430" s="70"/>
      <c r="O1017430" s="67"/>
      <c r="P1017430" s="6"/>
      <c r="Q1017430" s="6"/>
      <c r="R1017430" s="71"/>
      <c r="S1017430" s="6"/>
      <c r="T1017430" s="6"/>
      <c r="U1017430" s="6"/>
      <c r="V1017430" s="9"/>
    </row>
    <row r="1017431" spans="1:22" customFormat="1">
      <c r="A1017431" s="2"/>
      <c r="B1017431" s="61"/>
      <c r="C1017431" s="52"/>
      <c r="D1017431" s="52"/>
      <c r="E1017431" s="6"/>
      <c r="F1017431" s="26"/>
      <c r="G1017431" s="26"/>
      <c r="H1017431" s="67"/>
      <c r="I1017431" s="68"/>
      <c r="J1017431" s="6"/>
      <c r="K1017431" s="69"/>
      <c r="L1017431" s="67"/>
      <c r="M1017431" s="67"/>
      <c r="N1017431" s="70"/>
      <c r="O1017431" s="67"/>
      <c r="P1017431" s="6"/>
      <c r="Q1017431" s="6"/>
      <c r="R1017431" s="71"/>
      <c r="S1017431" s="6"/>
      <c r="T1017431" s="6"/>
      <c r="U1017431" s="6"/>
      <c r="V1017431" s="9"/>
    </row>
    <row r="1017432" spans="1:22" customFormat="1">
      <c r="A1017432" s="2"/>
      <c r="B1017432" s="61"/>
      <c r="C1017432" s="52"/>
      <c r="D1017432" s="52"/>
      <c r="E1017432" s="6"/>
      <c r="F1017432" s="26"/>
      <c r="G1017432" s="26"/>
      <c r="H1017432" s="67"/>
      <c r="I1017432" s="68"/>
      <c r="J1017432" s="6"/>
      <c r="K1017432" s="69"/>
      <c r="L1017432" s="67"/>
      <c r="M1017432" s="67"/>
      <c r="N1017432" s="70"/>
      <c r="O1017432" s="67"/>
      <c r="P1017432" s="6"/>
      <c r="Q1017432" s="6"/>
      <c r="R1017432" s="71"/>
      <c r="S1017432" s="6"/>
      <c r="T1017432" s="6"/>
      <c r="U1017432" s="6"/>
      <c r="V1017432" s="9"/>
    </row>
    <row r="1017433" spans="1:22" customFormat="1">
      <c r="A1017433" s="2"/>
      <c r="B1017433" s="61"/>
      <c r="C1017433" s="52"/>
      <c r="D1017433" s="52"/>
      <c r="E1017433" s="6"/>
      <c r="F1017433" s="26"/>
      <c r="G1017433" s="26"/>
      <c r="H1017433" s="67"/>
      <c r="I1017433" s="68"/>
      <c r="J1017433" s="6"/>
      <c r="K1017433" s="69"/>
      <c r="L1017433" s="67"/>
      <c r="M1017433" s="67"/>
      <c r="N1017433" s="70"/>
      <c r="O1017433" s="67"/>
      <c r="P1017433" s="6"/>
      <c r="Q1017433" s="6"/>
      <c r="R1017433" s="71"/>
      <c r="S1017433" s="6"/>
      <c r="T1017433" s="6"/>
      <c r="U1017433" s="6"/>
      <c r="V1017433" s="9"/>
    </row>
    <row r="1017434" spans="1:22" customFormat="1">
      <c r="A1017434" s="2"/>
      <c r="B1017434" s="61"/>
      <c r="C1017434" s="52"/>
      <c r="D1017434" s="52"/>
      <c r="E1017434" s="6"/>
      <c r="F1017434" s="26"/>
      <c r="G1017434" s="26"/>
      <c r="H1017434" s="67"/>
      <c r="I1017434" s="68"/>
      <c r="J1017434" s="6"/>
      <c r="K1017434" s="69"/>
      <c r="L1017434" s="67"/>
      <c r="M1017434" s="67"/>
      <c r="N1017434" s="70"/>
      <c r="O1017434" s="67"/>
      <c r="P1017434" s="6"/>
      <c r="Q1017434" s="6"/>
      <c r="R1017434" s="71"/>
      <c r="S1017434" s="6"/>
      <c r="T1017434" s="6"/>
      <c r="U1017434" s="6"/>
      <c r="V1017434" s="9"/>
    </row>
    <row r="1017435" spans="1:22" customFormat="1">
      <c r="A1017435" s="2"/>
      <c r="B1017435" s="61"/>
      <c r="C1017435" s="52"/>
      <c r="D1017435" s="52"/>
      <c r="E1017435" s="6"/>
      <c r="F1017435" s="26"/>
      <c r="G1017435" s="26"/>
      <c r="H1017435" s="67"/>
      <c r="I1017435" s="68"/>
      <c r="J1017435" s="6"/>
      <c r="K1017435" s="69"/>
      <c r="L1017435" s="67"/>
      <c r="M1017435" s="67"/>
      <c r="N1017435" s="70"/>
      <c r="O1017435" s="67"/>
      <c r="P1017435" s="6"/>
      <c r="Q1017435" s="6"/>
      <c r="R1017435" s="71"/>
      <c r="S1017435" s="6"/>
      <c r="T1017435" s="6"/>
      <c r="U1017435" s="6"/>
      <c r="V1017435" s="9"/>
    </row>
    <row r="1017436" spans="1:22" customFormat="1">
      <c r="A1017436" s="2"/>
      <c r="B1017436" s="61"/>
      <c r="C1017436" s="52"/>
      <c r="D1017436" s="52"/>
      <c r="E1017436" s="6"/>
      <c r="F1017436" s="26"/>
      <c r="G1017436" s="26"/>
      <c r="H1017436" s="67"/>
      <c r="I1017436" s="68"/>
      <c r="J1017436" s="6"/>
      <c r="K1017436" s="69"/>
      <c r="L1017436" s="67"/>
      <c r="M1017436" s="67"/>
      <c r="N1017436" s="70"/>
      <c r="O1017436" s="67"/>
      <c r="P1017436" s="6"/>
      <c r="Q1017436" s="6"/>
      <c r="R1017436" s="71"/>
      <c r="S1017436" s="6"/>
      <c r="T1017436" s="6"/>
      <c r="U1017436" s="6"/>
      <c r="V1017436" s="9"/>
    </row>
    <row r="1017437" spans="1:22" customFormat="1">
      <c r="A1017437" s="2"/>
      <c r="B1017437" s="61"/>
      <c r="C1017437" s="52"/>
      <c r="D1017437" s="52"/>
      <c r="E1017437" s="6"/>
      <c r="F1017437" s="26"/>
      <c r="G1017437" s="26"/>
      <c r="H1017437" s="67"/>
      <c r="I1017437" s="68"/>
      <c r="J1017437" s="6"/>
      <c r="K1017437" s="69"/>
      <c r="L1017437" s="67"/>
      <c r="M1017437" s="67"/>
      <c r="N1017437" s="70"/>
      <c r="O1017437" s="67"/>
      <c r="P1017437" s="6"/>
      <c r="Q1017437" s="6"/>
      <c r="R1017437" s="71"/>
      <c r="S1017437" s="6"/>
      <c r="T1017437" s="6"/>
      <c r="U1017437" s="6"/>
      <c r="V1017437" s="9"/>
    </row>
    <row r="1017438" spans="1:22" customFormat="1">
      <c r="A1017438" s="2"/>
      <c r="B1017438" s="61"/>
      <c r="C1017438" s="52"/>
      <c r="D1017438" s="52"/>
      <c r="E1017438" s="6"/>
      <c r="F1017438" s="26"/>
      <c r="G1017438" s="26"/>
      <c r="H1017438" s="67"/>
      <c r="I1017438" s="68"/>
      <c r="J1017438" s="6"/>
      <c r="K1017438" s="69"/>
      <c r="L1017438" s="67"/>
      <c r="M1017438" s="67"/>
      <c r="N1017438" s="70"/>
      <c r="O1017438" s="67"/>
      <c r="P1017438" s="6"/>
      <c r="Q1017438" s="6"/>
      <c r="R1017438" s="71"/>
      <c r="S1017438" s="6"/>
      <c r="T1017438" s="6"/>
      <c r="U1017438" s="6"/>
      <c r="V1017438" s="9"/>
    </row>
    <row r="1017439" spans="1:22" customFormat="1">
      <c r="A1017439" s="2"/>
      <c r="B1017439" s="61"/>
      <c r="C1017439" s="52"/>
      <c r="D1017439" s="52"/>
      <c r="E1017439" s="6"/>
      <c r="F1017439" s="26"/>
      <c r="G1017439" s="26"/>
      <c r="H1017439" s="67"/>
      <c r="I1017439" s="68"/>
      <c r="J1017439" s="6"/>
      <c r="K1017439" s="69"/>
      <c r="L1017439" s="67"/>
      <c r="M1017439" s="67"/>
      <c r="N1017439" s="70"/>
      <c r="O1017439" s="67"/>
      <c r="P1017439" s="6"/>
      <c r="Q1017439" s="6"/>
      <c r="R1017439" s="71"/>
      <c r="S1017439" s="6"/>
      <c r="T1017439" s="6"/>
      <c r="U1017439" s="6"/>
      <c r="V1017439" s="9"/>
    </row>
    <row r="1017440" spans="1:22" customFormat="1">
      <c r="A1017440" s="2"/>
      <c r="B1017440" s="61"/>
      <c r="C1017440" s="52"/>
      <c r="D1017440" s="52"/>
      <c r="E1017440" s="6"/>
      <c r="F1017440" s="26"/>
      <c r="G1017440" s="26"/>
      <c r="H1017440" s="67"/>
      <c r="I1017440" s="68"/>
      <c r="J1017440" s="6"/>
      <c r="K1017440" s="69"/>
      <c r="L1017440" s="67"/>
      <c r="M1017440" s="67"/>
      <c r="N1017440" s="70"/>
      <c r="O1017440" s="67"/>
      <c r="P1017440" s="6"/>
      <c r="Q1017440" s="6"/>
      <c r="R1017440" s="71"/>
      <c r="S1017440" s="6"/>
      <c r="T1017440" s="6"/>
      <c r="U1017440" s="6"/>
      <c r="V1017440" s="9"/>
    </row>
    <row r="1017441" spans="1:22" customFormat="1">
      <c r="A1017441" s="2"/>
      <c r="B1017441" s="61"/>
      <c r="C1017441" s="52"/>
      <c r="D1017441" s="52"/>
      <c r="E1017441" s="6"/>
      <c r="F1017441" s="26"/>
      <c r="G1017441" s="26"/>
      <c r="H1017441" s="67"/>
      <c r="I1017441" s="68"/>
      <c r="J1017441" s="6"/>
      <c r="K1017441" s="69"/>
      <c r="L1017441" s="67"/>
      <c r="M1017441" s="67"/>
      <c r="N1017441" s="70"/>
      <c r="O1017441" s="67"/>
      <c r="P1017441" s="6"/>
      <c r="Q1017441" s="6"/>
      <c r="R1017441" s="71"/>
      <c r="S1017441" s="6"/>
      <c r="T1017441" s="6"/>
      <c r="U1017441" s="6"/>
      <c r="V1017441" s="9"/>
    </row>
    <row r="1017442" spans="1:22" customFormat="1">
      <c r="A1017442" s="2"/>
      <c r="B1017442" s="61"/>
      <c r="C1017442" s="52"/>
      <c r="D1017442" s="52"/>
      <c r="E1017442" s="6"/>
      <c r="F1017442" s="26"/>
      <c r="G1017442" s="26"/>
      <c r="H1017442" s="67"/>
      <c r="I1017442" s="68"/>
      <c r="J1017442" s="6"/>
      <c r="K1017442" s="69"/>
      <c r="L1017442" s="67"/>
      <c r="M1017442" s="67"/>
      <c r="N1017442" s="70"/>
      <c r="O1017442" s="67"/>
      <c r="P1017442" s="6"/>
      <c r="Q1017442" s="6"/>
      <c r="R1017442" s="71"/>
      <c r="S1017442" s="6"/>
      <c r="T1017442" s="6"/>
      <c r="U1017442" s="6"/>
      <c r="V1017442" s="9"/>
    </row>
    <row r="1017443" spans="1:22" customFormat="1">
      <c r="A1017443" s="2"/>
      <c r="B1017443" s="61"/>
      <c r="C1017443" s="52"/>
      <c r="D1017443" s="52"/>
      <c r="E1017443" s="6"/>
      <c r="F1017443" s="26"/>
      <c r="G1017443" s="26"/>
      <c r="H1017443" s="67"/>
      <c r="I1017443" s="68"/>
      <c r="J1017443" s="6"/>
      <c r="K1017443" s="69"/>
      <c r="L1017443" s="67"/>
      <c r="M1017443" s="67"/>
      <c r="N1017443" s="70"/>
      <c r="O1017443" s="67"/>
      <c r="P1017443" s="6"/>
      <c r="Q1017443" s="6"/>
      <c r="R1017443" s="71"/>
      <c r="S1017443" s="6"/>
      <c r="T1017443" s="6"/>
      <c r="U1017443" s="6"/>
      <c r="V1017443" s="9"/>
    </row>
    <row r="1017444" spans="1:22" customFormat="1">
      <c r="A1017444" s="2"/>
      <c r="B1017444" s="61"/>
      <c r="C1017444" s="52"/>
      <c r="D1017444" s="52"/>
      <c r="E1017444" s="6"/>
      <c r="F1017444" s="26"/>
      <c r="G1017444" s="26"/>
      <c r="H1017444" s="67"/>
      <c r="I1017444" s="68"/>
      <c r="J1017444" s="6"/>
      <c r="K1017444" s="69"/>
      <c r="L1017444" s="67"/>
      <c r="M1017444" s="67"/>
      <c r="N1017444" s="70"/>
      <c r="O1017444" s="67"/>
      <c r="P1017444" s="6"/>
      <c r="Q1017444" s="6"/>
      <c r="R1017444" s="71"/>
      <c r="S1017444" s="6"/>
      <c r="T1017444" s="6"/>
      <c r="U1017444" s="6"/>
      <c r="V1017444" s="9"/>
    </row>
    <row r="1017445" spans="1:22" customFormat="1">
      <c r="A1017445" s="2"/>
      <c r="B1017445" s="61"/>
      <c r="C1017445" s="52"/>
      <c r="D1017445" s="52"/>
      <c r="E1017445" s="6"/>
      <c r="F1017445" s="26"/>
      <c r="G1017445" s="26"/>
      <c r="H1017445" s="67"/>
      <c r="I1017445" s="68"/>
      <c r="J1017445" s="6"/>
      <c r="K1017445" s="69"/>
      <c r="L1017445" s="67"/>
      <c r="M1017445" s="67"/>
      <c r="N1017445" s="70"/>
      <c r="O1017445" s="67"/>
      <c r="P1017445" s="6"/>
      <c r="Q1017445" s="6"/>
      <c r="R1017445" s="71"/>
      <c r="S1017445" s="6"/>
      <c r="T1017445" s="6"/>
      <c r="U1017445" s="6"/>
      <c r="V1017445" s="9"/>
    </row>
    <row r="1017446" spans="1:22" customFormat="1">
      <c r="A1017446" s="2"/>
      <c r="B1017446" s="61"/>
      <c r="C1017446" s="52"/>
      <c r="D1017446" s="52"/>
      <c r="E1017446" s="6"/>
      <c r="F1017446" s="26"/>
      <c r="G1017446" s="26"/>
      <c r="H1017446" s="67"/>
      <c r="I1017446" s="68"/>
      <c r="J1017446" s="6"/>
      <c r="K1017446" s="69"/>
      <c r="L1017446" s="67"/>
      <c r="M1017446" s="67"/>
      <c r="N1017446" s="70"/>
      <c r="O1017446" s="67"/>
      <c r="P1017446" s="6"/>
      <c r="Q1017446" s="6"/>
      <c r="R1017446" s="71"/>
      <c r="S1017446" s="6"/>
      <c r="T1017446" s="6"/>
      <c r="U1017446" s="6"/>
      <c r="V1017446" s="9"/>
    </row>
    <row r="1017447" spans="1:22" customFormat="1">
      <c r="A1017447" s="2"/>
      <c r="B1017447" s="61"/>
      <c r="C1017447" s="52"/>
      <c r="D1017447" s="52"/>
      <c r="E1017447" s="6"/>
      <c r="F1017447" s="26"/>
      <c r="G1017447" s="26"/>
      <c r="H1017447" s="67"/>
      <c r="I1017447" s="68"/>
      <c r="J1017447" s="6"/>
      <c r="K1017447" s="69"/>
      <c r="L1017447" s="67"/>
      <c r="M1017447" s="67"/>
      <c r="N1017447" s="70"/>
      <c r="O1017447" s="67"/>
      <c r="P1017447" s="6"/>
      <c r="Q1017447" s="6"/>
      <c r="R1017447" s="71"/>
      <c r="S1017447" s="6"/>
      <c r="T1017447" s="6"/>
      <c r="U1017447" s="6"/>
      <c r="V1017447" s="9"/>
    </row>
    <row r="1017448" spans="1:22" customFormat="1">
      <c r="A1017448" s="2"/>
      <c r="B1017448" s="61"/>
      <c r="C1017448" s="52"/>
      <c r="D1017448" s="52"/>
      <c r="E1017448" s="6"/>
      <c r="F1017448" s="26"/>
      <c r="G1017448" s="26"/>
      <c r="H1017448" s="67"/>
      <c r="I1017448" s="68"/>
      <c r="J1017448" s="6"/>
      <c r="K1017448" s="69"/>
      <c r="L1017448" s="67"/>
      <c r="M1017448" s="67"/>
      <c r="N1017448" s="70"/>
      <c r="O1017448" s="67"/>
      <c r="P1017448" s="6"/>
      <c r="Q1017448" s="6"/>
      <c r="R1017448" s="71"/>
      <c r="S1017448" s="6"/>
      <c r="T1017448" s="6"/>
      <c r="U1017448" s="6"/>
      <c r="V1017448" s="9"/>
    </row>
    <row r="1017449" spans="1:22" customFormat="1">
      <c r="A1017449" s="2"/>
      <c r="B1017449" s="61"/>
      <c r="C1017449" s="52"/>
      <c r="D1017449" s="52"/>
      <c r="E1017449" s="6"/>
      <c r="F1017449" s="26"/>
      <c r="G1017449" s="26"/>
      <c r="H1017449" s="67"/>
      <c r="I1017449" s="68"/>
      <c r="J1017449" s="6"/>
      <c r="K1017449" s="69"/>
      <c r="L1017449" s="67"/>
      <c r="M1017449" s="67"/>
      <c r="N1017449" s="70"/>
      <c r="O1017449" s="67"/>
      <c r="P1017449" s="6"/>
      <c r="Q1017449" s="6"/>
      <c r="R1017449" s="71"/>
      <c r="S1017449" s="6"/>
      <c r="T1017449" s="6"/>
      <c r="U1017449" s="6"/>
      <c r="V1017449" s="9"/>
    </row>
    <row r="1017450" spans="1:22" customFormat="1">
      <c r="A1017450" s="2"/>
      <c r="B1017450" s="61"/>
      <c r="C1017450" s="52"/>
      <c r="D1017450" s="52"/>
      <c r="E1017450" s="6"/>
      <c r="F1017450" s="26"/>
      <c r="G1017450" s="26"/>
      <c r="H1017450" s="67"/>
      <c r="I1017450" s="68"/>
      <c r="J1017450" s="6"/>
      <c r="K1017450" s="69"/>
      <c r="L1017450" s="67"/>
      <c r="M1017450" s="67"/>
      <c r="N1017450" s="70"/>
      <c r="O1017450" s="67"/>
      <c r="P1017450" s="6"/>
      <c r="Q1017450" s="6"/>
      <c r="R1017450" s="71"/>
      <c r="S1017450" s="6"/>
      <c r="T1017450" s="6"/>
      <c r="U1017450" s="6"/>
      <c r="V1017450" s="9"/>
    </row>
    <row r="1017451" spans="1:22" customFormat="1">
      <c r="A1017451" s="2"/>
      <c r="B1017451" s="61"/>
      <c r="C1017451" s="52"/>
      <c r="D1017451" s="52"/>
      <c r="E1017451" s="6"/>
      <c r="F1017451" s="26"/>
      <c r="G1017451" s="26"/>
      <c r="H1017451" s="67"/>
      <c r="I1017451" s="68"/>
      <c r="J1017451" s="6"/>
      <c r="K1017451" s="69"/>
      <c r="L1017451" s="67"/>
      <c r="M1017451" s="67"/>
      <c r="N1017451" s="70"/>
      <c r="O1017451" s="67"/>
      <c r="P1017451" s="6"/>
      <c r="Q1017451" s="6"/>
      <c r="R1017451" s="71"/>
      <c r="S1017451" s="6"/>
      <c r="T1017451" s="6"/>
      <c r="U1017451" s="6"/>
      <c r="V1017451" s="9"/>
    </row>
    <row r="1017452" spans="1:22" customFormat="1">
      <c r="A1017452" s="2"/>
      <c r="B1017452" s="61"/>
      <c r="C1017452" s="52"/>
      <c r="D1017452" s="52"/>
      <c r="E1017452" s="6"/>
      <c r="F1017452" s="26"/>
      <c r="G1017452" s="26"/>
      <c r="H1017452" s="67"/>
      <c r="I1017452" s="68"/>
      <c r="J1017452" s="6"/>
      <c r="K1017452" s="69"/>
      <c r="L1017452" s="67"/>
      <c r="M1017452" s="67"/>
      <c r="N1017452" s="70"/>
      <c r="O1017452" s="67"/>
      <c r="P1017452" s="6"/>
      <c r="Q1017452" s="6"/>
      <c r="R1017452" s="71"/>
      <c r="S1017452" s="6"/>
      <c r="T1017452" s="6"/>
      <c r="U1017452" s="6"/>
      <c r="V1017452" s="9"/>
    </row>
    <row r="1017453" spans="1:22" customFormat="1">
      <c r="A1017453" s="2"/>
      <c r="B1017453" s="61"/>
      <c r="C1017453" s="52"/>
      <c r="D1017453" s="52"/>
      <c r="E1017453" s="6"/>
      <c r="F1017453" s="26"/>
      <c r="G1017453" s="26"/>
      <c r="H1017453" s="67"/>
      <c r="I1017453" s="68"/>
      <c r="J1017453" s="6"/>
      <c r="K1017453" s="69"/>
      <c r="L1017453" s="67"/>
      <c r="M1017453" s="67"/>
      <c r="N1017453" s="70"/>
      <c r="O1017453" s="67"/>
      <c r="P1017453" s="6"/>
      <c r="Q1017453" s="6"/>
      <c r="R1017453" s="71"/>
      <c r="S1017453" s="6"/>
      <c r="T1017453" s="6"/>
      <c r="U1017453" s="6"/>
      <c r="V1017453" s="9"/>
    </row>
    <row r="1017454" spans="1:22" customFormat="1">
      <c r="A1017454" s="2"/>
      <c r="B1017454" s="61"/>
      <c r="C1017454" s="52"/>
      <c r="D1017454" s="52"/>
      <c r="E1017454" s="6"/>
      <c r="F1017454" s="26"/>
      <c r="G1017454" s="26"/>
      <c r="H1017454" s="67"/>
      <c r="I1017454" s="68"/>
      <c r="J1017454" s="6"/>
      <c r="K1017454" s="69"/>
      <c r="L1017454" s="67"/>
      <c r="M1017454" s="67"/>
      <c r="N1017454" s="70"/>
      <c r="O1017454" s="67"/>
      <c r="P1017454" s="6"/>
      <c r="Q1017454" s="6"/>
      <c r="R1017454" s="71"/>
      <c r="S1017454" s="6"/>
      <c r="T1017454" s="6"/>
      <c r="U1017454" s="6"/>
      <c r="V1017454" s="9"/>
    </row>
    <row r="1017455" spans="1:22" customFormat="1">
      <c r="A1017455" s="2"/>
      <c r="B1017455" s="61"/>
      <c r="C1017455" s="52"/>
      <c r="D1017455" s="52"/>
      <c r="E1017455" s="6"/>
      <c r="F1017455" s="26"/>
      <c r="G1017455" s="26"/>
      <c r="H1017455" s="67"/>
      <c r="I1017455" s="68"/>
      <c r="J1017455" s="6"/>
      <c r="K1017455" s="69"/>
      <c r="L1017455" s="67"/>
      <c r="M1017455" s="67"/>
      <c r="N1017455" s="70"/>
      <c r="O1017455" s="67"/>
      <c r="P1017455" s="6"/>
      <c r="Q1017455" s="6"/>
      <c r="R1017455" s="71"/>
      <c r="S1017455" s="6"/>
      <c r="T1017455" s="6"/>
      <c r="U1017455" s="6"/>
      <c r="V1017455" s="9"/>
    </row>
    <row r="1017456" spans="1:22" customFormat="1">
      <c r="A1017456" s="2"/>
      <c r="B1017456" s="61"/>
      <c r="C1017456" s="52"/>
      <c r="D1017456" s="52"/>
      <c r="E1017456" s="6"/>
      <c r="F1017456" s="26"/>
      <c r="G1017456" s="26"/>
      <c r="H1017456" s="67"/>
      <c r="I1017456" s="68"/>
      <c r="J1017456" s="6"/>
      <c r="K1017456" s="69"/>
      <c r="L1017456" s="67"/>
      <c r="M1017456" s="67"/>
      <c r="N1017456" s="70"/>
      <c r="O1017456" s="67"/>
      <c r="P1017456" s="6"/>
      <c r="Q1017456" s="6"/>
      <c r="R1017456" s="71"/>
      <c r="S1017456" s="6"/>
      <c r="T1017456" s="6"/>
      <c r="U1017456" s="6"/>
      <c r="V1017456" s="9"/>
    </row>
    <row r="1017457" spans="1:22" customFormat="1">
      <c r="A1017457" s="2"/>
      <c r="B1017457" s="61"/>
      <c r="C1017457" s="52"/>
      <c r="D1017457" s="52"/>
      <c r="E1017457" s="6"/>
      <c r="F1017457" s="26"/>
      <c r="G1017457" s="26"/>
      <c r="H1017457" s="67"/>
      <c r="I1017457" s="68"/>
      <c r="J1017457" s="6"/>
      <c r="K1017457" s="69"/>
      <c r="L1017457" s="67"/>
      <c r="M1017457" s="67"/>
      <c r="N1017457" s="70"/>
      <c r="O1017457" s="67"/>
      <c r="P1017457" s="6"/>
      <c r="Q1017457" s="6"/>
      <c r="R1017457" s="71"/>
      <c r="S1017457" s="6"/>
      <c r="T1017457" s="6"/>
      <c r="U1017457" s="6"/>
      <c r="V1017457" s="9"/>
    </row>
    <row r="1017458" spans="1:22" customFormat="1">
      <c r="A1017458" s="2"/>
      <c r="B1017458" s="61"/>
      <c r="C1017458" s="52"/>
      <c r="D1017458" s="52"/>
      <c r="E1017458" s="6"/>
      <c r="F1017458" s="26"/>
      <c r="G1017458" s="26"/>
      <c r="H1017458" s="67"/>
      <c r="I1017458" s="68"/>
      <c r="J1017458" s="6"/>
      <c r="K1017458" s="69"/>
      <c r="L1017458" s="67"/>
      <c r="M1017458" s="67"/>
      <c r="N1017458" s="70"/>
      <c r="O1017458" s="67"/>
      <c r="P1017458" s="6"/>
      <c r="Q1017458" s="6"/>
      <c r="R1017458" s="71"/>
      <c r="S1017458" s="6"/>
      <c r="T1017458" s="6"/>
      <c r="U1017458" s="6"/>
      <c r="V1017458" s="9"/>
    </row>
    <row r="1017459" spans="1:22" customFormat="1">
      <c r="A1017459" s="2"/>
      <c r="B1017459" s="61"/>
      <c r="C1017459" s="52"/>
      <c r="D1017459" s="52"/>
      <c r="E1017459" s="6"/>
      <c r="F1017459" s="26"/>
      <c r="G1017459" s="26"/>
      <c r="H1017459" s="67"/>
      <c r="I1017459" s="68"/>
      <c r="J1017459" s="6"/>
      <c r="K1017459" s="69"/>
      <c r="L1017459" s="67"/>
      <c r="M1017459" s="67"/>
      <c r="N1017459" s="70"/>
      <c r="O1017459" s="67"/>
      <c r="P1017459" s="6"/>
      <c r="Q1017459" s="6"/>
      <c r="R1017459" s="71"/>
      <c r="S1017459" s="6"/>
      <c r="T1017459" s="6"/>
      <c r="U1017459" s="6"/>
      <c r="V1017459" s="9"/>
    </row>
    <row r="1017460" spans="1:22" customFormat="1">
      <c r="A1017460" s="2"/>
      <c r="B1017460" s="61"/>
      <c r="C1017460" s="52"/>
      <c r="D1017460" s="52"/>
      <c r="E1017460" s="6"/>
      <c r="F1017460" s="26"/>
      <c r="G1017460" s="26"/>
      <c r="H1017460" s="67"/>
      <c r="I1017460" s="68"/>
      <c r="J1017460" s="6"/>
      <c r="K1017460" s="69"/>
      <c r="L1017460" s="67"/>
      <c r="M1017460" s="67"/>
      <c r="N1017460" s="70"/>
      <c r="O1017460" s="67"/>
      <c r="P1017460" s="6"/>
      <c r="Q1017460" s="6"/>
      <c r="R1017460" s="71"/>
      <c r="S1017460" s="6"/>
      <c r="T1017460" s="6"/>
      <c r="U1017460" s="6"/>
      <c r="V1017460" s="9"/>
    </row>
    <row r="1017461" spans="1:22" customFormat="1">
      <c r="A1017461" s="2"/>
      <c r="B1017461" s="61"/>
      <c r="C1017461" s="52"/>
      <c r="D1017461" s="52"/>
      <c r="E1017461" s="6"/>
      <c r="F1017461" s="26"/>
      <c r="G1017461" s="26"/>
      <c r="H1017461" s="67"/>
      <c r="I1017461" s="68"/>
      <c r="J1017461" s="6"/>
      <c r="K1017461" s="69"/>
      <c r="L1017461" s="67"/>
      <c r="M1017461" s="67"/>
      <c r="N1017461" s="70"/>
      <c r="O1017461" s="67"/>
      <c r="P1017461" s="6"/>
      <c r="Q1017461" s="6"/>
      <c r="R1017461" s="71"/>
      <c r="S1017461" s="6"/>
      <c r="T1017461" s="6"/>
      <c r="U1017461" s="6"/>
      <c r="V1017461" s="9"/>
    </row>
    <row r="1017462" spans="1:22" customFormat="1">
      <c r="A1017462" s="2"/>
      <c r="B1017462" s="61"/>
      <c r="C1017462" s="52"/>
      <c r="D1017462" s="52"/>
      <c r="E1017462" s="6"/>
      <c r="F1017462" s="26"/>
      <c r="G1017462" s="26"/>
      <c r="H1017462" s="67"/>
      <c r="I1017462" s="68"/>
      <c r="J1017462" s="6"/>
      <c r="K1017462" s="69"/>
      <c r="L1017462" s="67"/>
      <c r="M1017462" s="67"/>
      <c r="N1017462" s="70"/>
      <c r="O1017462" s="67"/>
      <c r="P1017462" s="6"/>
      <c r="Q1017462" s="6"/>
      <c r="R1017462" s="71"/>
      <c r="S1017462" s="6"/>
      <c r="T1017462" s="6"/>
      <c r="U1017462" s="6"/>
      <c r="V1017462" s="9"/>
    </row>
    <row r="1017463" spans="1:22" customFormat="1">
      <c r="A1017463" s="2"/>
      <c r="B1017463" s="61"/>
      <c r="C1017463" s="52"/>
      <c r="D1017463" s="52"/>
      <c r="E1017463" s="6"/>
      <c r="F1017463" s="26"/>
      <c r="G1017463" s="26"/>
      <c r="H1017463" s="67"/>
      <c r="I1017463" s="68"/>
      <c r="J1017463" s="6"/>
      <c r="K1017463" s="69"/>
      <c r="L1017463" s="67"/>
      <c r="M1017463" s="67"/>
      <c r="N1017463" s="70"/>
      <c r="O1017463" s="67"/>
      <c r="P1017463" s="6"/>
      <c r="Q1017463" s="6"/>
      <c r="R1017463" s="71"/>
      <c r="S1017463" s="6"/>
      <c r="T1017463" s="6"/>
      <c r="U1017463" s="6"/>
      <c r="V1017463" s="9"/>
    </row>
    <row r="1017464" spans="1:22" customFormat="1">
      <c r="A1017464" s="2"/>
      <c r="B1017464" s="61"/>
      <c r="C1017464" s="52"/>
      <c r="D1017464" s="52"/>
      <c r="E1017464" s="6"/>
      <c r="F1017464" s="26"/>
      <c r="G1017464" s="26"/>
      <c r="H1017464" s="67"/>
      <c r="I1017464" s="68"/>
      <c r="J1017464" s="6"/>
      <c r="K1017464" s="69"/>
      <c r="L1017464" s="67"/>
      <c r="M1017464" s="67"/>
      <c r="N1017464" s="70"/>
      <c r="O1017464" s="67"/>
      <c r="P1017464" s="6"/>
      <c r="Q1017464" s="6"/>
      <c r="R1017464" s="71"/>
      <c r="S1017464" s="6"/>
      <c r="T1017464" s="6"/>
      <c r="U1017464" s="6"/>
      <c r="V1017464" s="9"/>
    </row>
    <row r="1017465" spans="1:22" customFormat="1">
      <c r="A1017465" s="2"/>
      <c r="B1017465" s="61"/>
      <c r="C1017465" s="52"/>
      <c r="D1017465" s="52"/>
      <c r="E1017465" s="6"/>
      <c r="F1017465" s="26"/>
      <c r="G1017465" s="26"/>
      <c r="H1017465" s="67"/>
      <c r="I1017465" s="68"/>
      <c r="J1017465" s="6"/>
      <c r="K1017465" s="69"/>
      <c r="L1017465" s="67"/>
      <c r="M1017465" s="67"/>
      <c r="N1017465" s="70"/>
      <c r="O1017465" s="67"/>
      <c r="P1017465" s="6"/>
      <c r="Q1017465" s="6"/>
      <c r="R1017465" s="71"/>
      <c r="S1017465" s="6"/>
      <c r="T1017465" s="6"/>
      <c r="U1017465" s="6"/>
      <c r="V1017465" s="9"/>
    </row>
    <row r="1017466" spans="1:22" customFormat="1">
      <c r="A1017466" s="2"/>
      <c r="B1017466" s="61"/>
      <c r="C1017466" s="52"/>
      <c r="D1017466" s="52"/>
      <c r="E1017466" s="6"/>
      <c r="F1017466" s="26"/>
      <c r="G1017466" s="26"/>
      <c r="H1017466" s="67"/>
      <c r="I1017466" s="68"/>
      <c r="J1017466" s="6"/>
      <c r="K1017466" s="69"/>
      <c r="L1017466" s="67"/>
      <c r="M1017466" s="67"/>
      <c r="N1017466" s="70"/>
      <c r="O1017466" s="67"/>
      <c r="P1017466" s="6"/>
      <c r="Q1017466" s="6"/>
      <c r="R1017466" s="71"/>
      <c r="S1017466" s="6"/>
      <c r="T1017466" s="6"/>
      <c r="U1017466" s="6"/>
      <c r="V1017466" s="9"/>
    </row>
    <row r="1017467" spans="1:22" customFormat="1">
      <c r="A1017467" s="2"/>
      <c r="B1017467" s="61"/>
      <c r="C1017467" s="52"/>
      <c r="D1017467" s="52"/>
      <c r="E1017467" s="6"/>
      <c r="F1017467" s="26"/>
      <c r="G1017467" s="26"/>
      <c r="H1017467" s="67"/>
      <c r="I1017467" s="68"/>
      <c r="J1017467" s="6"/>
      <c r="K1017467" s="69"/>
      <c r="L1017467" s="67"/>
      <c r="M1017467" s="67"/>
      <c r="N1017467" s="70"/>
      <c r="O1017467" s="67"/>
      <c r="P1017467" s="6"/>
      <c r="Q1017467" s="6"/>
      <c r="R1017467" s="71"/>
      <c r="S1017467" s="6"/>
      <c r="T1017467" s="6"/>
      <c r="U1017467" s="6"/>
      <c r="V1017467" s="9"/>
    </row>
    <row r="1017468" spans="1:22" customFormat="1">
      <c r="A1017468" s="2"/>
      <c r="B1017468" s="61"/>
      <c r="C1017468" s="52"/>
      <c r="D1017468" s="52"/>
      <c r="E1017468" s="6"/>
      <c r="F1017468" s="26"/>
      <c r="G1017468" s="26"/>
      <c r="H1017468" s="67"/>
      <c r="I1017468" s="68"/>
      <c r="J1017468" s="6"/>
      <c r="K1017468" s="69"/>
      <c r="L1017468" s="67"/>
      <c r="M1017468" s="67"/>
      <c r="N1017468" s="70"/>
      <c r="O1017468" s="67"/>
      <c r="P1017468" s="6"/>
      <c r="Q1017468" s="6"/>
      <c r="R1017468" s="71"/>
      <c r="S1017468" s="6"/>
      <c r="T1017468" s="6"/>
      <c r="U1017468" s="6"/>
      <c r="V1017468" s="9"/>
    </row>
    <row r="1017469" spans="1:22" customFormat="1">
      <c r="A1017469" s="2"/>
      <c r="B1017469" s="61"/>
      <c r="C1017469" s="52"/>
      <c r="D1017469" s="52"/>
      <c r="E1017469" s="6"/>
      <c r="F1017469" s="26"/>
      <c r="G1017469" s="26"/>
      <c r="H1017469" s="67"/>
      <c r="I1017469" s="68"/>
      <c r="J1017469" s="6"/>
      <c r="K1017469" s="69"/>
      <c r="L1017469" s="67"/>
      <c r="M1017469" s="67"/>
      <c r="N1017469" s="70"/>
      <c r="O1017469" s="67"/>
      <c r="P1017469" s="6"/>
      <c r="Q1017469" s="6"/>
      <c r="R1017469" s="71"/>
      <c r="S1017469" s="6"/>
      <c r="T1017469" s="6"/>
      <c r="U1017469" s="6"/>
      <c r="V1017469" s="9"/>
    </row>
    <row r="1017470" spans="1:22" customFormat="1">
      <c r="A1017470" s="2"/>
      <c r="B1017470" s="61"/>
      <c r="C1017470" s="52"/>
      <c r="D1017470" s="52"/>
      <c r="E1017470" s="6"/>
      <c r="F1017470" s="26"/>
      <c r="G1017470" s="26"/>
      <c r="H1017470" s="67"/>
      <c r="I1017470" s="68"/>
      <c r="J1017470" s="6"/>
      <c r="K1017470" s="69"/>
      <c r="L1017470" s="67"/>
      <c r="M1017470" s="67"/>
      <c r="N1017470" s="70"/>
      <c r="O1017470" s="67"/>
      <c r="P1017470" s="6"/>
      <c r="Q1017470" s="6"/>
      <c r="R1017470" s="71"/>
      <c r="S1017470" s="6"/>
      <c r="T1017470" s="6"/>
      <c r="U1017470" s="6"/>
      <c r="V1017470" s="9"/>
    </row>
    <row r="1017471" spans="1:22" customFormat="1">
      <c r="A1017471" s="2"/>
      <c r="B1017471" s="61"/>
      <c r="C1017471" s="52"/>
      <c r="D1017471" s="52"/>
      <c r="E1017471" s="6"/>
      <c r="F1017471" s="26"/>
      <c r="G1017471" s="26"/>
      <c r="H1017471" s="67"/>
      <c r="I1017471" s="68"/>
      <c r="J1017471" s="6"/>
      <c r="K1017471" s="69"/>
      <c r="L1017471" s="67"/>
      <c r="M1017471" s="67"/>
      <c r="N1017471" s="70"/>
      <c r="O1017471" s="67"/>
      <c r="P1017471" s="6"/>
      <c r="Q1017471" s="6"/>
      <c r="R1017471" s="71"/>
      <c r="S1017471" s="6"/>
      <c r="T1017471" s="6"/>
      <c r="U1017471" s="6"/>
      <c r="V1017471" s="9"/>
    </row>
    <row r="1017472" spans="1:22" customFormat="1">
      <c r="A1017472" s="2"/>
      <c r="B1017472" s="61"/>
      <c r="C1017472" s="52"/>
      <c r="D1017472" s="52"/>
      <c r="E1017472" s="6"/>
      <c r="F1017472" s="26"/>
      <c r="G1017472" s="26"/>
      <c r="H1017472" s="67"/>
      <c r="I1017472" s="68"/>
      <c r="J1017472" s="6"/>
      <c r="K1017472" s="69"/>
      <c r="L1017472" s="67"/>
      <c r="M1017472" s="67"/>
      <c r="N1017472" s="70"/>
      <c r="O1017472" s="67"/>
      <c r="P1017472" s="6"/>
      <c r="Q1017472" s="6"/>
      <c r="R1017472" s="71"/>
      <c r="S1017472" s="6"/>
      <c r="T1017472" s="6"/>
      <c r="U1017472" s="6"/>
      <c r="V1017472" s="9"/>
    </row>
    <row r="1017473" spans="1:22" customFormat="1">
      <c r="A1017473" s="2"/>
      <c r="B1017473" s="61"/>
      <c r="C1017473" s="52"/>
      <c r="D1017473" s="52"/>
      <c r="E1017473" s="6"/>
      <c r="F1017473" s="26"/>
      <c r="G1017473" s="26"/>
      <c r="H1017473" s="67"/>
      <c r="I1017473" s="68"/>
      <c r="J1017473" s="6"/>
      <c r="K1017473" s="69"/>
      <c r="L1017473" s="67"/>
      <c r="M1017473" s="67"/>
      <c r="N1017473" s="70"/>
      <c r="O1017473" s="67"/>
      <c r="P1017473" s="6"/>
      <c r="Q1017473" s="6"/>
      <c r="R1017473" s="71"/>
      <c r="S1017473" s="6"/>
      <c r="T1017473" s="6"/>
      <c r="U1017473" s="6"/>
      <c r="V1017473" s="9"/>
    </row>
    <row r="1017474" spans="1:22" customFormat="1">
      <c r="A1017474" s="2"/>
      <c r="B1017474" s="61"/>
      <c r="C1017474" s="52"/>
      <c r="D1017474" s="52"/>
      <c r="E1017474" s="6"/>
      <c r="F1017474" s="26"/>
      <c r="G1017474" s="26"/>
      <c r="H1017474" s="67"/>
      <c r="I1017474" s="68"/>
      <c r="J1017474" s="6"/>
      <c r="K1017474" s="69"/>
      <c r="L1017474" s="67"/>
      <c r="M1017474" s="67"/>
      <c r="N1017474" s="70"/>
      <c r="O1017474" s="67"/>
      <c r="P1017474" s="6"/>
      <c r="Q1017474" s="6"/>
      <c r="R1017474" s="71"/>
      <c r="S1017474" s="6"/>
      <c r="T1017474" s="6"/>
      <c r="U1017474" s="6"/>
      <c r="V1017474" s="9"/>
    </row>
    <row r="1017475" spans="1:22" customFormat="1">
      <c r="A1017475" s="2"/>
      <c r="B1017475" s="61"/>
      <c r="C1017475" s="52"/>
      <c r="D1017475" s="52"/>
      <c r="E1017475" s="6"/>
      <c r="F1017475" s="26"/>
      <c r="G1017475" s="26"/>
      <c r="H1017475" s="67"/>
      <c r="I1017475" s="68"/>
      <c r="J1017475" s="6"/>
      <c r="K1017475" s="69"/>
      <c r="L1017475" s="67"/>
      <c r="M1017475" s="67"/>
      <c r="N1017475" s="70"/>
      <c r="O1017475" s="67"/>
      <c r="P1017475" s="6"/>
      <c r="Q1017475" s="6"/>
      <c r="R1017475" s="71"/>
      <c r="S1017475" s="6"/>
      <c r="T1017475" s="6"/>
      <c r="U1017475" s="6"/>
      <c r="V1017475" s="9"/>
    </row>
    <row r="1017476" spans="1:22" customFormat="1">
      <c r="A1017476" s="2"/>
      <c r="B1017476" s="61"/>
      <c r="C1017476" s="52"/>
      <c r="D1017476" s="52"/>
      <c r="E1017476" s="6"/>
      <c r="F1017476" s="26"/>
      <c r="G1017476" s="26"/>
      <c r="H1017476" s="67"/>
      <c r="I1017476" s="68"/>
      <c r="J1017476" s="6"/>
      <c r="K1017476" s="69"/>
      <c r="L1017476" s="67"/>
      <c r="M1017476" s="67"/>
      <c r="N1017476" s="70"/>
      <c r="O1017476" s="67"/>
      <c r="P1017476" s="6"/>
      <c r="Q1017476" s="6"/>
      <c r="R1017476" s="71"/>
      <c r="S1017476" s="6"/>
      <c r="T1017476" s="6"/>
      <c r="U1017476" s="6"/>
      <c r="V1017476" s="9"/>
    </row>
    <row r="1017477" spans="1:22" customFormat="1">
      <c r="A1017477" s="2"/>
      <c r="B1017477" s="61"/>
      <c r="C1017477" s="52"/>
      <c r="D1017477" s="52"/>
      <c r="E1017477" s="6"/>
      <c r="F1017477" s="26"/>
      <c r="G1017477" s="26"/>
      <c r="H1017477" s="67"/>
      <c r="I1017477" s="68"/>
      <c r="J1017477" s="6"/>
      <c r="K1017477" s="69"/>
      <c r="L1017477" s="67"/>
      <c r="M1017477" s="67"/>
      <c r="N1017477" s="70"/>
      <c r="O1017477" s="67"/>
      <c r="P1017477" s="6"/>
      <c r="Q1017477" s="6"/>
      <c r="R1017477" s="71"/>
      <c r="S1017477" s="6"/>
      <c r="T1017477" s="6"/>
      <c r="U1017477" s="6"/>
      <c r="V1017477" s="9"/>
    </row>
    <row r="1017478" spans="1:22" customFormat="1">
      <c r="A1017478" s="2"/>
      <c r="B1017478" s="61"/>
      <c r="C1017478" s="52"/>
      <c r="D1017478" s="52"/>
      <c r="E1017478" s="6"/>
      <c r="F1017478" s="26"/>
      <c r="G1017478" s="26"/>
      <c r="H1017478" s="67"/>
      <c r="I1017478" s="68"/>
      <c r="J1017478" s="6"/>
      <c r="K1017478" s="69"/>
      <c r="L1017478" s="67"/>
      <c r="M1017478" s="67"/>
      <c r="N1017478" s="70"/>
      <c r="O1017478" s="67"/>
      <c r="P1017478" s="6"/>
      <c r="Q1017478" s="6"/>
      <c r="R1017478" s="71"/>
      <c r="S1017478" s="6"/>
      <c r="T1017478" s="6"/>
      <c r="U1017478" s="6"/>
      <c r="V1017478" s="9"/>
    </row>
    <row r="1017479" spans="1:22" customFormat="1">
      <c r="A1017479" s="2"/>
      <c r="B1017479" s="61"/>
      <c r="C1017479" s="52"/>
      <c r="D1017479" s="52"/>
      <c r="E1017479" s="6"/>
      <c r="F1017479" s="26"/>
      <c r="G1017479" s="26"/>
      <c r="H1017479" s="67"/>
      <c r="I1017479" s="68"/>
      <c r="J1017479" s="6"/>
      <c r="K1017479" s="69"/>
      <c r="L1017479" s="67"/>
      <c r="M1017479" s="67"/>
      <c r="N1017479" s="70"/>
      <c r="O1017479" s="67"/>
      <c r="P1017479" s="6"/>
      <c r="Q1017479" s="6"/>
      <c r="R1017479" s="71"/>
      <c r="S1017479" s="6"/>
      <c r="T1017479" s="6"/>
      <c r="U1017479" s="6"/>
      <c r="V1017479" s="9"/>
    </row>
    <row r="1017480" spans="1:22" customFormat="1">
      <c r="A1017480" s="2"/>
      <c r="B1017480" s="61"/>
      <c r="C1017480" s="52"/>
      <c r="D1017480" s="52"/>
      <c r="E1017480" s="6"/>
      <c r="F1017480" s="26"/>
      <c r="G1017480" s="26"/>
      <c r="H1017480" s="67"/>
      <c r="I1017480" s="68"/>
      <c r="J1017480" s="6"/>
      <c r="K1017480" s="69"/>
      <c r="L1017480" s="67"/>
      <c r="M1017480" s="67"/>
      <c r="N1017480" s="70"/>
      <c r="O1017480" s="67"/>
      <c r="P1017480" s="6"/>
      <c r="Q1017480" s="6"/>
      <c r="R1017480" s="71"/>
      <c r="S1017480" s="6"/>
      <c r="T1017480" s="6"/>
      <c r="U1017480" s="6"/>
      <c r="V1017480" s="9"/>
    </row>
    <row r="1017481" spans="1:22" customFormat="1">
      <c r="A1017481" s="2"/>
      <c r="B1017481" s="61"/>
      <c r="C1017481" s="52"/>
      <c r="D1017481" s="52"/>
      <c r="E1017481" s="6"/>
      <c r="F1017481" s="26"/>
      <c r="G1017481" s="26"/>
      <c r="H1017481" s="67"/>
      <c r="I1017481" s="68"/>
      <c r="J1017481" s="6"/>
      <c r="K1017481" s="69"/>
      <c r="L1017481" s="67"/>
      <c r="M1017481" s="67"/>
      <c r="N1017481" s="70"/>
      <c r="O1017481" s="67"/>
      <c r="P1017481" s="6"/>
      <c r="Q1017481" s="6"/>
      <c r="R1017481" s="71"/>
      <c r="S1017481" s="6"/>
      <c r="T1017481" s="6"/>
      <c r="U1017481" s="6"/>
      <c r="V1017481" s="9"/>
    </row>
    <row r="1017482" spans="1:22" customFormat="1">
      <c r="A1017482" s="2"/>
      <c r="B1017482" s="61"/>
      <c r="C1017482" s="52"/>
      <c r="D1017482" s="52"/>
      <c r="E1017482" s="6"/>
      <c r="F1017482" s="26"/>
      <c r="G1017482" s="26"/>
      <c r="H1017482" s="67"/>
      <c r="I1017482" s="68"/>
      <c r="J1017482" s="6"/>
      <c r="K1017482" s="69"/>
      <c r="L1017482" s="67"/>
      <c r="M1017482" s="67"/>
      <c r="N1017482" s="70"/>
      <c r="O1017482" s="67"/>
      <c r="P1017482" s="6"/>
      <c r="Q1017482" s="6"/>
      <c r="R1017482" s="71"/>
      <c r="S1017482" s="6"/>
      <c r="T1017482" s="6"/>
      <c r="U1017482" s="6"/>
      <c r="V1017482" s="9"/>
    </row>
    <row r="1017483" spans="1:22" customFormat="1">
      <c r="A1017483" s="2"/>
      <c r="B1017483" s="61"/>
      <c r="C1017483" s="52"/>
      <c r="D1017483" s="52"/>
      <c r="E1017483" s="6"/>
      <c r="F1017483" s="26"/>
      <c r="G1017483" s="26"/>
      <c r="H1017483" s="67"/>
      <c r="I1017483" s="68"/>
      <c r="J1017483" s="6"/>
      <c r="K1017483" s="69"/>
      <c r="L1017483" s="67"/>
      <c r="M1017483" s="67"/>
      <c r="N1017483" s="70"/>
      <c r="O1017483" s="67"/>
      <c r="P1017483" s="6"/>
      <c r="Q1017483" s="6"/>
      <c r="R1017483" s="71"/>
      <c r="S1017483" s="6"/>
      <c r="T1017483" s="6"/>
      <c r="U1017483" s="6"/>
      <c r="V1017483" s="9"/>
    </row>
    <row r="1017484" spans="1:22" customFormat="1">
      <c r="A1017484" s="2"/>
      <c r="B1017484" s="61"/>
      <c r="C1017484" s="52"/>
      <c r="D1017484" s="52"/>
      <c r="E1017484" s="6"/>
      <c r="F1017484" s="26"/>
      <c r="G1017484" s="26"/>
      <c r="H1017484" s="67"/>
      <c r="I1017484" s="68"/>
      <c r="J1017484" s="6"/>
      <c r="K1017484" s="69"/>
      <c r="L1017484" s="67"/>
      <c r="M1017484" s="67"/>
      <c r="N1017484" s="70"/>
      <c r="O1017484" s="67"/>
      <c r="P1017484" s="6"/>
      <c r="Q1017484" s="6"/>
      <c r="R1017484" s="71"/>
      <c r="S1017484" s="6"/>
      <c r="T1017484" s="6"/>
      <c r="U1017484" s="6"/>
      <c r="V1017484" s="9"/>
    </row>
    <row r="1017485" spans="1:22" customFormat="1">
      <c r="A1017485" s="2"/>
      <c r="B1017485" s="61"/>
      <c r="C1017485" s="52"/>
      <c r="D1017485" s="52"/>
      <c r="E1017485" s="6"/>
      <c r="F1017485" s="26"/>
      <c r="G1017485" s="26"/>
      <c r="H1017485" s="67"/>
      <c r="I1017485" s="68"/>
      <c r="J1017485" s="6"/>
      <c r="K1017485" s="69"/>
      <c r="L1017485" s="67"/>
      <c r="M1017485" s="67"/>
      <c r="N1017485" s="70"/>
      <c r="O1017485" s="67"/>
      <c r="P1017485" s="6"/>
      <c r="Q1017485" s="6"/>
      <c r="R1017485" s="71"/>
      <c r="S1017485" s="6"/>
      <c r="T1017485" s="6"/>
      <c r="U1017485" s="6"/>
      <c r="V1017485" s="9"/>
    </row>
    <row r="1017486" spans="1:22" customFormat="1">
      <c r="A1017486" s="2"/>
      <c r="B1017486" s="61"/>
      <c r="C1017486" s="52"/>
      <c r="D1017486" s="52"/>
      <c r="E1017486" s="6"/>
      <c r="F1017486" s="26"/>
      <c r="G1017486" s="26"/>
      <c r="H1017486" s="67"/>
      <c r="I1017486" s="68"/>
      <c r="J1017486" s="6"/>
      <c r="K1017486" s="69"/>
      <c r="L1017486" s="67"/>
      <c r="M1017486" s="67"/>
      <c r="N1017486" s="70"/>
      <c r="O1017486" s="67"/>
      <c r="P1017486" s="6"/>
      <c r="Q1017486" s="6"/>
      <c r="R1017486" s="71"/>
      <c r="S1017486" s="6"/>
      <c r="T1017486" s="6"/>
      <c r="U1017486" s="6"/>
      <c r="V1017486" s="9"/>
    </row>
    <row r="1017487" spans="1:22" customFormat="1">
      <c r="A1017487" s="2"/>
      <c r="B1017487" s="61"/>
      <c r="C1017487" s="52"/>
      <c r="D1017487" s="52"/>
      <c r="E1017487" s="6"/>
      <c r="F1017487" s="26"/>
      <c r="G1017487" s="26"/>
      <c r="H1017487" s="67"/>
      <c r="I1017487" s="68"/>
      <c r="J1017487" s="6"/>
      <c r="K1017487" s="69"/>
      <c r="L1017487" s="67"/>
      <c r="M1017487" s="67"/>
      <c r="N1017487" s="70"/>
      <c r="O1017487" s="67"/>
      <c r="P1017487" s="6"/>
      <c r="Q1017487" s="6"/>
      <c r="R1017487" s="71"/>
      <c r="S1017487" s="6"/>
      <c r="T1017487" s="6"/>
      <c r="U1017487" s="6"/>
      <c r="V1017487" s="9"/>
    </row>
    <row r="1017488" spans="1:22" customFormat="1">
      <c r="A1017488" s="2"/>
      <c r="B1017488" s="61"/>
      <c r="C1017488" s="52"/>
      <c r="D1017488" s="52"/>
      <c r="E1017488" s="6"/>
      <c r="F1017488" s="26"/>
      <c r="G1017488" s="26"/>
      <c r="H1017488" s="67"/>
      <c r="I1017488" s="68"/>
      <c r="J1017488" s="6"/>
      <c r="K1017488" s="69"/>
      <c r="L1017488" s="67"/>
      <c r="M1017488" s="67"/>
      <c r="N1017488" s="70"/>
      <c r="O1017488" s="67"/>
      <c r="P1017488" s="6"/>
      <c r="Q1017488" s="6"/>
      <c r="R1017488" s="71"/>
      <c r="S1017488" s="6"/>
      <c r="T1017488" s="6"/>
      <c r="U1017488" s="6"/>
      <c r="V1017488" s="9"/>
    </row>
    <row r="1017489" spans="1:22" customFormat="1">
      <c r="A1017489" s="2"/>
      <c r="B1017489" s="61"/>
      <c r="C1017489" s="52"/>
      <c r="D1017489" s="52"/>
      <c r="E1017489" s="6"/>
      <c r="F1017489" s="26"/>
      <c r="G1017489" s="26"/>
      <c r="H1017489" s="67"/>
      <c r="I1017489" s="68"/>
      <c r="J1017489" s="6"/>
      <c r="K1017489" s="69"/>
      <c r="L1017489" s="67"/>
      <c r="M1017489" s="67"/>
      <c r="N1017489" s="70"/>
      <c r="O1017489" s="67"/>
      <c r="P1017489" s="6"/>
      <c r="Q1017489" s="6"/>
      <c r="R1017489" s="71"/>
      <c r="S1017489" s="6"/>
      <c r="T1017489" s="6"/>
      <c r="U1017489" s="6"/>
      <c r="V1017489" s="9"/>
    </row>
    <row r="1017490" spans="1:22" customFormat="1">
      <c r="A1017490" s="2"/>
      <c r="B1017490" s="61"/>
      <c r="C1017490" s="52"/>
      <c r="D1017490" s="52"/>
      <c r="E1017490" s="6"/>
      <c r="F1017490" s="26"/>
      <c r="G1017490" s="26"/>
      <c r="H1017490" s="67"/>
      <c r="I1017490" s="68"/>
      <c r="J1017490" s="6"/>
      <c r="K1017490" s="69"/>
      <c r="L1017490" s="67"/>
      <c r="M1017490" s="67"/>
      <c r="N1017490" s="70"/>
      <c r="O1017490" s="67"/>
      <c r="P1017490" s="6"/>
      <c r="Q1017490" s="6"/>
      <c r="R1017490" s="71"/>
      <c r="S1017490" s="6"/>
      <c r="T1017490" s="6"/>
      <c r="U1017490" s="6"/>
      <c r="V1017490" s="9"/>
    </row>
    <row r="1017491" spans="1:22" customFormat="1">
      <c r="A1017491" s="2"/>
      <c r="B1017491" s="61"/>
      <c r="C1017491" s="52"/>
      <c r="D1017491" s="52"/>
      <c r="E1017491" s="6"/>
      <c r="F1017491" s="26"/>
      <c r="G1017491" s="26"/>
      <c r="H1017491" s="67"/>
      <c r="I1017491" s="68"/>
      <c r="J1017491" s="6"/>
      <c r="K1017491" s="69"/>
      <c r="L1017491" s="67"/>
      <c r="M1017491" s="67"/>
      <c r="N1017491" s="70"/>
      <c r="O1017491" s="67"/>
      <c r="P1017491" s="6"/>
      <c r="Q1017491" s="6"/>
      <c r="R1017491" s="71"/>
      <c r="S1017491" s="6"/>
      <c r="T1017491" s="6"/>
      <c r="U1017491" s="6"/>
      <c r="V1017491" s="9"/>
    </row>
    <row r="1017492" spans="1:22" customFormat="1">
      <c r="A1017492" s="2"/>
      <c r="B1017492" s="61"/>
      <c r="C1017492" s="52"/>
      <c r="D1017492" s="52"/>
      <c r="E1017492" s="6"/>
      <c r="F1017492" s="26"/>
      <c r="G1017492" s="26"/>
      <c r="H1017492" s="67"/>
      <c r="I1017492" s="68"/>
      <c r="J1017492" s="6"/>
      <c r="K1017492" s="69"/>
      <c r="L1017492" s="67"/>
      <c r="M1017492" s="67"/>
      <c r="N1017492" s="70"/>
      <c r="O1017492" s="67"/>
      <c r="P1017492" s="6"/>
      <c r="Q1017492" s="6"/>
      <c r="R1017492" s="71"/>
      <c r="S1017492" s="6"/>
      <c r="T1017492" s="6"/>
      <c r="U1017492" s="6"/>
      <c r="V1017492" s="9"/>
    </row>
    <row r="1017493" spans="1:22" customFormat="1">
      <c r="A1017493" s="2"/>
      <c r="B1017493" s="61"/>
      <c r="C1017493" s="52"/>
      <c r="D1017493" s="52"/>
      <c r="E1017493" s="6"/>
      <c r="F1017493" s="26"/>
      <c r="G1017493" s="26"/>
      <c r="H1017493" s="67"/>
      <c r="I1017493" s="68"/>
      <c r="J1017493" s="6"/>
      <c r="K1017493" s="69"/>
      <c r="L1017493" s="67"/>
      <c r="M1017493" s="67"/>
      <c r="N1017493" s="70"/>
      <c r="O1017493" s="67"/>
      <c r="P1017493" s="6"/>
      <c r="Q1017493" s="6"/>
      <c r="R1017493" s="71"/>
      <c r="S1017493" s="6"/>
      <c r="T1017493" s="6"/>
      <c r="U1017493" s="6"/>
      <c r="V1017493" s="9"/>
    </row>
    <row r="1017494" spans="1:22" customFormat="1">
      <c r="A1017494" s="2"/>
      <c r="B1017494" s="61"/>
      <c r="C1017494" s="52"/>
      <c r="D1017494" s="52"/>
      <c r="E1017494" s="6"/>
      <c r="F1017494" s="26"/>
      <c r="G1017494" s="26"/>
      <c r="H1017494" s="67"/>
      <c r="I1017494" s="68"/>
      <c r="J1017494" s="6"/>
      <c r="K1017494" s="69"/>
      <c r="L1017494" s="67"/>
      <c r="M1017494" s="67"/>
      <c r="N1017494" s="70"/>
      <c r="O1017494" s="67"/>
      <c r="P1017494" s="6"/>
      <c r="Q1017494" s="6"/>
      <c r="R1017494" s="71"/>
      <c r="S1017494" s="6"/>
      <c r="T1017494" s="6"/>
      <c r="U1017494" s="6"/>
      <c r="V1017494" s="9"/>
    </row>
    <row r="1017495" spans="1:22" customFormat="1">
      <c r="A1017495" s="2"/>
      <c r="B1017495" s="61"/>
      <c r="C1017495" s="52"/>
      <c r="D1017495" s="52"/>
      <c r="E1017495" s="6"/>
      <c r="F1017495" s="26"/>
      <c r="G1017495" s="26"/>
      <c r="H1017495" s="67"/>
      <c r="I1017495" s="68"/>
      <c r="J1017495" s="6"/>
      <c r="K1017495" s="69"/>
      <c r="L1017495" s="67"/>
      <c r="M1017495" s="67"/>
      <c r="N1017495" s="70"/>
      <c r="O1017495" s="67"/>
      <c r="P1017495" s="6"/>
      <c r="Q1017495" s="6"/>
      <c r="R1017495" s="71"/>
      <c r="S1017495" s="6"/>
      <c r="T1017495" s="6"/>
      <c r="U1017495" s="6"/>
      <c r="V1017495" s="9"/>
    </row>
    <row r="1017496" spans="1:22" customFormat="1">
      <c r="A1017496" s="2"/>
      <c r="B1017496" s="61"/>
      <c r="C1017496" s="52"/>
      <c r="D1017496" s="52"/>
      <c r="E1017496" s="6"/>
      <c r="F1017496" s="26"/>
      <c r="G1017496" s="26"/>
      <c r="H1017496" s="67"/>
      <c r="I1017496" s="68"/>
      <c r="J1017496" s="6"/>
      <c r="K1017496" s="69"/>
      <c r="L1017496" s="67"/>
      <c r="M1017496" s="67"/>
      <c r="N1017496" s="70"/>
      <c r="O1017496" s="67"/>
      <c r="P1017496" s="6"/>
      <c r="Q1017496" s="6"/>
      <c r="R1017496" s="71"/>
      <c r="S1017496" s="6"/>
      <c r="T1017496" s="6"/>
      <c r="U1017496" s="6"/>
      <c r="V1017496" s="9"/>
    </row>
    <row r="1017497" spans="1:22" customFormat="1">
      <c r="A1017497" s="2"/>
      <c r="B1017497" s="61"/>
      <c r="C1017497" s="52"/>
      <c r="D1017497" s="52"/>
      <c r="E1017497" s="6"/>
      <c r="F1017497" s="26"/>
      <c r="G1017497" s="26"/>
      <c r="H1017497" s="67"/>
      <c r="I1017497" s="68"/>
      <c r="J1017497" s="6"/>
      <c r="K1017497" s="69"/>
      <c r="L1017497" s="67"/>
      <c r="M1017497" s="67"/>
      <c r="N1017497" s="70"/>
      <c r="O1017497" s="67"/>
      <c r="P1017497" s="6"/>
      <c r="Q1017497" s="6"/>
      <c r="R1017497" s="71"/>
      <c r="S1017497" s="6"/>
      <c r="T1017497" s="6"/>
      <c r="U1017497" s="6"/>
      <c r="V1017497" s="9"/>
    </row>
    <row r="1017498" spans="1:22" customFormat="1">
      <c r="A1017498" s="2"/>
      <c r="B1017498" s="61"/>
      <c r="C1017498" s="52"/>
      <c r="D1017498" s="52"/>
      <c r="E1017498" s="6"/>
      <c r="F1017498" s="26"/>
      <c r="G1017498" s="26"/>
      <c r="H1017498" s="67"/>
      <c r="I1017498" s="68"/>
      <c r="J1017498" s="6"/>
      <c r="K1017498" s="69"/>
      <c r="L1017498" s="67"/>
      <c r="M1017498" s="67"/>
      <c r="N1017498" s="70"/>
      <c r="O1017498" s="67"/>
      <c r="P1017498" s="6"/>
      <c r="Q1017498" s="6"/>
      <c r="R1017498" s="71"/>
      <c r="S1017498" s="6"/>
      <c r="T1017498" s="6"/>
      <c r="U1017498" s="6"/>
      <c r="V1017498" s="9"/>
    </row>
    <row r="1017499" spans="1:22" customFormat="1">
      <c r="A1017499" s="2"/>
      <c r="B1017499" s="61"/>
      <c r="C1017499" s="52"/>
      <c r="D1017499" s="52"/>
      <c r="E1017499" s="6"/>
      <c r="F1017499" s="26"/>
      <c r="G1017499" s="26"/>
      <c r="H1017499" s="67"/>
      <c r="I1017499" s="68"/>
      <c r="J1017499" s="6"/>
      <c r="K1017499" s="69"/>
      <c r="L1017499" s="67"/>
      <c r="M1017499" s="67"/>
      <c r="N1017499" s="70"/>
      <c r="O1017499" s="67"/>
      <c r="P1017499" s="6"/>
      <c r="Q1017499" s="6"/>
      <c r="R1017499" s="71"/>
      <c r="S1017499" s="6"/>
      <c r="T1017499" s="6"/>
      <c r="U1017499" s="6"/>
      <c r="V1017499" s="9"/>
    </row>
    <row r="1017500" spans="1:22" customFormat="1">
      <c r="A1017500" s="2"/>
      <c r="B1017500" s="61"/>
      <c r="C1017500" s="52"/>
      <c r="D1017500" s="52"/>
      <c r="E1017500" s="6"/>
      <c r="F1017500" s="26"/>
      <c r="G1017500" s="26"/>
      <c r="H1017500" s="67"/>
      <c r="I1017500" s="68"/>
      <c r="J1017500" s="6"/>
      <c r="K1017500" s="69"/>
      <c r="L1017500" s="67"/>
      <c r="M1017500" s="67"/>
      <c r="N1017500" s="70"/>
      <c r="O1017500" s="67"/>
      <c r="P1017500" s="6"/>
      <c r="Q1017500" s="6"/>
      <c r="R1017500" s="71"/>
      <c r="S1017500" s="6"/>
      <c r="T1017500" s="6"/>
      <c r="U1017500" s="6"/>
      <c r="V1017500" s="9"/>
    </row>
    <row r="1017501" spans="1:22" customFormat="1">
      <c r="A1017501" s="2"/>
      <c r="B1017501" s="61"/>
      <c r="C1017501" s="52"/>
      <c r="D1017501" s="52"/>
      <c r="E1017501" s="6"/>
      <c r="F1017501" s="26"/>
      <c r="G1017501" s="26"/>
      <c r="H1017501" s="67"/>
      <c r="I1017501" s="68"/>
      <c r="J1017501" s="6"/>
      <c r="K1017501" s="69"/>
      <c r="L1017501" s="67"/>
      <c r="M1017501" s="67"/>
      <c r="N1017501" s="70"/>
      <c r="O1017501" s="67"/>
      <c r="P1017501" s="6"/>
      <c r="Q1017501" s="6"/>
      <c r="R1017501" s="71"/>
      <c r="S1017501" s="6"/>
      <c r="T1017501" s="6"/>
      <c r="U1017501" s="6"/>
      <c r="V1017501" s="9"/>
    </row>
    <row r="1017502" spans="1:22" customFormat="1">
      <c r="A1017502" s="2"/>
      <c r="B1017502" s="61"/>
      <c r="C1017502" s="52"/>
      <c r="D1017502" s="52"/>
      <c r="E1017502" s="6"/>
      <c r="F1017502" s="26"/>
      <c r="G1017502" s="26"/>
      <c r="H1017502" s="67"/>
      <c r="I1017502" s="68"/>
      <c r="J1017502" s="6"/>
      <c r="K1017502" s="69"/>
      <c r="L1017502" s="67"/>
      <c r="M1017502" s="67"/>
      <c r="N1017502" s="70"/>
      <c r="O1017502" s="67"/>
      <c r="P1017502" s="6"/>
      <c r="Q1017502" s="6"/>
      <c r="R1017502" s="71"/>
      <c r="S1017502" s="6"/>
      <c r="T1017502" s="6"/>
      <c r="U1017502" s="6"/>
      <c r="V1017502" s="9"/>
    </row>
    <row r="1017503" spans="1:22" customFormat="1">
      <c r="A1017503" s="2"/>
      <c r="B1017503" s="61"/>
      <c r="C1017503" s="52"/>
      <c r="D1017503" s="52"/>
      <c r="E1017503" s="6"/>
      <c r="F1017503" s="26"/>
      <c r="G1017503" s="26"/>
      <c r="H1017503" s="67"/>
      <c r="I1017503" s="68"/>
      <c r="J1017503" s="6"/>
      <c r="K1017503" s="69"/>
      <c r="L1017503" s="67"/>
      <c r="M1017503" s="67"/>
      <c r="N1017503" s="70"/>
      <c r="O1017503" s="67"/>
      <c r="P1017503" s="6"/>
      <c r="Q1017503" s="6"/>
      <c r="R1017503" s="71"/>
      <c r="S1017503" s="6"/>
      <c r="T1017503" s="6"/>
      <c r="U1017503" s="6"/>
      <c r="V1017503" s="9"/>
    </row>
    <row r="1017504" spans="1:22" customFormat="1">
      <c r="A1017504" s="2"/>
      <c r="B1017504" s="61"/>
      <c r="C1017504" s="52"/>
      <c r="D1017504" s="52"/>
      <c r="E1017504" s="6"/>
      <c r="F1017504" s="26"/>
      <c r="G1017504" s="26"/>
      <c r="H1017504" s="67"/>
      <c r="I1017504" s="68"/>
      <c r="J1017504" s="6"/>
      <c r="K1017504" s="69"/>
      <c r="L1017504" s="67"/>
      <c r="M1017504" s="67"/>
      <c r="N1017504" s="70"/>
      <c r="O1017504" s="67"/>
      <c r="P1017504" s="6"/>
      <c r="Q1017504" s="6"/>
      <c r="R1017504" s="71"/>
      <c r="S1017504" s="6"/>
      <c r="T1017504" s="6"/>
      <c r="U1017504" s="6"/>
      <c r="V1017504" s="9"/>
    </row>
    <row r="1017505" spans="1:22" customFormat="1">
      <c r="A1017505" s="2"/>
      <c r="B1017505" s="61"/>
      <c r="C1017505" s="52"/>
      <c r="D1017505" s="52"/>
      <c r="E1017505" s="6"/>
      <c r="F1017505" s="26"/>
      <c r="G1017505" s="26"/>
      <c r="H1017505" s="67"/>
      <c r="I1017505" s="68"/>
      <c r="J1017505" s="6"/>
      <c r="K1017505" s="69"/>
      <c r="L1017505" s="67"/>
      <c r="M1017505" s="67"/>
      <c r="N1017505" s="70"/>
      <c r="O1017505" s="67"/>
      <c r="P1017505" s="6"/>
      <c r="Q1017505" s="6"/>
      <c r="R1017505" s="71"/>
      <c r="S1017505" s="6"/>
      <c r="T1017505" s="6"/>
      <c r="U1017505" s="6"/>
      <c r="V1017505" s="9"/>
    </row>
    <row r="1017506" spans="1:22" customFormat="1">
      <c r="A1017506" s="2"/>
      <c r="B1017506" s="61"/>
      <c r="C1017506" s="52"/>
      <c r="D1017506" s="52"/>
      <c r="E1017506" s="6"/>
      <c r="F1017506" s="26"/>
      <c r="G1017506" s="26"/>
      <c r="H1017506" s="67"/>
      <c r="I1017506" s="68"/>
      <c r="J1017506" s="6"/>
      <c r="K1017506" s="69"/>
      <c r="L1017506" s="67"/>
      <c r="M1017506" s="67"/>
      <c r="N1017506" s="70"/>
      <c r="O1017506" s="67"/>
      <c r="P1017506" s="6"/>
      <c r="Q1017506" s="6"/>
      <c r="R1017506" s="71"/>
      <c r="S1017506" s="6"/>
      <c r="T1017506" s="6"/>
      <c r="U1017506" s="6"/>
      <c r="V1017506" s="9"/>
    </row>
    <row r="1017507" spans="1:22" customFormat="1">
      <c r="A1017507" s="2"/>
      <c r="B1017507" s="61"/>
      <c r="C1017507" s="52"/>
      <c r="D1017507" s="52"/>
      <c r="E1017507" s="6"/>
      <c r="F1017507" s="26"/>
      <c r="G1017507" s="26"/>
      <c r="H1017507" s="67"/>
      <c r="I1017507" s="68"/>
      <c r="J1017507" s="6"/>
      <c r="K1017507" s="69"/>
      <c r="L1017507" s="67"/>
      <c r="M1017507" s="67"/>
      <c r="N1017507" s="70"/>
      <c r="O1017507" s="67"/>
      <c r="P1017507" s="6"/>
      <c r="Q1017507" s="6"/>
      <c r="R1017507" s="71"/>
      <c r="S1017507" s="6"/>
      <c r="T1017507" s="6"/>
      <c r="U1017507" s="6"/>
      <c r="V1017507" s="9"/>
    </row>
    <row r="1017508" spans="1:22" customFormat="1">
      <c r="A1017508" s="2"/>
      <c r="B1017508" s="61"/>
      <c r="C1017508" s="52"/>
      <c r="D1017508" s="52"/>
      <c r="E1017508" s="6"/>
      <c r="F1017508" s="26"/>
      <c r="G1017508" s="26"/>
      <c r="H1017508" s="67"/>
      <c r="I1017508" s="68"/>
      <c r="J1017508" s="6"/>
      <c r="K1017508" s="69"/>
      <c r="L1017508" s="67"/>
      <c r="M1017508" s="67"/>
      <c r="N1017508" s="70"/>
      <c r="O1017508" s="67"/>
      <c r="P1017508" s="6"/>
      <c r="Q1017508" s="6"/>
      <c r="R1017508" s="71"/>
      <c r="S1017508" s="6"/>
      <c r="T1017508" s="6"/>
      <c r="U1017508" s="6"/>
      <c r="V1017508" s="9"/>
    </row>
    <row r="1017509" spans="1:22" customFormat="1">
      <c r="A1017509" s="2"/>
      <c r="B1017509" s="61"/>
      <c r="C1017509" s="52"/>
      <c r="D1017509" s="52"/>
      <c r="E1017509" s="6"/>
      <c r="F1017509" s="26"/>
      <c r="G1017509" s="26"/>
      <c r="H1017509" s="67"/>
      <c r="I1017509" s="68"/>
      <c r="J1017509" s="6"/>
      <c r="K1017509" s="69"/>
      <c r="L1017509" s="67"/>
      <c r="M1017509" s="67"/>
      <c r="N1017509" s="70"/>
      <c r="O1017509" s="67"/>
      <c r="P1017509" s="6"/>
      <c r="Q1017509" s="6"/>
      <c r="R1017509" s="71"/>
      <c r="S1017509" s="6"/>
      <c r="T1017509" s="6"/>
      <c r="U1017509" s="6"/>
      <c r="V1017509" s="9"/>
    </row>
    <row r="1017510" spans="1:22" customFormat="1">
      <c r="A1017510" s="2"/>
      <c r="B1017510" s="61"/>
      <c r="C1017510" s="52"/>
      <c r="D1017510" s="52"/>
      <c r="E1017510" s="6"/>
      <c r="F1017510" s="26"/>
      <c r="G1017510" s="26"/>
      <c r="H1017510" s="67"/>
      <c r="I1017510" s="68"/>
      <c r="J1017510" s="6"/>
      <c r="K1017510" s="69"/>
      <c r="L1017510" s="67"/>
      <c r="M1017510" s="67"/>
      <c r="N1017510" s="70"/>
      <c r="O1017510" s="67"/>
      <c r="P1017510" s="6"/>
      <c r="Q1017510" s="6"/>
      <c r="R1017510" s="71"/>
      <c r="S1017510" s="6"/>
      <c r="T1017510" s="6"/>
      <c r="U1017510" s="6"/>
      <c r="V1017510" s="9"/>
    </row>
    <row r="1017511" spans="1:22" customFormat="1">
      <c r="A1017511" s="2"/>
      <c r="B1017511" s="61"/>
      <c r="C1017511" s="52"/>
      <c r="D1017511" s="52"/>
      <c r="E1017511" s="6"/>
      <c r="F1017511" s="26"/>
      <c r="G1017511" s="26"/>
      <c r="H1017511" s="67"/>
      <c r="I1017511" s="68"/>
      <c r="J1017511" s="6"/>
      <c r="K1017511" s="69"/>
      <c r="L1017511" s="67"/>
      <c r="M1017511" s="67"/>
      <c r="N1017511" s="70"/>
      <c r="O1017511" s="67"/>
      <c r="P1017511" s="6"/>
      <c r="Q1017511" s="6"/>
      <c r="R1017511" s="71"/>
      <c r="S1017511" s="6"/>
      <c r="T1017511" s="6"/>
      <c r="U1017511" s="6"/>
      <c r="V1017511" s="9"/>
    </row>
    <row r="1017512" spans="1:22" customFormat="1">
      <c r="A1017512" s="2"/>
      <c r="B1017512" s="61"/>
      <c r="C1017512" s="52"/>
      <c r="D1017512" s="52"/>
      <c r="E1017512" s="6"/>
      <c r="F1017512" s="26"/>
      <c r="G1017512" s="26"/>
      <c r="H1017512" s="67"/>
      <c r="I1017512" s="68"/>
      <c r="J1017512" s="6"/>
      <c r="K1017512" s="69"/>
      <c r="L1017512" s="67"/>
      <c r="M1017512" s="67"/>
      <c r="N1017512" s="70"/>
      <c r="O1017512" s="67"/>
      <c r="P1017512" s="6"/>
      <c r="Q1017512" s="6"/>
      <c r="R1017512" s="71"/>
      <c r="S1017512" s="6"/>
      <c r="T1017512" s="6"/>
      <c r="U1017512" s="6"/>
      <c r="V1017512" s="9"/>
    </row>
    <row r="1017513" spans="1:22" customFormat="1">
      <c r="A1017513" s="2"/>
      <c r="B1017513" s="61"/>
      <c r="C1017513" s="52"/>
      <c r="D1017513" s="52"/>
      <c r="E1017513" s="6"/>
      <c r="F1017513" s="26"/>
      <c r="G1017513" s="26"/>
      <c r="H1017513" s="67"/>
      <c r="I1017513" s="68"/>
      <c r="J1017513" s="6"/>
      <c r="K1017513" s="69"/>
      <c r="L1017513" s="67"/>
      <c r="M1017513" s="67"/>
      <c r="N1017513" s="70"/>
      <c r="O1017513" s="67"/>
      <c r="P1017513" s="6"/>
      <c r="Q1017513" s="6"/>
      <c r="R1017513" s="71"/>
      <c r="S1017513" s="6"/>
      <c r="T1017513" s="6"/>
      <c r="U1017513" s="6"/>
      <c r="V1017513" s="9"/>
    </row>
    <row r="1017514" spans="1:22" customFormat="1">
      <c r="A1017514" s="2"/>
      <c r="B1017514" s="61"/>
      <c r="C1017514" s="52"/>
      <c r="D1017514" s="52"/>
      <c r="E1017514" s="6"/>
      <c r="F1017514" s="26"/>
      <c r="G1017514" s="26"/>
      <c r="H1017514" s="67"/>
      <c r="I1017514" s="68"/>
      <c r="J1017514" s="6"/>
      <c r="K1017514" s="69"/>
      <c r="L1017514" s="67"/>
      <c r="M1017514" s="67"/>
      <c r="N1017514" s="70"/>
      <c r="O1017514" s="67"/>
      <c r="P1017514" s="6"/>
      <c r="Q1017514" s="6"/>
      <c r="R1017514" s="71"/>
      <c r="S1017514" s="6"/>
      <c r="T1017514" s="6"/>
      <c r="U1017514" s="6"/>
      <c r="V1017514" s="9"/>
    </row>
    <row r="1017515" spans="1:22" customFormat="1">
      <c r="A1017515" s="2"/>
      <c r="B1017515" s="61"/>
      <c r="C1017515" s="52"/>
      <c r="D1017515" s="52"/>
      <c r="E1017515" s="6"/>
      <c r="F1017515" s="26"/>
      <c r="G1017515" s="26"/>
      <c r="H1017515" s="67"/>
      <c r="I1017515" s="68"/>
      <c r="J1017515" s="6"/>
      <c r="K1017515" s="69"/>
      <c r="L1017515" s="67"/>
      <c r="M1017515" s="67"/>
      <c r="N1017515" s="70"/>
      <c r="O1017515" s="67"/>
      <c r="P1017515" s="6"/>
      <c r="Q1017515" s="6"/>
      <c r="R1017515" s="71"/>
      <c r="S1017515" s="6"/>
      <c r="T1017515" s="6"/>
      <c r="U1017515" s="6"/>
      <c r="V1017515" s="9"/>
    </row>
    <row r="1017516" spans="1:22" customFormat="1">
      <c r="A1017516" s="2"/>
      <c r="B1017516" s="61"/>
      <c r="C1017516" s="52"/>
      <c r="D1017516" s="52"/>
      <c r="E1017516" s="6"/>
      <c r="F1017516" s="26"/>
      <c r="G1017516" s="26"/>
      <c r="H1017516" s="67"/>
      <c r="I1017516" s="68"/>
      <c r="J1017516" s="6"/>
      <c r="K1017516" s="69"/>
      <c r="L1017516" s="67"/>
      <c r="M1017516" s="67"/>
      <c r="N1017516" s="70"/>
      <c r="O1017516" s="67"/>
      <c r="P1017516" s="6"/>
      <c r="Q1017516" s="6"/>
      <c r="R1017516" s="71"/>
      <c r="S1017516" s="6"/>
      <c r="T1017516" s="6"/>
      <c r="U1017516" s="6"/>
      <c r="V1017516" s="9"/>
    </row>
    <row r="1017517" spans="1:22" customFormat="1">
      <c r="A1017517" s="2"/>
      <c r="B1017517" s="61"/>
      <c r="C1017517" s="52"/>
      <c r="D1017517" s="52"/>
      <c r="E1017517" s="6"/>
      <c r="F1017517" s="26"/>
      <c r="G1017517" s="26"/>
      <c r="H1017517" s="67"/>
      <c r="I1017517" s="68"/>
      <c r="J1017517" s="6"/>
      <c r="K1017517" s="69"/>
      <c r="L1017517" s="67"/>
      <c r="M1017517" s="67"/>
      <c r="N1017517" s="70"/>
      <c r="O1017517" s="67"/>
      <c r="P1017517" s="6"/>
      <c r="Q1017517" s="6"/>
      <c r="R1017517" s="71"/>
      <c r="S1017517" s="6"/>
      <c r="T1017517" s="6"/>
      <c r="U1017517" s="6"/>
      <c r="V1017517" s="9"/>
    </row>
    <row r="1017518" spans="1:22" customFormat="1">
      <c r="A1017518" s="2"/>
      <c r="B1017518" s="61"/>
      <c r="C1017518" s="52"/>
      <c r="D1017518" s="52"/>
      <c r="E1017518" s="6"/>
      <c r="F1017518" s="26"/>
      <c r="G1017518" s="26"/>
      <c r="H1017518" s="67"/>
      <c r="I1017518" s="68"/>
      <c r="J1017518" s="6"/>
      <c r="K1017518" s="69"/>
      <c r="L1017518" s="67"/>
      <c r="M1017518" s="67"/>
      <c r="N1017518" s="70"/>
      <c r="O1017518" s="67"/>
      <c r="P1017518" s="6"/>
      <c r="Q1017518" s="6"/>
      <c r="R1017518" s="71"/>
      <c r="S1017518" s="6"/>
      <c r="T1017518" s="6"/>
      <c r="U1017518" s="6"/>
      <c r="V1017518" s="9"/>
    </row>
    <row r="1017519" spans="1:22" customFormat="1">
      <c r="A1017519" s="2"/>
      <c r="B1017519" s="61"/>
      <c r="C1017519" s="52"/>
      <c r="D1017519" s="52"/>
      <c r="E1017519" s="6"/>
      <c r="F1017519" s="26"/>
      <c r="G1017519" s="26"/>
      <c r="H1017519" s="67"/>
      <c r="I1017519" s="68"/>
      <c r="J1017519" s="6"/>
      <c r="K1017519" s="69"/>
      <c r="L1017519" s="67"/>
      <c r="M1017519" s="67"/>
      <c r="N1017519" s="70"/>
      <c r="O1017519" s="67"/>
      <c r="P1017519" s="6"/>
      <c r="Q1017519" s="6"/>
      <c r="R1017519" s="71"/>
      <c r="S1017519" s="6"/>
      <c r="T1017519" s="6"/>
      <c r="U1017519" s="6"/>
      <c r="V1017519" s="9"/>
    </row>
    <row r="1017520" spans="1:22" customFormat="1">
      <c r="A1017520" s="2"/>
      <c r="B1017520" s="61"/>
      <c r="C1017520" s="52"/>
      <c r="D1017520" s="52"/>
      <c r="E1017520" s="6"/>
      <c r="F1017520" s="26"/>
      <c r="G1017520" s="26"/>
      <c r="H1017520" s="67"/>
      <c r="I1017520" s="68"/>
      <c r="J1017520" s="6"/>
      <c r="K1017520" s="69"/>
      <c r="L1017520" s="67"/>
      <c r="M1017520" s="67"/>
      <c r="N1017520" s="70"/>
      <c r="O1017520" s="67"/>
      <c r="P1017520" s="6"/>
      <c r="Q1017520" s="6"/>
      <c r="R1017520" s="71"/>
      <c r="S1017520" s="6"/>
      <c r="T1017520" s="6"/>
      <c r="U1017520" s="6"/>
      <c r="V1017520" s="9"/>
    </row>
    <row r="1017521" spans="1:22" customFormat="1">
      <c r="A1017521" s="2"/>
      <c r="B1017521" s="61"/>
      <c r="C1017521" s="52"/>
      <c r="D1017521" s="52"/>
      <c r="E1017521" s="6"/>
      <c r="F1017521" s="26"/>
      <c r="G1017521" s="26"/>
      <c r="H1017521" s="67"/>
      <c r="I1017521" s="68"/>
      <c r="J1017521" s="6"/>
      <c r="K1017521" s="69"/>
      <c r="L1017521" s="67"/>
      <c r="M1017521" s="67"/>
      <c r="N1017521" s="70"/>
      <c r="O1017521" s="67"/>
      <c r="P1017521" s="6"/>
      <c r="Q1017521" s="6"/>
      <c r="R1017521" s="71"/>
      <c r="S1017521" s="6"/>
      <c r="T1017521" s="6"/>
      <c r="U1017521" s="6"/>
      <c r="V1017521" s="9"/>
    </row>
    <row r="1017522" spans="1:22" customFormat="1">
      <c r="A1017522" s="2"/>
      <c r="B1017522" s="61"/>
      <c r="C1017522" s="52"/>
      <c r="D1017522" s="52"/>
      <c r="E1017522" s="6"/>
      <c r="F1017522" s="26"/>
      <c r="G1017522" s="26"/>
      <c r="H1017522" s="67"/>
      <c r="I1017522" s="68"/>
      <c r="J1017522" s="6"/>
      <c r="K1017522" s="69"/>
      <c r="L1017522" s="67"/>
      <c r="M1017522" s="67"/>
      <c r="N1017522" s="70"/>
      <c r="O1017522" s="67"/>
      <c r="P1017522" s="6"/>
      <c r="Q1017522" s="6"/>
      <c r="R1017522" s="71"/>
      <c r="S1017522" s="6"/>
      <c r="T1017522" s="6"/>
      <c r="U1017522" s="6"/>
      <c r="V1017522" s="9"/>
    </row>
    <row r="1017523" spans="1:22" customFormat="1">
      <c r="A1017523" s="2"/>
      <c r="B1017523" s="61"/>
      <c r="C1017523" s="52"/>
      <c r="D1017523" s="52"/>
      <c r="E1017523" s="6"/>
      <c r="F1017523" s="26"/>
      <c r="G1017523" s="26"/>
      <c r="H1017523" s="67"/>
      <c r="I1017523" s="68"/>
      <c r="J1017523" s="6"/>
      <c r="K1017523" s="69"/>
      <c r="L1017523" s="67"/>
      <c r="M1017523" s="67"/>
      <c r="N1017523" s="70"/>
      <c r="O1017523" s="67"/>
      <c r="P1017523" s="6"/>
      <c r="Q1017523" s="6"/>
      <c r="R1017523" s="71"/>
      <c r="S1017523" s="6"/>
      <c r="T1017523" s="6"/>
      <c r="U1017523" s="6"/>
      <c r="V1017523" s="9"/>
    </row>
    <row r="1017524" spans="1:22" customFormat="1">
      <c r="A1017524" s="2"/>
      <c r="B1017524" s="61"/>
      <c r="C1017524" s="52"/>
      <c r="D1017524" s="52"/>
      <c r="E1017524" s="6"/>
      <c r="F1017524" s="26"/>
      <c r="G1017524" s="26"/>
      <c r="H1017524" s="67"/>
      <c r="I1017524" s="68"/>
      <c r="J1017524" s="6"/>
      <c r="K1017524" s="69"/>
      <c r="L1017524" s="67"/>
      <c r="M1017524" s="67"/>
      <c r="N1017524" s="70"/>
      <c r="O1017524" s="67"/>
      <c r="P1017524" s="6"/>
      <c r="Q1017524" s="6"/>
      <c r="R1017524" s="71"/>
      <c r="S1017524" s="6"/>
      <c r="T1017524" s="6"/>
      <c r="U1017524" s="6"/>
      <c r="V1017524" s="9"/>
    </row>
    <row r="1017525" spans="1:22" customFormat="1">
      <c r="A1017525" s="2"/>
      <c r="B1017525" s="61"/>
      <c r="C1017525" s="52"/>
      <c r="D1017525" s="52"/>
      <c r="E1017525" s="6"/>
      <c r="F1017525" s="26"/>
      <c r="G1017525" s="26"/>
      <c r="H1017525" s="67"/>
      <c r="I1017525" s="68"/>
      <c r="J1017525" s="6"/>
      <c r="K1017525" s="69"/>
      <c r="L1017525" s="67"/>
      <c r="M1017525" s="67"/>
      <c r="N1017525" s="70"/>
      <c r="O1017525" s="67"/>
      <c r="P1017525" s="6"/>
      <c r="Q1017525" s="6"/>
      <c r="R1017525" s="71"/>
      <c r="S1017525" s="6"/>
      <c r="T1017525" s="6"/>
      <c r="U1017525" s="6"/>
      <c r="V1017525" s="9"/>
    </row>
    <row r="1017526" spans="1:22" customFormat="1">
      <c r="A1017526" s="2"/>
      <c r="B1017526" s="61"/>
      <c r="C1017526" s="52"/>
      <c r="D1017526" s="52"/>
      <c r="E1017526" s="6"/>
      <c r="F1017526" s="26"/>
      <c r="G1017526" s="26"/>
      <c r="H1017526" s="67"/>
      <c r="I1017526" s="68"/>
      <c r="J1017526" s="6"/>
      <c r="K1017526" s="69"/>
      <c r="L1017526" s="67"/>
      <c r="M1017526" s="67"/>
      <c r="N1017526" s="70"/>
      <c r="O1017526" s="67"/>
      <c r="P1017526" s="6"/>
      <c r="Q1017526" s="6"/>
      <c r="R1017526" s="71"/>
      <c r="S1017526" s="6"/>
      <c r="T1017526" s="6"/>
      <c r="U1017526" s="6"/>
      <c r="V1017526" s="9"/>
    </row>
    <row r="1017527" spans="1:22" customFormat="1">
      <c r="A1017527" s="2"/>
      <c r="B1017527" s="61"/>
      <c r="C1017527" s="52"/>
      <c r="D1017527" s="52"/>
      <c r="E1017527" s="6"/>
      <c r="F1017527" s="26"/>
      <c r="G1017527" s="26"/>
      <c r="H1017527" s="67"/>
      <c r="I1017527" s="68"/>
      <c r="J1017527" s="6"/>
      <c r="K1017527" s="69"/>
      <c r="L1017527" s="67"/>
      <c r="M1017527" s="67"/>
      <c r="N1017527" s="70"/>
      <c r="O1017527" s="67"/>
      <c r="P1017527" s="6"/>
      <c r="Q1017527" s="6"/>
      <c r="R1017527" s="71"/>
      <c r="S1017527" s="6"/>
      <c r="T1017527" s="6"/>
      <c r="U1017527" s="6"/>
      <c r="V1017527" s="9"/>
    </row>
    <row r="1017528" spans="1:22" customFormat="1">
      <c r="A1017528" s="2"/>
      <c r="B1017528" s="61"/>
      <c r="C1017528" s="52"/>
      <c r="D1017528" s="52"/>
      <c r="E1017528" s="6"/>
      <c r="F1017528" s="26"/>
      <c r="G1017528" s="26"/>
      <c r="H1017528" s="67"/>
      <c r="I1017528" s="68"/>
      <c r="J1017528" s="6"/>
      <c r="K1017528" s="69"/>
      <c r="L1017528" s="67"/>
      <c r="M1017528" s="67"/>
      <c r="N1017528" s="70"/>
      <c r="O1017528" s="67"/>
      <c r="P1017528" s="6"/>
      <c r="Q1017528" s="6"/>
      <c r="R1017528" s="71"/>
      <c r="S1017528" s="6"/>
      <c r="T1017528" s="6"/>
      <c r="U1017528" s="6"/>
      <c r="V1017528" s="9"/>
    </row>
    <row r="1017529" spans="1:22" customFormat="1">
      <c r="A1017529" s="2"/>
      <c r="B1017529" s="61"/>
      <c r="C1017529" s="52"/>
      <c r="D1017529" s="52"/>
      <c r="E1017529" s="6"/>
      <c r="F1017529" s="26"/>
      <c r="G1017529" s="26"/>
      <c r="H1017529" s="67"/>
      <c r="I1017529" s="68"/>
      <c r="J1017529" s="6"/>
      <c r="K1017529" s="69"/>
      <c r="L1017529" s="67"/>
      <c r="M1017529" s="67"/>
      <c r="N1017529" s="70"/>
      <c r="O1017529" s="67"/>
      <c r="P1017529" s="6"/>
      <c r="Q1017529" s="6"/>
      <c r="R1017529" s="71"/>
      <c r="S1017529" s="6"/>
      <c r="T1017529" s="6"/>
      <c r="U1017529" s="6"/>
      <c r="V1017529" s="9"/>
    </row>
    <row r="1017530" spans="1:22" customFormat="1">
      <c r="A1017530" s="2"/>
      <c r="B1017530" s="61"/>
      <c r="C1017530" s="52"/>
      <c r="D1017530" s="52"/>
      <c r="E1017530" s="6"/>
      <c r="F1017530" s="26"/>
      <c r="G1017530" s="26"/>
      <c r="H1017530" s="67"/>
      <c r="I1017530" s="68"/>
      <c r="J1017530" s="6"/>
      <c r="K1017530" s="69"/>
      <c r="L1017530" s="67"/>
      <c r="M1017530" s="67"/>
      <c r="N1017530" s="70"/>
      <c r="O1017530" s="67"/>
      <c r="P1017530" s="6"/>
      <c r="Q1017530" s="6"/>
      <c r="R1017530" s="71"/>
      <c r="S1017530" s="6"/>
      <c r="T1017530" s="6"/>
      <c r="U1017530" s="6"/>
      <c r="V1017530" s="9"/>
    </row>
    <row r="1017531" spans="1:22" customFormat="1">
      <c r="A1017531" s="2"/>
      <c r="B1017531" s="61"/>
      <c r="C1017531" s="52"/>
      <c r="D1017531" s="52"/>
      <c r="E1017531" s="6"/>
      <c r="F1017531" s="26"/>
      <c r="G1017531" s="26"/>
      <c r="H1017531" s="67"/>
      <c r="I1017531" s="68"/>
      <c r="J1017531" s="6"/>
      <c r="K1017531" s="69"/>
      <c r="L1017531" s="67"/>
      <c r="M1017531" s="67"/>
      <c r="N1017531" s="70"/>
      <c r="O1017531" s="67"/>
      <c r="P1017531" s="6"/>
      <c r="Q1017531" s="6"/>
      <c r="R1017531" s="71"/>
      <c r="S1017531" s="6"/>
      <c r="T1017531" s="6"/>
      <c r="U1017531" s="6"/>
      <c r="V1017531" s="9"/>
    </row>
    <row r="1017532" spans="1:22" customFormat="1">
      <c r="A1017532" s="2"/>
      <c r="B1017532" s="61"/>
      <c r="C1017532" s="52"/>
      <c r="D1017532" s="52"/>
      <c r="E1017532" s="6"/>
      <c r="F1017532" s="26"/>
      <c r="G1017532" s="26"/>
      <c r="H1017532" s="67"/>
      <c r="I1017532" s="68"/>
      <c r="J1017532" s="6"/>
      <c r="K1017532" s="69"/>
      <c r="L1017532" s="67"/>
      <c r="M1017532" s="67"/>
      <c r="N1017532" s="70"/>
      <c r="O1017532" s="67"/>
      <c r="P1017532" s="6"/>
      <c r="Q1017532" s="6"/>
      <c r="R1017532" s="71"/>
      <c r="S1017532" s="6"/>
      <c r="T1017532" s="6"/>
      <c r="U1017532" s="6"/>
      <c r="V1017532" s="9"/>
    </row>
    <row r="1017533" spans="1:22" customFormat="1">
      <c r="A1017533" s="2"/>
      <c r="B1017533" s="61"/>
      <c r="C1017533" s="52"/>
      <c r="D1017533" s="52"/>
      <c r="E1017533" s="6"/>
      <c r="F1017533" s="26"/>
      <c r="G1017533" s="26"/>
      <c r="H1017533" s="67"/>
      <c r="I1017533" s="68"/>
      <c r="J1017533" s="6"/>
      <c r="K1017533" s="69"/>
      <c r="L1017533" s="67"/>
      <c r="M1017533" s="67"/>
      <c r="N1017533" s="70"/>
      <c r="O1017533" s="67"/>
      <c r="P1017533" s="6"/>
      <c r="Q1017533" s="6"/>
      <c r="R1017533" s="71"/>
      <c r="S1017533" s="6"/>
      <c r="T1017533" s="6"/>
      <c r="U1017533" s="6"/>
      <c r="V1017533" s="9"/>
    </row>
    <row r="1017534" spans="1:22" customFormat="1">
      <c r="A1017534" s="2"/>
      <c r="B1017534" s="61"/>
      <c r="C1017534" s="52"/>
      <c r="D1017534" s="52"/>
      <c r="E1017534" s="6"/>
      <c r="F1017534" s="26"/>
      <c r="G1017534" s="26"/>
      <c r="H1017534" s="67"/>
      <c r="I1017534" s="68"/>
      <c r="J1017534" s="6"/>
      <c r="K1017534" s="69"/>
      <c r="L1017534" s="67"/>
      <c r="M1017534" s="67"/>
      <c r="N1017534" s="70"/>
      <c r="O1017534" s="67"/>
      <c r="P1017534" s="6"/>
      <c r="Q1017534" s="6"/>
      <c r="R1017534" s="71"/>
      <c r="S1017534" s="6"/>
      <c r="T1017534" s="6"/>
      <c r="U1017534" s="6"/>
      <c r="V1017534" s="9"/>
    </row>
    <row r="1017535" spans="1:22" customFormat="1">
      <c r="A1017535" s="2"/>
      <c r="B1017535" s="61"/>
      <c r="C1017535" s="52"/>
      <c r="D1017535" s="52"/>
      <c r="E1017535" s="6"/>
      <c r="F1017535" s="26"/>
      <c r="G1017535" s="26"/>
      <c r="H1017535" s="67"/>
      <c r="I1017535" s="68"/>
      <c r="J1017535" s="6"/>
      <c r="K1017535" s="69"/>
      <c r="L1017535" s="67"/>
      <c r="M1017535" s="67"/>
      <c r="N1017535" s="70"/>
      <c r="O1017535" s="67"/>
      <c r="P1017535" s="6"/>
      <c r="Q1017535" s="6"/>
      <c r="R1017535" s="71"/>
      <c r="S1017535" s="6"/>
      <c r="T1017535" s="6"/>
      <c r="U1017535" s="6"/>
      <c r="V1017535" s="9"/>
    </row>
    <row r="1017536" spans="1:22" customFormat="1">
      <c r="A1017536" s="2"/>
      <c r="B1017536" s="61"/>
      <c r="C1017536" s="52"/>
      <c r="D1017536" s="52"/>
      <c r="E1017536" s="6"/>
      <c r="F1017536" s="26"/>
      <c r="G1017536" s="26"/>
      <c r="H1017536" s="67"/>
      <c r="I1017536" s="68"/>
      <c r="J1017536" s="6"/>
      <c r="K1017536" s="69"/>
      <c r="L1017536" s="67"/>
      <c r="M1017536" s="67"/>
      <c r="N1017536" s="70"/>
      <c r="O1017536" s="67"/>
      <c r="P1017536" s="6"/>
      <c r="Q1017536" s="6"/>
      <c r="R1017536" s="71"/>
      <c r="S1017536" s="6"/>
      <c r="T1017536" s="6"/>
      <c r="U1017536" s="6"/>
      <c r="V1017536" s="9"/>
    </row>
    <row r="1017537" spans="1:22" customFormat="1">
      <c r="A1017537" s="2"/>
      <c r="B1017537" s="61"/>
      <c r="C1017537" s="52"/>
      <c r="D1017537" s="52"/>
      <c r="E1017537" s="6"/>
      <c r="F1017537" s="26"/>
      <c r="G1017537" s="26"/>
      <c r="H1017537" s="67"/>
      <c r="I1017537" s="68"/>
      <c r="J1017537" s="6"/>
      <c r="K1017537" s="69"/>
      <c r="L1017537" s="67"/>
      <c r="M1017537" s="67"/>
      <c r="N1017537" s="70"/>
      <c r="O1017537" s="67"/>
      <c r="P1017537" s="6"/>
      <c r="Q1017537" s="6"/>
      <c r="R1017537" s="71"/>
      <c r="S1017537" s="6"/>
      <c r="T1017537" s="6"/>
      <c r="U1017537" s="6"/>
      <c r="V1017537" s="9"/>
    </row>
    <row r="1017538" spans="1:22" customFormat="1">
      <c r="A1017538" s="2"/>
      <c r="B1017538" s="61"/>
      <c r="C1017538" s="52"/>
      <c r="D1017538" s="52"/>
      <c r="E1017538" s="6"/>
      <c r="F1017538" s="26"/>
      <c r="G1017538" s="26"/>
      <c r="H1017538" s="67"/>
      <c r="I1017538" s="68"/>
      <c r="J1017538" s="6"/>
      <c r="K1017538" s="69"/>
      <c r="L1017538" s="67"/>
      <c r="M1017538" s="67"/>
      <c r="N1017538" s="70"/>
      <c r="O1017538" s="67"/>
      <c r="P1017538" s="6"/>
      <c r="Q1017538" s="6"/>
      <c r="R1017538" s="71"/>
      <c r="S1017538" s="6"/>
      <c r="T1017538" s="6"/>
      <c r="U1017538" s="6"/>
      <c r="V1017538" s="9"/>
    </row>
    <row r="1017539" spans="1:22" customFormat="1">
      <c r="A1017539" s="2"/>
      <c r="B1017539" s="61"/>
      <c r="C1017539" s="52"/>
      <c r="D1017539" s="52"/>
      <c r="E1017539" s="6"/>
      <c r="F1017539" s="26"/>
      <c r="G1017539" s="26"/>
      <c r="H1017539" s="67"/>
      <c r="I1017539" s="68"/>
      <c r="J1017539" s="6"/>
      <c r="K1017539" s="69"/>
      <c r="L1017539" s="67"/>
      <c r="M1017539" s="67"/>
      <c r="N1017539" s="70"/>
      <c r="O1017539" s="67"/>
      <c r="P1017539" s="6"/>
      <c r="Q1017539" s="6"/>
      <c r="R1017539" s="71"/>
      <c r="S1017539" s="6"/>
      <c r="T1017539" s="6"/>
      <c r="U1017539" s="6"/>
      <c r="V1017539" s="9"/>
    </row>
    <row r="1017540" spans="1:22" customFormat="1">
      <c r="A1017540" s="2"/>
      <c r="B1017540" s="61"/>
      <c r="C1017540" s="52"/>
      <c r="D1017540" s="52"/>
      <c r="E1017540" s="6"/>
      <c r="F1017540" s="26"/>
      <c r="G1017540" s="26"/>
      <c r="H1017540" s="67"/>
      <c r="I1017540" s="68"/>
      <c r="J1017540" s="6"/>
      <c r="K1017540" s="69"/>
      <c r="L1017540" s="67"/>
      <c r="M1017540" s="67"/>
      <c r="N1017540" s="70"/>
      <c r="O1017540" s="67"/>
      <c r="P1017540" s="6"/>
      <c r="Q1017540" s="6"/>
      <c r="R1017540" s="71"/>
      <c r="S1017540" s="6"/>
      <c r="T1017540" s="6"/>
      <c r="U1017540" s="6"/>
      <c r="V1017540" s="9"/>
    </row>
    <row r="1017541" spans="1:22" customFormat="1">
      <c r="A1017541" s="2"/>
      <c r="B1017541" s="61"/>
      <c r="C1017541" s="52"/>
      <c r="D1017541" s="52"/>
      <c r="E1017541" s="6"/>
      <c r="F1017541" s="26"/>
      <c r="G1017541" s="26"/>
      <c r="H1017541" s="67"/>
      <c r="I1017541" s="68"/>
      <c r="J1017541" s="6"/>
      <c r="K1017541" s="69"/>
      <c r="L1017541" s="67"/>
      <c r="M1017541" s="67"/>
      <c r="N1017541" s="70"/>
      <c r="O1017541" s="67"/>
      <c r="P1017541" s="6"/>
      <c r="Q1017541" s="6"/>
      <c r="R1017541" s="71"/>
      <c r="S1017541" s="6"/>
      <c r="T1017541" s="6"/>
      <c r="U1017541" s="6"/>
      <c r="V1017541" s="9"/>
    </row>
    <row r="1017542" spans="1:22" customFormat="1">
      <c r="A1017542" s="2"/>
      <c r="B1017542" s="61"/>
      <c r="C1017542" s="52"/>
      <c r="D1017542" s="52"/>
      <c r="E1017542" s="6"/>
      <c r="F1017542" s="26"/>
      <c r="G1017542" s="26"/>
      <c r="H1017542" s="67"/>
      <c r="I1017542" s="68"/>
      <c r="J1017542" s="6"/>
      <c r="K1017542" s="69"/>
      <c r="L1017542" s="67"/>
      <c r="M1017542" s="67"/>
      <c r="N1017542" s="70"/>
      <c r="O1017542" s="67"/>
      <c r="P1017542" s="6"/>
      <c r="Q1017542" s="6"/>
      <c r="R1017542" s="71"/>
      <c r="S1017542" s="6"/>
      <c r="T1017542" s="6"/>
      <c r="U1017542" s="6"/>
      <c r="V1017542" s="9"/>
    </row>
    <row r="1017543" spans="1:22" customFormat="1">
      <c r="A1017543" s="2"/>
      <c r="B1017543" s="61"/>
      <c r="C1017543" s="52"/>
      <c r="D1017543" s="52"/>
      <c r="E1017543" s="6"/>
      <c r="F1017543" s="26"/>
      <c r="G1017543" s="26"/>
      <c r="H1017543" s="67"/>
      <c r="I1017543" s="68"/>
      <c r="J1017543" s="6"/>
      <c r="K1017543" s="69"/>
      <c r="L1017543" s="67"/>
      <c r="M1017543" s="67"/>
      <c r="N1017543" s="70"/>
      <c r="O1017543" s="67"/>
      <c r="P1017543" s="6"/>
      <c r="Q1017543" s="6"/>
      <c r="R1017543" s="71"/>
      <c r="S1017543" s="6"/>
      <c r="T1017543" s="6"/>
      <c r="U1017543" s="6"/>
      <c r="V1017543" s="9"/>
    </row>
    <row r="1017544" spans="1:22" customFormat="1">
      <c r="A1017544" s="2"/>
      <c r="B1017544" s="61"/>
      <c r="C1017544" s="52"/>
      <c r="D1017544" s="52"/>
      <c r="E1017544" s="6"/>
      <c r="F1017544" s="26"/>
      <c r="G1017544" s="26"/>
      <c r="H1017544" s="67"/>
      <c r="I1017544" s="68"/>
      <c r="J1017544" s="6"/>
      <c r="K1017544" s="69"/>
      <c r="L1017544" s="67"/>
      <c r="M1017544" s="67"/>
      <c r="N1017544" s="70"/>
      <c r="O1017544" s="67"/>
      <c r="P1017544" s="6"/>
      <c r="Q1017544" s="6"/>
      <c r="R1017544" s="71"/>
      <c r="S1017544" s="6"/>
      <c r="T1017544" s="6"/>
      <c r="U1017544" s="6"/>
      <c r="V1017544" s="9"/>
    </row>
    <row r="1017545" spans="1:22" customFormat="1">
      <c r="A1017545" s="2"/>
      <c r="B1017545" s="61"/>
      <c r="C1017545" s="52"/>
      <c r="D1017545" s="52"/>
      <c r="E1017545" s="6"/>
      <c r="F1017545" s="26"/>
      <c r="G1017545" s="26"/>
      <c r="H1017545" s="67"/>
      <c r="I1017545" s="68"/>
      <c r="J1017545" s="6"/>
      <c r="K1017545" s="69"/>
      <c r="L1017545" s="67"/>
      <c r="M1017545" s="67"/>
      <c r="N1017545" s="70"/>
      <c r="O1017545" s="67"/>
      <c r="P1017545" s="6"/>
      <c r="Q1017545" s="6"/>
      <c r="R1017545" s="71"/>
      <c r="S1017545" s="6"/>
      <c r="T1017545" s="6"/>
      <c r="U1017545" s="6"/>
      <c r="V1017545" s="9"/>
    </row>
    <row r="1017546" spans="1:22" customFormat="1">
      <c r="A1017546" s="2"/>
      <c r="B1017546" s="61"/>
      <c r="C1017546" s="52"/>
      <c r="D1017546" s="52"/>
      <c r="E1017546" s="6"/>
      <c r="F1017546" s="26"/>
      <c r="G1017546" s="26"/>
      <c r="H1017546" s="67"/>
      <c r="I1017546" s="68"/>
      <c r="J1017546" s="6"/>
      <c r="K1017546" s="69"/>
      <c r="L1017546" s="67"/>
      <c r="M1017546" s="67"/>
      <c r="N1017546" s="70"/>
      <c r="O1017546" s="67"/>
      <c r="P1017546" s="6"/>
      <c r="Q1017546" s="6"/>
      <c r="R1017546" s="71"/>
      <c r="S1017546" s="6"/>
      <c r="T1017546" s="6"/>
      <c r="U1017546" s="6"/>
      <c r="V1017546" s="9"/>
    </row>
    <row r="1017547" spans="1:22" customFormat="1">
      <c r="A1017547" s="2"/>
      <c r="B1017547" s="61"/>
      <c r="C1017547" s="52"/>
      <c r="D1017547" s="52"/>
      <c r="E1017547" s="6"/>
      <c r="F1017547" s="26"/>
      <c r="G1017547" s="26"/>
      <c r="H1017547" s="67"/>
      <c r="I1017547" s="68"/>
      <c r="J1017547" s="6"/>
      <c r="K1017547" s="69"/>
      <c r="L1017547" s="67"/>
      <c r="M1017547" s="67"/>
      <c r="N1017547" s="70"/>
      <c r="O1017547" s="67"/>
      <c r="P1017547" s="6"/>
      <c r="Q1017547" s="6"/>
      <c r="R1017547" s="71"/>
      <c r="S1017547" s="6"/>
      <c r="T1017547" s="6"/>
      <c r="U1017547" s="6"/>
      <c r="V1017547" s="9"/>
    </row>
    <row r="1017548" spans="1:22" customFormat="1">
      <c r="A1017548" s="2"/>
      <c r="B1017548" s="61"/>
      <c r="C1017548" s="52"/>
      <c r="D1017548" s="52"/>
      <c r="E1017548" s="6"/>
      <c r="F1017548" s="26"/>
      <c r="G1017548" s="26"/>
      <c r="H1017548" s="67"/>
      <c r="I1017548" s="68"/>
      <c r="J1017548" s="6"/>
      <c r="K1017548" s="69"/>
      <c r="L1017548" s="67"/>
      <c r="M1017548" s="67"/>
      <c r="N1017548" s="70"/>
      <c r="O1017548" s="67"/>
      <c r="P1017548" s="6"/>
      <c r="Q1017548" s="6"/>
      <c r="R1017548" s="71"/>
      <c r="S1017548" s="6"/>
      <c r="T1017548" s="6"/>
      <c r="U1017548" s="6"/>
      <c r="V1017548" s="9"/>
    </row>
    <row r="1017549" spans="1:22" customFormat="1">
      <c r="A1017549" s="2"/>
      <c r="B1017549" s="61"/>
      <c r="C1017549" s="52"/>
      <c r="D1017549" s="52"/>
      <c r="E1017549" s="6"/>
      <c r="F1017549" s="26"/>
      <c r="G1017549" s="26"/>
      <c r="H1017549" s="67"/>
      <c r="I1017549" s="68"/>
      <c r="J1017549" s="6"/>
      <c r="K1017549" s="69"/>
      <c r="L1017549" s="67"/>
      <c r="M1017549" s="67"/>
      <c r="N1017549" s="70"/>
      <c r="O1017549" s="67"/>
      <c r="P1017549" s="6"/>
      <c r="Q1017549" s="6"/>
      <c r="R1017549" s="71"/>
      <c r="S1017549" s="6"/>
      <c r="T1017549" s="6"/>
      <c r="U1017549" s="6"/>
      <c r="V1017549" s="9"/>
    </row>
    <row r="1017550" spans="1:22" customFormat="1">
      <c r="A1017550" s="2"/>
      <c r="B1017550" s="61"/>
      <c r="C1017550" s="52"/>
      <c r="D1017550" s="52"/>
      <c r="E1017550" s="6"/>
      <c r="F1017550" s="26"/>
      <c r="G1017550" s="26"/>
      <c r="H1017550" s="67"/>
      <c r="I1017550" s="68"/>
      <c r="J1017550" s="6"/>
      <c r="K1017550" s="69"/>
      <c r="L1017550" s="67"/>
      <c r="M1017550" s="67"/>
      <c r="N1017550" s="70"/>
      <c r="O1017550" s="67"/>
      <c r="P1017550" s="6"/>
      <c r="Q1017550" s="6"/>
      <c r="R1017550" s="71"/>
      <c r="S1017550" s="6"/>
      <c r="T1017550" s="6"/>
      <c r="U1017550" s="6"/>
      <c r="V1017550" s="9"/>
    </row>
    <row r="1017551" spans="1:22" customFormat="1">
      <c r="A1017551" s="2"/>
      <c r="B1017551" s="61"/>
      <c r="C1017551" s="52"/>
      <c r="D1017551" s="52"/>
      <c r="E1017551" s="6"/>
      <c r="F1017551" s="26"/>
      <c r="G1017551" s="26"/>
      <c r="H1017551" s="67"/>
      <c r="I1017551" s="68"/>
      <c r="J1017551" s="6"/>
      <c r="K1017551" s="69"/>
      <c r="L1017551" s="67"/>
      <c r="M1017551" s="67"/>
      <c r="N1017551" s="70"/>
      <c r="O1017551" s="67"/>
      <c r="P1017551" s="6"/>
      <c r="Q1017551" s="6"/>
      <c r="R1017551" s="71"/>
      <c r="S1017551" s="6"/>
      <c r="T1017551" s="6"/>
      <c r="U1017551" s="6"/>
      <c r="V1017551" s="9"/>
    </row>
    <row r="1017552" spans="1:22" customFormat="1">
      <c r="A1017552" s="2"/>
      <c r="B1017552" s="61"/>
      <c r="C1017552" s="52"/>
      <c r="D1017552" s="52"/>
      <c r="E1017552" s="6"/>
      <c r="F1017552" s="26"/>
      <c r="G1017552" s="26"/>
      <c r="H1017552" s="67"/>
      <c r="I1017552" s="68"/>
      <c r="J1017552" s="6"/>
      <c r="K1017552" s="69"/>
      <c r="L1017552" s="67"/>
      <c r="M1017552" s="67"/>
      <c r="N1017552" s="70"/>
      <c r="O1017552" s="67"/>
      <c r="P1017552" s="6"/>
      <c r="Q1017552" s="6"/>
      <c r="R1017552" s="71"/>
      <c r="S1017552" s="6"/>
      <c r="T1017552" s="6"/>
      <c r="U1017552" s="6"/>
      <c r="V1017552" s="9"/>
    </row>
    <row r="1017553" spans="1:22" customFormat="1">
      <c r="A1017553" s="2"/>
      <c r="B1017553" s="61"/>
      <c r="C1017553" s="52"/>
      <c r="D1017553" s="52"/>
      <c r="E1017553" s="6"/>
      <c r="F1017553" s="26"/>
      <c r="G1017553" s="26"/>
      <c r="H1017553" s="67"/>
      <c r="I1017553" s="68"/>
      <c r="J1017553" s="6"/>
      <c r="K1017553" s="69"/>
      <c r="L1017553" s="67"/>
      <c r="M1017553" s="67"/>
      <c r="N1017553" s="70"/>
      <c r="O1017553" s="67"/>
      <c r="P1017553" s="6"/>
      <c r="Q1017553" s="6"/>
      <c r="R1017553" s="71"/>
      <c r="S1017553" s="6"/>
      <c r="T1017553" s="6"/>
      <c r="U1017553" s="6"/>
      <c r="V1017553" s="9"/>
    </row>
    <row r="1017554" spans="1:22" customFormat="1">
      <c r="A1017554" s="2"/>
      <c r="B1017554" s="61"/>
      <c r="C1017554" s="52"/>
      <c r="D1017554" s="52"/>
      <c r="E1017554" s="6"/>
      <c r="F1017554" s="26"/>
      <c r="G1017554" s="26"/>
      <c r="H1017554" s="67"/>
      <c r="I1017554" s="68"/>
      <c r="J1017554" s="6"/>
      <c r="K1017554" s="69"/>
      <c r="L1017554" s="67"/>
      <c r="M1017554" s="67"/>
      <c r="N1017554" s="70"/>
      <c r="O1017554" s="67"/>
      <c r="P1017554" s="6"/>
      <c r="Q1017554" s="6"/>
      <c r="R1017554" s="71"/>
      <c r="S1017554" s="6"/>
      <c r="T1017554" s="6"/>
      <c r="U1017554" s="6"/>
      <c r="V1017554" s="9"/>
    </row>
    <row r="1017555" spans="1:22" customFormat="1">
      <c r="A1017555" s="2"/>
      <c r="B1017555" s="61"/>
      <c r="C1017555" s="52"/>
      <c r="D1017555" s="52"/>
      <c r="E1017555" s="6"/>
      <c r="F1017555" s="26"/>
      <c r="G1017555" s="26"/>
      <c r="H1017555" s="67"/>
      <c r="I1017555" s="68"/>
      <c r="J1017555" s="6"/>
      <c r="K1017555" s="69"/>
      <c r="L1017555" s="67"/>
      <c r="M1017555" s="67"/>
      <c r="N1017555" s="70"/>
      <c r="O1017555" s="67"/>
      <c r="P1017555" s="6"/>
      <c r="Q1017555" s="6"/>
      <c r="R1017555" s="71"/>
      <c r="S1017555" s="6"/>
      <c r="T1017555" s="6"/>
      <c r="U1017555" s="6"/>
      <c r="V1017555" s="9"/>
    </row>
    <row r="1017556" spans="1:22" customFormat="1">
      <c r="A1017556" s="2"/>
      <c r="B1017556" s="61"/>
      <c r="C1017556" s="52"/>
      <c r="D1017556" s="52"/>
      <c r="E1017556" s="6"/>
      <c r="F1017556" s="26"/>
      <c r="G1017556" s="26"/>
      <c r="H1017556" s="67"/>
      <c r="I1017556" s="68"/>
      <c r="J1017556" s="6"/>
      <c r="K1017556" s="69"/>
      <c r="L1017556" s="67"/>
      <c r="M1017556" s="67"/>
      <c r="N1017556" s="70"/>
      <c r="O1017556" s="67"/>
      <c r="P1017556" s="6"/>
      <c r="Q1017556" s="6"/>
      <c r="R1017556" s="71"/>
      <c r="S1017556" s="6"/>
      <c r="T1017556" s="6"/>
      <c r="U1017556" s="6"/>
      <c r="V1017556" s="9"/>
    </row>
    <row r="1017557" spans="1:22" customFormat="1">
      <c r="A1017557" s="2"/>
      <c r="B1017557" s="61"/>
      <c r="C1017557" s="52"/>
      <c r="D1017557" s="52"/>
      <c r="E1017557" s="6"/>
      <c r="F1017557" s="26"/>
      <c r="G1017557" s="26"/>
      <c r="H1017557" s="67"/>
      <c r="I1017557" s="68"/>
      <c r="J1017557" s="6"/>
      <c r="K1017557" s="69"/>
      <c r="L1017557" s="67"/>
      <c r="M1017557" s="67"/>
      <c r="N1017557" s="70"/>
      <c r="O1017557" s="67"/>
      <c r="P1017557" s="6"/>
      <c r="Q1017557" s="6"/>
      <c r="R1017557" s="71"/>
      <c r="S1017557" s="6"/>
      <c r="T1017557" s="6"/>
      <c r="U1017557" s="6"/>
      <c r="V1017557" s="9"/>
    </row>
    <row r="1017558" spans="1:22" customFormat="1">
      <c r="A1017558" s="2"/>
      <c r="B1017558" s="61"/>
      <c r="C1017558" s="52"/>
      <c r="D1017558" s="52"/>
      <c r="E1017558" s="6"/>
      <c r="F1017558" s="26"/>
      <c r="G1017558" s="26"/>
      <c r="H1017558" s="67"/>
      <c r="I1017558" s="68"/>
      <c r="J1017558" s="6"/>
      <c r="K1017558" s="69"/>
      <c r="L1017558" s="67"/>
      <c r="M1017558" s="67"/>
      <c r="N1017558" s="70"/>
      <c r="O1017558" s="67"/>
      <c r="P1017558" s="6"/>
      <c r="Q1017558" s="6"/>
      <c r="R1017558" s="71"/>
      <c r="S1017558" s="6"/>
      <c r="T1017558" s="6"/>
      <c r="U1017558" s="6"/>
      <c r="V1017558" s="9"/>
    </row>
    <row r="1017559" spans="1:22" customFormat="1">
      <c r="A1017559" s="2"/>
      <c r="B1017559" s="61"/>
      <c r="C1017559" s="52"/>
      <c r="D1017559" s="52"/>
      <c r="E1017559" s="6"/>
      <c r="F1017559" s="26"/>
      <c r="G1017559" s="26"/>
      <c r="H1017559" s="67"/>
      <c r="I1017559" s="68"/>
      <c r="J1017559" s="6"/>
      <c r="K1017559" s="69"/>
      <c r="L1017559" s="67"/>
      <c r="M1017559" s="67"/>
      <c r="N1017559" s="70"/>
      <c r="O1017559" s="67"/>
      <c r="P1017559" s="6"/>
      <c r="Q1017559" s="6"/>
      <c r="R1017559" s="71"/>
      <c r="S1017559" s="6"/>
      <c r="T1017559" s="6"/>
      <c r="U1017559" s="6"/>
      <c r="V1017559" s="9"/>
    </row>
    <row r="1017560" spans="1:22" customFormat="1">
      <c r="A1017560" s="2"/>
      <c r="B1017560" s="61"/>
      <c r="C1017560" s="52"/>
      <c r="D1017560" s="52"/>
      <c r="E1017560" s="6"/>
      <c r="F1017560" s="26"/>
      <c r="G1017560" s="26"/>
      <c r="H1017560" s="67"/>
      <c r="I1017560" s="68"/>
      <c r="J1017560" s="6"/>
      <c r="K1017560" s="69"/>
      <c r="L1017560" s="67"/>
      <c r="M1017560" s="67"/>
      <c r="N1017560" s="70"/>
      <c r="O1017560" s="67"/>
      <c r="P1017560" s="6"/>
      <c r="Q1017560" s="6"/>
      <c r="R1017560" s="71"/>
      <c r="S1017560" s="6"/>
      <c r="T1017560" s="6"/>
      <c r="U1017560" s="6"/>
      <c r="V1017560" s="9"/>
    </row>
    <row r="1017561" spans="1:22" customFormat="1">
      <c r="A1017561" s="2"/>
      <c r="B1017561" s="61"/>
      <c r="C1017561" s="52"/>
      <c r="D1017561" s="52"/>
      <c r="E1017561" s="6"/>
      <c r="F1017561" s="26"/>
      <c r="G1017561" s="26"/>
      <c r="H1017561" s="67"/>
      <c r="I1017561" s="68"/>
      <c r="J1017561" s="6"/>
      <c r="K1017561" s="69"/>
      <c r="L1017561" s="67"/>
      <c r="M1017561" s="67"/>
      <c r="N1017561" s="70"/>
      <c r="O1017561" s="67"/>
      <c r="P1017561" s="6"/>
      <c r="Q1017561" s="6"/>
      <c r="R1017561" s="71"/>
      <c r="S1017561" s="6"/>
      <c r="T1017561" s="6"/>
      <c r="U1017561" s="6"/>
      <c r="V1017561" s="9"/>
    </row>
    <row r="1017562" spans="1:22" customFormat="1">
      <c r="A1017562" s="2"/>
      <c r="B1017562" s="61"/>
      <c r="C1017562" s="52"/>
      <c r="D1017562" s="52"/>
      <c r="E1017562" s="6"/>
      <c r="F1017562" s="26"/>
      <c r="G1017562" s="26"/>
      <c r="H1017562" s="67"/>
      <c r="I1017562" s="68"/>
      <c r="J1017562" s="6"/>
      <c r="K1017562" s="69"/>
      <c r="L1017562" s="67"/>
      <c r="M1017562" s="67"/>
      <c r="N1017562" s="70"/>
      <c r="O1017562" s="67"/>
      <c r="P1017562" s="6"/>
      <c r="Q1017562" s="6"/>
      <c r="R1017562" s="71"/>
      <c r="S1017562" s="6"/>
      <c r="T1017562" s="6"/>
      <c r="U1017562" s="6"/>
      <c r="V1017562" s="9"/>
    </row>
    <row r="1017563" spans="1:22" customFormat="1">
      <c r="A1017563" s="2"/>
      <c r="B1017563" s="61"/>
      <c r="C1017563" s="52"/>
      <c r="D1017563" s="52"/>
      <c r="E1017563" s="6"/>
      <c r="F1017563" s="26"/>
      <c r="G1017563" s="26"/>
      <c r="H1017563" s="67"/>
      <c r="I1017563" s="68"/>
      <c r="J1017563" s="6"/>
      <c r="K1017563" s="69"/>
      <c r="L1017563" s="67"/>
      <c r="M1017563" s="67"/>
      <c r="N1017563" s="70"/>
      <c r="O1017563" s="67"/>
      <c r="P1017563" s="6"/>
      <c r="Q1017563" s="6"/>
      <c r="R1017563" s="71"/>
      <c r="S1017563" s="6"/>
      <c r="T1017563" s="6"/>
      <c r="U1017563" s="6"/>
      <c r="V1017563" s="9"/>
    </row>
    <row r="1017564" spans="1:22" customFormat="1">
      <c r="A1017564" s="2"/>
      <c r="B1017564" s="61"/>
      <c r="C1017564" s="52"/>
      <c r="D1017564" s="52"/>
      <c r="E1017564" s="6"/>
      <c r="F1017564" s="26"/>
      <c r="G1017564" s="26"/>
      <c r="H1017564" s="67"/>
      <c r="I1017564" s="68"/>
      <c r="J1017564" s="6"/>
      <c r="K1017564" s="69"/>
      <c r="L1017564" s="67"/>
      <c r="M1017564" s="67"/>
      <c r="N1017564" s="70"/>
      <c r="O1017564" s="67"/>
      <c r="P1017564" s="6"/>
      <c r="Q1017564" s="6"/>
      <c r="R1017564" s="71"/>
      <c r="S1017564" s="6"/>
      <c r="T1017564" s="6"/>
      <c r="U1017564" s="6"/>
      <c r="V1017564" s="9"/>
    </row>
    <row r="1017565" spans="1:22" customFormat="1">
      <c r="A1017565" s="2"/>
      <c r="B1017565" s="61"/>
      <c r="C1017565" s="52"/>
      <c r="D1017565" s="52"/>
      <c r="E1017565" s="6"/>
      <c r="F1017565" s="26"/>
      <c r="G1017565" s="26"/>
      <c r="H1017565" s="67"/>
      <c r="I1017565" s="68"/>
      <c r="J1017565" s="6"/>
      <c r="K1017565" s="69"/>
      <c r="L1017565" s="67"/>
      <c r="M1017565" s="67"/>
      <c r="N1017565" s="70"/>
      <c r="O1017565" s="67"/>
      <c r="P1017565" s="6"/>
      <c r="Q1017565" s="6"/>
      <c r="R1017565" s="71"/>
      <c r="S1017565" s="6"/>
      <c r="T1017565" s="6"/>
      <c r="U1017565" s="6"/>
      <c r="V1017565" s="9"/>
    </row>
    <row r="1017566" spans="1:22" customFormat="1">
      <c r="A1017566" s="2"/>
      <c r="B1017566" s="61"/>
      <c r="C1017566" s="52"/>
      <c r="D1017566" s="52"/>
      <c r="E1017566" s="6"/>
      <c r="F1017566" s="26"/>
      <c r="G1017566" s="26"/>
      <c r="H1017566" s="67"/>
      <c r="I1017566" s="68"/>
      <c r="J1017566" s="6"/>
      <c r="K1017566" s="69"/>
      <c r="L1017566" s="67"/>
      <c r="M1017566" s="67"/>
      <c r="N1017566" s="70"/>
      <c r="O1017566" s="67"/>
      <c r="P1017566" s="6"/>
      <c r="Q1017566" s="6"/>
      <c r="R1017566" s="71"/>
      <c r="S1017566" s="6"/>
      <c r="T1017566" s="6"/>
      <c r="U1017566" s="6"/>
      <c r="V1017566" s="9"/>
    </row>
    <row r="1017567" spans="1:22" customFormat="1">
      <c r="A1017567" s="2"/>
      <c r="B1017567" s="61"/>
      <c r="C1017567" s="52"/>
      <c r="D1017567" s="52"/>
      <c r="E1017567" s="6"/>
      <c r="F1017567" s="26"/>
      <c r="G1017567" s="26"/>
      <c r="H1017567" s="67"/>
      <c r="I1017567" s="68"/>
      <c r="J1017567" s="6"/>
      <c r="K1017567" s="69"/>
      <c r="L1017567" s="67"/>
      <c r="M1017567" s="67"/>
      <c r="N1017567" s="70"/>
      <c r="O1017567" s="67"/>
      <c r="P1017567" s="6"/>
      <c r="Q1017567" s="6"/>
      <c r="R1017567" s="71"/>
      <c r="S1017567" s="6"/>
      <c r="T1017567" s="6"/>
      <c r="U1017567" s="6"/>
      <c r="V1017567" s="9"/>
    </row>
    <row r="1017568" spans="1:22" customFormat="1">
      <c r="A1017568" s="2"/>
      <c r="B1017568" s="61"/>
      <c r="C1017568" s="52"/>
      <c r="D1017568" s="52"/>
      <c r="E1017568" s="6"/>
      <c r="F1017568" s="26"/>
      <c r="G1017568" s="26"/>
      <c r="H1017568" s="67"/>
      <c r="I1017568" s="68"/>
      <c r="J1017568" s="6"/>
      <c r="K1017568" s="69"/>
      <c r="L1017568" s="67"/>
      <c r="M1017568" s="67"/>
      <c r="N1017568" s="70"/>
      <c r="O1017568" s="67"/>
      <c r="P1017568" s="6"/>
      <c r="Q1017568" s="6"/>
      <c r="R1017568" s="71"/>
      <c r="S1017568" s="6"/>
      <c r="T1017568" s="6"/>
      <c r="U1017568" s="6"/>
      <c r="V1017568" s="9"/>
    </row>
    <row r="1017569" spans="1:22" customFormat="1">
      <c r="A1017569" s="2"/>
      <c r="B1017569" s="61"/>
      <c r="C1017569" s="52"/>
      <c r="D1017569" s="52"/>
      <c r="E1017569" s="6"/>
      <c r="F1017569" s="26"/>
      <c r="G1017569" s="26"/>
      <c r="H1017569" s="67"/>
      <c r="I1017569" s="68"/>
      <c r="J1017569" s="6"/>
      <c r="K1017569" s="69"/>
      <c r="L1017569" s="67"/>
      <c r="M1017569" s="67"/>
      <c r="N1017569" s="70"/>
      <c r="O1017569" s="67"/>
      <c r="P1017569" s="6"/>
      <c r="Q1017569" s="6"/>
      <c r="R1017569" s="71"/>
      <c r="S1017569" s="6"/>
      <c r="T1017569" s="6"/>
      <c r="U1017569" s="6"/>
      <c r="V1017569" s="9"/>
    </row>
    <row r="1017570" spans="1:22" customFormat="1">
      <c r="A1017570" s="2"/>
      <c r="B1017570" s="61"/>
      <c r="C1017570" s="52"/>
      <c r="D1017570" s="52"/>
      <c r="E1017570" s="6"/>
      <c r="F1017570" s="26"/>
      <c r="G1017570" s="26"/>
      <c r="H1017570" s="67"/>
      <c r="I1017570" s="68"/>
      <c r="J1017570" s="6"/>
      <c r="K1017570" s="69"/>
      <c r="L1017570" s="67"/>
      <c r="M1017570" s="67"/>
      <c r="N1017570" s="70"/>
      <c r="O1017570" s="67"/>
      <c r="P1017570" s="6"/>
      <c r="Q1017570" s="6"/>
      <c r="R1017570" s="71"/>
      <c r="S1017570" s="6"/>
      <c r="T1017570" s="6"/>
      <c r="U1017570" s="6"/>
      <c r="V1017570" s="9"/>
    </row>
    <row r="1017571" spans="1:22" customFormat="1">
      <c r="A1017571" s="2"/>
      <c r="B1017571" s="61"/>
      <c r="C1017571" s="52"/>
      <c r="D1017571" s="52"/>
      <c r="E1017571" s="6"/>
      <c r="F1017571" s="26"/>
      <c r="G1017571" s="26"/>
      <c r="H1017571" s="67"/>
      <c r="I1017571" s="68"/>
      <c r="J1017571" s="6"/>
      <c r="K1017571" s="69"/>
      <c r="L1017571" s="67"/>
      <c r="M1017571" s="67"/>
      <c r="N1017571" s="70"/>
      <c r="O1017571" s="67"/>
      <c r="P1017571" s="6"/>
      <c r="Q1017571" s="6"/>
      <c r="R1017571" s="71"/>
      <c r="S1017571" s="6"/>
      <c r="T1017571" s="6"/>
      <c r="U1017571" s="6"/>
      <c r="V1017571" s="9"/>
    </row>
    <row r="1017572" spans="1:22" customFormat="1">
      <c r="A1017572" s="2"/>
      <c r="B1017572" s="61"/>
      <c r="C1017572" s="52"/>
      <c r="D1017572" s="52"/>
      <c r="E1017572" s="6"/>
      <c r="F1017572" s="26"/>
      <c r="G1017572" s="26"/>
      <c r="H1017572" s="67"/>
      <c r="I1017572" s="68"/>
      <c r="J1017572" s="6"/>
      <c r="K1017572" s="69"/>
      <c r="L1017572" s="67"/>
      <c r="M1017572" s="67"/>
      <c r="N1017572" s="70"/>
      <c r="O1017572" s="67"/>
      <c r="P1017572" s="6"/>
      <c r="Q1017572" s="6"/>
      <c r="R1017572" s="71"/>
      <c r="S1017572" s="6"/>
      <c r="T1017572" s="6"/>
      <c r="U1017572" s="6"/>
      <c r="V1017572" s="9"/>
    </row>
    <row r="1017573" spans="1:22" customFormat="1">
      <c r="A1017573" s="2"/>
      <c r="B1017573" s="61"/>
      <c r="C1017573" s="52"/>
      <c r="D1017573" s="52"/>
      <c r="E1017573" s="6"/>
      <c r="F1017573" s="26"/>
      <c r="G1017573" s="26"/>
      <c r="H1017573" s="67"/>
      <c r="I1017573" s="68"/>
      <c r="J1017573" s="6"/>
      <c r="K1017573" s="69"/>
      <c r="L1017573" s="67"/>
      <c r="M1017573" s="67"/>
      <c r="N1017573" s="70"/>
      <c r="O1017573" s="67"/>
      <c r="P1017573" s="6"/>
      <c r="Q1017573" s="6"/>
      <c r="R1017573" s="71"/>
      <c r="S1017573" s="6"/>
      <c r="T1017573" s="6"/>
      <c r="U1017573" s="6"/>
      <c r="V1017573" s="9"/>
    </row>
    <row r="1017574" spans="1:22" customFormat="1">
      <c r="A1017574" s="2"/>
      <c r="B1017574" s="61"/>
      <c r="C1017574" s="52"/>
      <c r="D1017574" s="52"/>
      <c r="E1017574" s="6"/>
      <c r="F1017574" s="26"/>
      <c r="G1017574" s="26"/>
      <c r="H1017574" s="67"/>
      <c r="I1017574" s="68"/>
      <c r="J1017574" s="6"/>
      <c r="K1017574" s="69"/>
      <c r="L1017574" s="67"/>
      <c r="M1017574" s="67"/>
      <c r="N1017574" s="70"/>
      <c r="O1017574" s="67"/>
      <c r="P1017574" s="6"/>
      <c r="Q1017574" s="6"/>
      <c r="R1017574" s="71"/>
      <c r="S1017574" s="6"/>
      <c r="T1017574" s="6"/>
      <c r="U1017574" s="6"/>
      <c r="V1017574" s="9"/>
    </row>
    <row r="1017575" spans="1:22" customFormat="1">
      <c r="A1017575" s="2"/>
      <c r="B1017575" s="61"/>
      <c r="C1017575" s="52"/>
      <c r="D1017575" s="52"/>
      <c r="E1017575" s="6"/>
      <c r="F1017575" s="26"/>
      <c r="G1017575" s="26"/>
      <c r="H1017575" s="67"/>
      <c r="I1017575" s="68"/>
      <c r="J1017575" s="6"/>
      <c r="K1017575" s="69"/>
      <c r="L1017575" s="67"/>
      <c r="M1017575" s="67"/>
      <c r="N1017575" s="70"/>
      <c r="O1017575" s="67"/>
      <c r="P1017575" s="6"/>
      <c r="Q1017575" s="6"/>
      <c r="R1017575" s="71"/>
      <c r="S1017575" s="6"/>
      <c r="T1017575" s="6"/>
      <c r="U1017575" s="6"/>
      <c r="V1017575" s="9"/>
    </row>
    <row r="1017576" spans="1:22" customFormat="1">
      <c r="A1017576" s="2"/>
      <c r="B1017576" s="61"/>
      <c r="C1017576" s="52"/>
      <c r="D1017576" s="52"/>
      <c r="E1017576" s="6"/>
      <c r="F1017576" s="26"/>
      <c r="G1017576" s="26"/>
      <c r="H1017576" s="67"/>
      <c r="I1017576" s="68"/>
      <c r="J1017576" s="6"/>
      <c r="K1017576" s="69"/>
      <c r="L1017576" s="67"/>
      <c r="M1017576" s="67"/>
      <c r="N1017576" s="70"/>
      <c r="O1017576" s="67"/>
      <c r="P1017576" s="6"/>
      <c r="Q1017576" s="6"/>
      <c r="R1017576" s="71"/>
      <c r="S1017576" s="6"/>
      <c r="T1017576" s="6"/>
      <c r="U1017576" s="6"/>
      <c r="V1017576" s="9"/>
    </row>
    <row r="1017577" spans="1:22" customFormat="1">
      <c r="A1017577" s="2"/>
      <c r="B1017577" s="61"/>
      <c r="C1017577" s="52"/>
      <c r="D1017577" s="52"/>
      <c r="E1017577" s="6"/>
      <c r="F1017577" s="26"/>
      <c r="G1017577" s="26"/>
      <c r="H1017577" s="67"/>
      <c r="I1017577" s="68"/>
      <c r="J1017577" s="6"/>
      <c r="K1017577" s="69"/>
      <c r="L1017577" s="67"/>
      <c r="M1017577" s="67"/>
      <c r="N1017577" s="70"/>
      <c r="O1017577" s="67"/>
      <c r="P1017577" s="6"/>
      <c r="Q1017577" s="6"/>
      <c r="R1017577" s="71"/>
      <c r="S1017577" s="6"/>
      <c r="T1017577" s="6"/>
      <c r="U1017577" s="6"/>
      <c r="V1017577" s="9"/>
    </row>
    <row r="1017578" spans="1:22" customFormat="1">
      <c r="A1017578" s="2"/>
      <c r="B1017578" s="61"/>
      <c r="C1017578" s="52"/>
      <c r="D1017578" s="52"/>
      <c r="E1017578" s="6"/>
      <c r="F1017578" s="26"/>
      <c r="G1017578" s="26"/>
      <c r="H1017578" s="67"/>
      <c r="I1017578" s="68"/>
      <c r="J1017578" s="6"/>
      <c r="K1017578" s="69"/>
      <c r="L1017578" s="67"/>
      <c r="M1017578" s="67"/>
      <c r="N1017578" s="70"/>
      <c r="O1017578" s="67"/>
      <c r="P1017578" s="6"/>
      <c r="Q1017578" s="6"/>
      <c r="R1017578" s="71"/>
      <c r="S1017578" s="6"/>
      <c r="T1017578" s="6"/>
      <c r="U1017578" s="6"/>
      <c r="V1017578" s="9"/>
    </row>
    <row r="1017579" spans="1:22" customFormat="1">
      <c r="A1017579" s="2"/>
      <c r="B1017579" s="61"/>
      <c r="C1017579" s="52"/>
      <c r="D1017579" s="52"/>
      <c r="E1017579" s="6"/>
      <c r="F1017579" s="26"/>
      <c r="G1017579" s="26"/>
      <c r="H1017579" s="67"/>
      <c r="I1017579" s="68"/>
      <c r="J1017579" s="6"/>
      <c r="K1017579" s="69"/>
      <c r="L1017579" s="67"/>
      <c r="M1017579" s="67"/>
      <c r="N1017579" s="70"/>
      <c r="O1017579" s="67"/>
      <c r="P1017579" s="6"/>
      <c r="Q1017579" s="6"/>
      <c r="R1017579" s="71"/>
      <c r="S1017579" s="6"/>
      <c r="T1017579" s="6"/>
      <c r="U1017579" s="6"/>
      <c r="V1017579" s="9"/>
    </row>
    <row r="1017580" spans="1:22" customFormat="1">
      <c r="A1017580" s="2"/>
      <c r="B1017580" s="61"/>
      <c r="C1017580" s="52"/>
      <c r="D1017580" s="52"/>
      <c r="E1017580" s="6"/>
      <c r="F1017580" s="26"/>
      <c r="G1017580" s="26"/>
      <c r="H1017580" s="67"/>
      <c r="I1017580" s="68"/>
      <c r="J1017580" s="6"/>
      <c r="K1017580" s="69"/>
      <c r="L1017580" s="67"/>
      <c r="M1017580" s="67"/>
      <c r="N1017580" s="70"/>
      <c r="O1017580" s="67"/>
      <c r="P1017580" s="6"/>
      <c r="Q1017580" s="6"/>
      <c r="R1017580" s="71"/>
      <c r="S1017580" s="6"/>
      <c r="T1017580" s="6"/>
      <c r="U1017580" s="6"/>
      <c r="V1017580" s="9"/>
    </row>
    <row r="1017581" spans="1:22" customFormat="1">
      <c r="A1017581" s="2"/>
      <c r="B1017581" s="61"/>
      <c r="C1017581" s="52"/>
      <c r="D1017581" s="52"/>
      <c r="E1017581" s="6"/>
      <c r="F1017581" s="26"/>
      <c r="G1017581" s="26"/>
      <c r="H1017581" s="67"/>
      <c r="I1017581" s="68"/>
      <c r="J1017581" s="6"/>
      <c r="K1017581" s="69"/>
      <c r="L1017581" s="67"/>
      <c r="M1017581" s="67"/>
      <c r="N1017581" s="70"/>
      <c r="O1017581" s="67"/>
      <c r="P1017581" s="6"/>
      <c r="Q1017581" s="6"/>
      <c r="R1017581" s="71"/>
      <c r="S1017581" s="6"/>
      <c r="T1017581" s="6"/>
      <c r="U1017581" s="6"/>
      <c r="V1017581" s="9"/>
    </row>
    <row r="1017582" spans="1:22" customFormat="1">
      <c r="A1017582" s="2"/>
      <c r="B1017582" s="61"/>
      <c r="C1017582" s="52"/>
      <c r="D1017582" s="52"/>
      <c r="E1017582" s="6"/>
      <c r="F1017582" s="26"/>
      <c r="G1017582" s="26"/>
      <c r="H1017582" s="67"/>
      <c r="I1017582" s="68"/>
      <c r="J1017582" s="6"/>
      <c r="K1017582" s="69"/>
      <c r="L1017582" s="67"/>
      <c r="M1017582" s="67"/>
      <c r="N1017582" s="70"/>
      <c r="O1017582" s="67"/>
      <c r="P1017582" s="6"/>
      <c r="Q1017582" s="6"/>
      <c r="R1017582" s="71"/>
      <c r="S1017582" s="6"/>
      <c r="T1017582" s="6"/>
      <c r="U1017582" s="6"/>
      <c r="V1017582" s="9"/>
    </row>
    <row r="1017583" spans="1:22" customFormat="1">
      <c r="A1017583" s="2"/>
      <c r="B1017583" s="61"/>
      <c r="C1017583" s="52"/>
      <c r="D1017583" s="52"/>
      <c r="E1017583" s="6"/>
      <c r="F1017583" s="26"/>
      <c r="G1017583" s="26"/>
      <c r="H1017583" s="67"/>
      <c r="I1017583" s="68"/>
      <c r="J1017583" s="6"/>
      <c r="K1017583" s="69"/>
      <c r="L1017583" s="67"/>
      <c r="M1017583" s="67"/>
      <c r="N1017583" s="70"/>
      <c r="O1017583" s="67"/>
      <c r="P1017583" s="6"/>
      <c r="Q1017583" s="6"/>
      <c r="R1017583" s="71"/>
      <c r="S1017583" s="6"/>
      <c r="T1017583" s="6"/>
      <c r="U1017583" s="6"/>
      <c r="V1017583" s="9"/>
    </row>
    <row r="1017584" spans="1:22" customFormat="1">
      <c r="A1017584" s="2"/>
      <c r="B1017584" s="61"/>
      <c r="C1017584" s="52"/>
      <c r="D1017584" s="52"/>
      <c r="E1017584" s="6"/>
      <c r="F1017584" s="26"/>
      <c r="G1017584" s="26"/>
      <c r="H1017584" s="67"/>
      <c r="I1017584" s="68"/>
      <c r="J1017584" s="6"/>
      <c r="K1017584" s="69"/>
      <c r="L1017584" s="67"/>
      <c r="M1017584" s="67"/>
      <c r="N1017584" s="70"/>
      <c r="O1017584" s="67"/>
      <c r="P1017584" s="6"/>
      <c r="Q1017584" s="6"/>
      <c r="R1017584" s="71"/>
      <c r="S1017584" s="6"/>
      <c r="T1017584" s="6"/>
      <c r="U1017584" s="6"/>
      <c r="V1017584" s="9"/>
    </row>
    <row r="1017585" spans="1:22" customFormat="1">
      <c r="A1017585" s="2"/>
      <c r="B1017585" s="61"/>
      <c r="C1017585" s="52"/>
      <c r="D1017585" s="52"/>
      <c r="E1017585" s="6"/>
      <c r="F1017585" s="26"/>
      <c r="G1017585" s="26"/>
      <c r="H1017585" s="67"/>
      <c r="I1017585" s="68"/>
      <c r="J1017585" s="6"/>
      <c r="K1017585" s="69"/>
      <c r="L1017585" s="67"/>
      <c r="M1017585" s="67"/>
      <c r="N1017585" s="70"/>
      <c r="O1017585" s="67"/>
      <c r="P1017585" s="6"/>
      <c r="Q1017585" s="6"/>
      <c r="R1017585" s="71"/>
      <c r="S1017585" s="6"/>
      <c r="T1017585" s="6"/>
      <c r="U1017585" s="6"/>
      <c r="V1017585" s="9"/>
    </row>
    <row r="1017586" spans="1:22" customFormat="1">
      <c r="A1017586" s="2"/>
      <c r="B1017586" s="61"/>
      <c r="C1017586" s="52"/>
      <c r="D1017586" s="52"/>
      <c r="E1017586" s="6"/>
      <c r="F1017586" s="26"/>
      <c r="G1017586" s="26"/>
      <c r="H1017586" s="67"/>
      <c r="I1017586" s="68"/>
      <c r="J1017586" s="6"/>
      <c r="K1017586" s="69"/>
      <c r="L1017586" s="67"/>
      <c r="M1017586" s="67"/>
      <c r="N1017586" s="70"/>
      <c r="O1017586" s="67"/>
      <c r="P1017586" s="6"/>
      <c r="Q1017586" s="6"/>
      <c r="R1017586" s="71"/>
      <c r="S1017586" s="6"/>
      <c r="T1017586" s="6"/>
      <c r="U1017586" s="6"/>
      <c r="V1017586" s="9"/>
    </row>
    <row r="1017587" spans="1:22" customFormat="1">
      <c r="A1017587" s="2"/>
      <c r="B1017587" s="61"/>
      <c r="C1017587" s="52"/>
      <c r="D1017587" s="52"/>
      <c r="E1017587" s="6"/>
      <c r="F1017587" s="26"/>
      <c r="G1017587" s="26"/>
      <c r="H1017587" s="67"/>
      <c r="I1017587" s="68"/>
      <c r="J1017587" s="6"/>
      <c r="K1017587" s="69"/>
      <c r="L1017587" s="67"/>
      <c r="M1017587" s="67"/>
      <c r="N1017587" s="70"/>
      <c r="O1017587" s="67"/>
      <c r="P1017587" s="6"/>
      <c r="Q1017587" s="6"/>
      <c r="R1017587" s="71"/>
      <c r="S1017587" s="6"/>
      <c r="T1017587" s="6"/>
      <c r="U1017587" s="6"/>
      <c r="V1017587" s="9"/>
    </row>
    <row r="1017588" spans="1:22" customFormat="1">
      <c r="A1017588" s="2"/>
      <c r="B1017588" s="61"/>
      <c r="C1017588" s="52"/>
      <c r="D1017588" s="52"/>
      <c r="E1017588" s="6"/>
      <c r="F1017588" s="26"/>
      <c r="G1017588" s="26"/>
      <c r="H1017588" s="67"/>
      <c r="I1017588" s="68"/>
      <c r="J1017588" s="6"/>
      <c r="K1017588" s="69"/>
      <c r="L1017588" s="67"/>
      <c r="M1017588" s="67"/>
      <c r="N1017588" s="70"/>
      <c r="O1017588" s="67"/>
      <c r="P1017588" s="6"/>
      <c r="Q1017588" s="6"/>
      <c r="R1017588" s="71"/>
      <c r="S1017588" s="6"/>
      <c r="T1017588" s="6"/>
      <c r="U1017588" s="6"/>
      <c r="V1017588" s="9"/>
    </row>
    <row r="1017589" spans="1:22" customFormat="1">
      <c r="A1017589" s="2"/>
      <c r="B1017589" s="61"/>
      <c r="C1017589" s="52"/>
      <c r="D1017589" s="52"/>
      <c r="E1017589" s="6"/>
      <c r="F1017589" s="26"/>
      <c r="G1017589" s="26"/>
      <c r="H1017589" s="67"/>
      <c r="I1017589" s="68"/>
      <c r="J1017589" s="6"/>
      <c r="K1017589" s="69"/>
      <c r="L1017589" s="67"/>
      <c r="M1017589" s="67"/>
      <c r="N1017589" s="70"/>
      <c r="O1017589" s="67"/>
      <c r="P1017589" s="6"/>
      <c r="Q1017589" s="6"/>
      <c r="R1017589" s="71"/>
      <c r="S1017589" s="6"/>
      <c r="T1017589" s="6"/>
      <c r="U1017589" s="6"/>
      <c r="V1017589" s="9"/>
    </row>
    <row r="1017590" spans="1:22" customFormat="1">
      <c r="A1017590" s="2"/>
      <c r="B1017590" s="61"/>
      <c r="C1017590" s="52"/>
      <c r="D1017590" s="52"/>
      <c r="E1017590" s="6"/>
      <c r="F1017590" s="26"/>
      <c r="G1017590" s="26"/>
      <c r="H1017590" s="67"/>
      <c r="I1017590" s="68"/>
      <c r="J1017590" s="6"/>
      <c r="K1017590" s="69"/>
      <c r="L1017590" s="67"/>
      <c r="M1017590" s="67"/>
      <c r="N1017590" s="70"/>
      <c r="O1017590" s="67"/>
      <c r="P1017590" s="6"/>
      <c r="Q1017590" s="6"/>
      <c r="R1017590" s="71"/>
      <c r="S1017590" s="6"/>
      <c r="T1017590" s="6"/>
      <c r="U1017590" s="6"/>
      <c r="V1017590" s="9"/>
    </row>
    <row r="1017591" spans="1:22" customFormat="1">
      <c r="A1017591" s="2"/>
      <c r="B1017591" s="61"/>
      <c r="C1017591" s="52"/>
      <c r="D1017591" s="52"/>
      <c r="E1017591" s="6"/>
      <c r="F1017591" s="26"/>
      <c r="G1017591" s="26"/>
      <c r="H1017591" s="67"/>
      <c r="I1017591" s="68"/>
      <c r="J1017591" s="6"/>
      <c r="K1017591" s="69"/>
      <c r="L1017591" s="67"/>
      <c r="M1017591" s="67"/>
      <c r="N1017591" s="70"/>
      <c r="O1017591" s="67"/>
      <c r="P1017591" s="6"/>
      <c r="Q1017591" s="6"/>
      <c r="R1017591" s="71"/>
      <c r="S1017591" s="6"/>
      <c r="T1017591" s="6"/>
      <c r="U1017591" s="6"/>
      <c r="V1017591" s="9"/>
    </row>
    <row r="1017592" spans="1:22" customFormat="1">
      <c r="A1017592" s="2"/>
      <c r="B1017592" s="61"/>
      <c r="C1017592" s="52"/>
      <c r="D1017592" s="52"/>
      <c r="E1017592" s="6"/>
      <c r="F1017592" s="26"/>
      <c r="G1017592" s="26"/>
      <c r="H1017592" s="67"/>
      <c r="I1017592" s="68"/>
      <c r="J1017592" s="6"/>
      <c r="K1017592" s="69"/>
      <c r="L1017592" s="67"/>
      <c r="M1017592" s="67"/>
      <c r="N1017592" s="70"/>
      <c r="O1017592" s="67"/>
      <c r="P1017592" s="6"/>
      <c r="Q1017592" s="6"/>
      <c r="R1017592" s="71"/>
      <c r="S1017592" s="6"/>
      <c r="T1017592" s="6"/>
      <c r="U1017592" s="6"/>
      <c r="V1017592" s="9"/>
    </row>
    <row r="1017593" spans="1:22" customFormat="1">
      <c r="A1017593" s="2"/>
      <c r="B1017593" s="61"/>
      <c r="C1017593" s="52"/>
      <c r="D1017593" s="52"/>
      <c r="E1017593" s="6"/>
      <c r="F1017593" s="26"/>
      <c r="G1017593" s="26"/>
      <c r="H1017593" s="67"/>
      <c r="I1017593" s="68"/>
      <c r="J1017593" s="6"/>
      <c r="K1017593" s="69"/>
      <c r="L1017593" s="67"/>
      <c r="M1017593" s="67"/>
      <c r="N1017593" s="70"/>
      <c r="O1017593" s="67"/>
      <c r="P1017593" s="6"/>
      <c r="Q1017593" s="6"/>
      <c r="R1017593" s="71"/>
      <c r="S1017593" s="6"/>
      <c r="T1017593" s="6"/>
      <c r="U1017593" s="6"/>
      <c r="V1017593" s="9"/>
    </row>
    <row r="1017594" spans="1:22" customFormat="1">
      <c r="A1017594" s="2"/>
      <c r="B1017594" s="61"/>
      <c r="C1017594" s="52"/>
      <c r="D1017594" s="52"/>
      <c r="E1017594" s="6"/>
      <c r="F1017594" s="26"/>
      <c r="G1017594" s="26"/>
      <c r="H1017594" s="67"/>
      <c r="I1017594" s="68"/>
      <c r="J1017594" s="6"/>
      <c r="K1017594" s="69"/>
      <c r="L1017594" s="67"/>
      <c r="M1017594" s="67"/>
      <c r="N1017594" s="70"/>
      <c r="O1017594" s="67"/>
      <c r="P1017594" s="6"/>
      <c r="Q1017594" s="6"/>
      <c r="R1017594" s="71"/>
      <c r="S1017594" s="6"/>
      <c r="T1017594" s="6"/>
      <c r="U1017594" s="6"/>
      <c r="V1017594" s="9"/>
    </row>
    <row r="1017595" spans="1:22" customFormat="1">
      <c r="A1017595" s="2"/>
      <c r="B1017595" s="61"/>
      <c r="C1017595" s="52"/>
      <c r="D1017595" s="52"/>
      <c r="E1017595" s="6"/>
      <c r="F1017595" s="26"/>
      <c r="G1017595" s="26"/>
      <c r="H1017595" s="67"/>
      <c r="I1017595" s="68"/>
      <c r="J1017595" s="6"/>
      <c r="K1017595" s="69"/>
      <c r="L1017595" s="67"/>
      <c r="M1017595" s="67"/>
      <c r="N1017595" s="70"/>
      <c r="O1017595" s="67"/>
      <c r="P1017595" s="6"/>
      <c r="Q1017595" s="6"/>
      <c r="R1017595" s="71"/>
      <c r="S1017595" s="6"/>
      <c r="T1017595" s="6"/>
      <c r="U1017595" s="6"/>
      <c r="V1017595" s="9"/>
    </row>
    <row r="1017596" spans="1:22" customFormat="1">
      <c r="A1017596" s="2"/>
      <c r="B1017596" s="61"/>
      <c r="C1017596" s="52"/>
      <c r="D1017596" s="52"/>
      <c r="E1017596" s="6"/>
      <c r="F1017596" s="26"/>
      <c r="G1017596" s="26"/>
      <c r="H1017596" s="67"/>
      <c r="I1017596" s="68"/>
      <c r="J1017596" s="6"/>
      <c r="K1017596" s="69"/>
      <c r="L1017596" s="67"/>
      <c r="M1017596" s="67"/>
      <c r="N1017596" s="70"/>
      <c r="O1017596" s="67"/>
      <c r="P1017596" s="6"/>
      <c r="Q1017596" s="6"/>
      <c r="R1017596" s="71"/>
      <c r="S1017596" s="6"/>
      <c r="T1017596" s="6"/>
      <c r="U1017596" s="6"/>
      <c r="V1017596" s="9"/>
    </row>
    <row r="1017597" spans="1:22" customFormat="1">
      <c r="A1017597" s="2"/>
      <c r="B1017597" s="61"/>
      <c r="C1017597" s="52"/>
      <c r="D1017597" s="52"/>
      <c r="E1017597" s="6"/>
      <c r="F1017597" s="26"/>
      <c r="G1017597" s="26"/>
      <c r="H1017597" s="67"/>
      <c r="I1017597" s="68"/>
      <c r="J1017597" s="6"/>
      <c r="K1017597" s="69"/>
      <c r="L1017597" s="67"/>
      <c r="M1017597" s="67"/>
      <c r="N1017597" s="70"/>
      <c r="O1017597" s="67"/>
      <c r="P1017597" s="6"/>
      <c r="Q1017597" s="6"/>
      <c r="R1017597" s="71"/>
      <c r="S1017597" s="6"/>
      <c r="T1017597" s="6"/>
      <c r="U1017597" s="6"/>
      <c r="V1017597" s="9"/>
    </row>
    <row r="1017598" spans="1:22" customFormat="1">
      <c r="A1017598" s="2"/>
      <c r="B1017598" s="61"/>
      <c r="C1017598" s="52"/>
      <c r="D1017598" s="52"/>
      <c r="E1017598" s="6"/>
      <c r="F1017598" s="26"/>
      <c r="G1017598" s="26"/>
      <c r="H1017598" s="67"/>
      <c r="I1017598" s="68"/>
      <c r="J1017598" s="6"/>
      <c r="K1017598" s="69"/>
      <c r="L1017598" s="67"/>
      <c r="M1017598" s="67"/>
      <c r="N1017598" s="70"/>
      <c r="O1017598" s="67"/>
      <c r="P1017598" s="6"/>
      <c r="Q1017598" s="6"/>
      <c r="R1017598" s="71"/>
      <c r="S1017598" s="6"/>
      <c r="T1017598" s="6"/>
      <c r="U1017598" s="6"/>
      <c r="V1017598" s="9"/>
    </row>
    <row r="1017599" spans="1:22" customFormat="1">
      <c r="A1017599" s="2"/>
      <c r="B1017599" s="61"/>
      <c r="C1017599" s="52"/>
      <c r="D1017599" s="52"/>
      <c r="E1017599" s="6"/>
      <c r="F1017599" s="26"/>
      <c r="G1017599" s="26"/>
      <c r="H1017599" s="67"/>
      <c r="I1017599" s="68"/>
      <c r="J1017599" s="6"/>
      <c r="K1017599" s="69"/>
      <c r="L1017599" s="67"/>
      <c r="M1017599" s="67"/>
      <c r="N1017599" s="70"/>
      <c r="O1017599" s="67"/>
      <c r="P1017599" s="6"/>
      <c r="Q1017599" s="6"/>
      <c r="R1017599" s="71"/>
      <c r="S1017599" s="6"/>
      <c r="T1017599" s="6"/>
      <c r="U1017599" s="6"/>
      <c r="V1017599" s="9"/>
    </row>
    <row r="1017600" spans="1:22" customFormat="1">
      <c r="A1017600" s="2"/>
      <c r="B1017600" s="61"/>
      <c r="C1017600" s="52"/>
      <c r="D1017600" s="52"/>
      <c r="E1017600" s="6"/>
      <c r="F1017600" s="26"/>
      <c r="G1017600" s="26"/>
      <c r="H1017600" s="67"/>
      <c r="I1017600" s="68"/>
      <c r="J1017600" s="6"/>
      <c r="K1017600" s="69"/>
      <c r="L1017600" s="67"/>
      <c r="M1017600" s="67"/>
      <c r="N1017600" s="70"/>
      <c r="O1017600" s="67"/>
      <c r="P1017600" s="6"/>
      <c r="Q1017600" s="6"/>
      <c r="R1017600" s="71"/>
      <c r="S1017600" s="6"/>
      <c r="T1017600" s="6"/>
      <c r="U1017600" s="6"/>
      <c r="V1017600" s="9"/>
    </row>
    <row r="1017601" spans="1:22" customFormat="1">
      <c r="A1017601" s="2"/>
      <c r="B1017601" s="61"/>
      <c r="C1017601" s="52"/>
      <c r="D1017601" s="52"/>
      <c r="E1017601" s="6"/>
      <c r="F1017601" s="26"/>
      <c r="G1017601" s="26"/>
      <c r="H1017601" s="67"/>
      <c r="I1017601" s="68"/>
      <c r="J1017601" s="6"/>
      <c r="K1017601" s="69"/>
      <c r="L1017601" s="67"/>
      <c r="M1017601" s="67"/>
      <c r="N1017601" s="70"/>
      <c r="O1017601" s="67"/>
      <c r="P1017601" s="6"/>
      <c r="Q1017601" s="6"/>
      <c r="R1017601" s="71"/>
      <c r="S1017601" s="6"/>
      <c r="T1017601" s="6"/>
      <c r="U1017601" s="6"/>
      <c r="V1017601" s="9"/>
    </row>
    <row r="1017602" spans="1:22" customFormat="1">
      <c r="A1017602" s="2"/>
      <c r="B1017602" s="61"/>
      <c r="C1017602" s="52"/>
      <c r="D1017602" s="52"/>
      <c r="E1017602" s="6"/>
      <c r="F1017602" s="26"/>
      <c r="G1017602" s="26"/>
      <c r="H1017602" s="67"/>
      <c r="I1017602" s="68"/>
      <c r="J1017602" s="6"/>
      <c r="K1017602" s="69"/>
      <c r="L1017602" s="67"/>
      <c r="M1017602" s="67"/>
      <c r="N1017602" s="70"/>
      <c r="O1017602" s="67"/>
      <c r="P1017602" s="6"/>
      <c r="Q1017602" s="6"/>
      <c r="R1017602" s="71"/>
      <c r="S1017602" s="6"/>
      <c r="T1017602" s="6"/>
      <c r="U1017602" s="6"/>
      <c r="V1017602" s="9"/>
    </row>
    <row r="1017603" spans="1:22" customFormat="1">
      <c r="A1017603" s="2"/>
      <c r="B1017603" s="61"/>
      <c r="C1017603" s="52"/>
      <c r="D1017603" s="52"/>
      <c r="E1017603" s="6"/>
      <c r="F1017603" s="26"/>
      <c r="G1017603" s="26"/>
      <c r="H1017603" s="67"/>
      <c r="I1017603" s="68"/>
      <c r="J1017603" s="6"/>
      <c r="K1017603" s="69"/>
      <c r="L1017603" s="67"/>
      <c r="M1017603" s="67"/>
      <c r="N1017603" s="70"/>
      <c r="O1017603" s="67"/>
      <c r="P1017603" s="6"/>
      <c r="Q1017603" s="6"/>
      <c r="R1017603" s="71"/>
      <c r="S1017603" s="6"/>
      <c r="T1017603" s="6"/>
      <c r="U1017603" s="6"/>
      <c r="V1017603" s="9"/>
    </row>
    <row r="1017604" spans="1:22" customFormat="1">
      <c r="A1017604" s="2"/>
      <c r="B1017604" s="61"/>
      <c r="C1017604" s="52"/>
      <c r="D1017604" s="52"/>
      <c r="E1017604" s="6"/>
      <c r="F1017604" s="26"/>
      <c r="G1017604" s="26"/>
      <c r="H1017604" s="67"/>
      <c r="I1017604" s="68"/>
      <c r="J1017604" s="6"/>
      <c r="K1017604" s="69"/>
      <c r="L1017604" s="67"/>
      <c r="M1017604" s="67"/>
      <c r="N1017604" s="70"/>
      <c r="O1017604" s="67"/>
      <c r="P1017604" s="6"/>
      <c r="Q1017604" s="6"/>
      <c r="R1017604" s="71"/>
      <c r="S1017604" s="6"/>
      <c r="T1017604" s="6"/>
      <c r="U1017604" s="6"/>
      <c r="V1017604" s="9"/>
    </row>
    <row r="1017605" spans="1:22" customFormat="1">
      <c r="A1017605" s="2"/>
      <c r="B1017605" s="61"/>
      <c r="C1017605" s="52"/>
      <c r="D1017605" s="52"/>
      <c r="E1017605" s="6"/>
      <c r="F1017605" s="26"/>
      <c r="G1017605" s="26"/>
      <c r="H1017605" s="67"/>
      <c r="I1017605" s="68"/>
      <c r="J1017605" s="6"/>
      <c r="K1017605" s="69"/>
      <c r="L1017605" s="67"/>
      <c r="M1017605" s="67"/>
      <c r="N1017605" s="70"/>
      <c r="O1017605" s="67"/>
      <c r="P1017605" s="6"/>
      <c r="Q1017605" s="6"/>
      <c r="R1017605" s="71"/>
      <c r="S1017605" s="6"/>
      <c r="T1017605" s="6"/>
      <c r="U1017605" s="6"/>
      <c r="V1017605" s="9"/>
    </row>
    <row r="1017606" spans="1:22" customFormat="1">
      <c r="A1017606" s="2"/>
      <c r="B1017606" s="61"/>
      <c r="C1017606" s="52"/>
      <c r="D1017606" s="52"/>
      <c r="E1017606" s="6"/>
      <c r="F1017606" s="26"/>
      <c r="G1017606" s="26"/>
      <c r="H1017606" s="67"/>
      <c r="I1017606" s="68"/>
      <c r="J1017606" s="6"/>
      <c r="K1017606" s="69"/>
      <c r="L1017606" s="67"/>
      <c r="M1017606" s="67"/>
      <c r="N1017606" s="70"/>
      <c r="O1017606" s="67"/>
      <c r="P1017606" s="6"/>
      <c r="Q1017606" s="6"/>
      <c r="R1017606" s="71"/>
      <c r="S1017606" s="6"/>
      <c r="T1017606" s="6"/>
      <c r="U1017606" s="6"/>
      <c r="V1017606" s="9"/>
    </row>
    <row r="1017607" spans="1:22" customFormat="1">
      <c r="A1017607" s="2"/>
      <c r="B1017607" s="61"/>
      <c r="C1017607" s="52"/>
      <c r="D1017607" s="52"/>
      <c r="E1017607" s="6"/>
      <c r="F1017607" s="26"/>
      <c r="G1017607" s="26"/>
      <c r="H1017607" s="67"/>
      <c r="I1017607" s="68"/>
      <c r="J1017607" s="6"/>
      <c r="K1017607" s="69"/>
      <c r="L1017607" s="67"/>
      <c r="M1017607" s="67"/>
      <c r="N1017607" s="70"/>
      <c r="O1017607" s="67"/>
      <c r="P1017607" s="6"/>
      <c r="Q1017607" s="6"/>
      <c r="R1017607" s="71"/>
      <c r="S1017607" s="6"/>
      <c r="T1017607" s="6"/>
      <c r="U1017607" s="6"/>
      <c r="V1017607" s="9"/>
    </row>
    <row r="1017608" spans="1:22" customFormat="1">
      <c r="A1017608" s="2"/>
      <c r="B1017608" s="61"/>
      <c r="C1017608" s="52"/>
      <c r="D1017608" s="52"/>
      <c r="E1017608" s="6"/>
      <c r="F1017608" s="26"/>
      <c r="G1017608" s="26"/>
      <c r="H1017608" s="67"/>
      <c r="I1017608" s="68"/>
      <c r="J1017608" s="6"/>
      <c r="K1017608" s="69"/>
      <c r="L1017608" s="67"/>
      <c r="M1017608" s="67"/>
      <c r="N1017608" s="70"/>
      <c r="O1017608" s="67"/>
      <c r="P1017608" s="6"/>
      <c r="Q1017608" s="6"/>
      <c r="R1017608" s="71"/>
      <c r="S1017608" s="6"/>
      <c r="T1017608" s="6"/>
      <c r="U1017608" s="6"/>
      <c r="V1017608" s="9"/>
    </row>
    <row r="1017609" spans="1:22" customFormat="1">
      <c r="A1017609" s="2"/>
      <c r="B1017609" s="61"/>
      <c r="C1017609" s="52"/>
      <c r="D1017609" s="52"/>
      <c r="E1017609" s="6"/>
      <c r="F1017609" s="26"/>
      <c r="G1017609" s="26"/>
      <c r="H1017609" s="67"/>
      <c r="I1017609" s="68"/>
      <c r="J1017609" s="6"/>
      <c r="K1017609" s="69"/>
      <c r="L1017609" s="67"/>
      <c r="M1017609" s="67"/>
      <c r="N1017609" s="70"/>
      <c r="O1017609" s="67"/>
      <c r="P1017609" s="6"/>
      <c r="Q1017609" s="6"/>
      <c r="R1017609" s="71"/>
      <c r="S1017609" s="6"/>
      <c r="T1017609" s="6"/>
      <c r="U1017609" s="6"/>
      <c r="V1017609" s="9"/>
    </row>
    <row r="1017610" spans="1:22" customFormat="1">
      <c r="A1017610" s="2"/>
      <c r="B1017610" s="61"/>
      <c r="C1017610" s="52"/>
      <c r="D1017610" s="52"/>
      <c r="E1017610" s="6"/>
      <c r="F1017610" s="26"/>
      <c r="G1017610" s="26"/>
      <c r="H1017610" s="67"/>
      <c r="I1017610" s="68"/>
      <c r="J1017610" s="6"/>
      <c r="K1017610" s="69"/>
      <c r="L1017610" s="67"/>
      <c r="M1017610" s="67"/>
      <c r="N1017610" s="70"/>
      <c r="O1017610" s="67"/>
      <c r="P1017610" s="6"/>
      <c r="Q1017610" s="6"/>
      <c r="R1017610" s="71"/>
      <c r="S1017610" s="6"/>
      <c r="T1017610" s="6"/>
      <c r="U1017610" s="6"/>
      <c r="V1017610" s="9"/>
    </row>
    <row r="1017611" spans="1:22" customFormat="1">
      <c r="A1017611" s="2"/>
      <c r="B1017611" s="61"/>
      <c r="C1017611" s="52"/>
      <c r="D1017611" s="52"/>
      <c r="E1017611" s="6"/>
      <c r="F1017611" s="26"/>
      <c r="G1017611" s="26"/>
      <c r="H1017611" s="67"/>
      <c r="I1017611" s="68"/>
      <c r="J1017611" s="6"/>
      <c r="K1017611" s="69"/>
      <c r="L1017611" s="67"/>
      <c r="M1017611" s="67"/>
      <c r="N1017611" s="70"/>
      <c r="O1017611" s="67"/>
      <c r="P1017611" s="6"/>
      <c r="Q1017611" s="6"/>
      <c r="R1017611" s="71"/>
      <c r="S1017611" s="6"/>
      <c r="T1017611" s="6"/>
      <c r="U1017611" s="6"/>
      <c r="V1017611" s="9"/>
    </row>
    <row r="1017612" spans="1:22" customFormat="1">
      <c r="A1017612" s="2"/>
      <c r="B1017612" s="61"/>
      <c r="C1017612" s="52"/>
      <c r="D1017612" s="52"/>
      <c r="E1017612" s="6"/>
      <c r="F1017612" s="26"/>
      <c r="G1017612" s="26"/>
      <c r="H1017612" s="67"/>
      <c r="I1017612" s="68"/>
      <c r="J1017612" s="6"/>
      <c r="K1017612" s="69"/>
      <c r="L1017612" s="67"/>
      <c r="M1017612" s="67"/>
      <c r="N1017612" s="70"/>
      <c r="O1017612" s="67"/>
      <c r="P1017612" s="6"/>
      <c r="Q1017612" s="6"/>
      <c r="R1017612" s="71"/>
      <c r="S1017612" s="6"/>
      <c r="T1017612" s="6"/>
      <c r="U1017612" s="6"/>
      <c r="V1017612" s="9"/>
    </row>
    <row r="1017613" spans="1:22" customFormat="1">
      <c r="A1017613" s="2"/>
      <c r="B1017613" s="61"/>
      <c r="C1017613" s="52"/>
      <c r="D1017613" s="52"/>
      <c r="E1017613" s="6"/>
      <c r="F1017613" s="26"/>
      <c r="G1017613" s="26"/>
      <c r="H1017613" s="67"/>
      <c r="I1017613" s="68"/>
      <c r="J1017613" s="6"/>
      <c r="K1017613" s="69"/>
      <c r="L1017613" s="67"/>
      <c r="M1017613" s="67"/>
      <c r="N1017613" s="70"/>
      <c r="O1017613" s="67"/>
      <c r="P1017613" s="6"/>
      <c r="Q1017613" s="6"/>
      <c r="R1017613" s="71"/>
      <c r="S1017613" s="6"/>
      <c r="T1017613" s="6"/>
      <c r="U1017613" s="6"/>
      <c r="V1017613" s="9"/>
    </row>
    <row r="1017614" spans="1:22" customFormat="1">
      <c r="A1017614" s="2"/>
      <c r="B1017614" s="61"/>
      <c r="C1017614" s="52"/>
      <c r="D1017614" s="52"/>
      <c r="E1017614" s="6"/>
      <c r="F1017614" s="26"/>
      <c r="G1017614" s="26"/>
      <c r="H1017614" s="67"/>
      <c r="I1017614" s="68"/>
      <c r="J1017614" s="6"/>
      <c r="K1017614" s="69"/>
      <c r="L1017614" s="67"/>
      <c r="M1017614" s="67"/>
      <c r="N1017614" s="70"/>
      <c r="O1017614" s="67"/>
      <c r="P1017614" s="6"/>
      <c r="Q1017614" s="6"/>
      <c r="R1017614" s="71"/>
      <c r="S1017614" s="6"/>
      <c r="T1017614" s="6"/>
      <c r="U1017614" s="6"/>
      <c r="V1017614" s="9"/>
    </row>
    <row r="1017615" spans="1:22" customFormat="1">
      <c r="A1017615" s="2"/>
      <c r="B1017615" s="61"/>
      <c r="C1017615" s="52"/>
      <c r="D1017615" s="52"/>
      <c r="E1017615" s="6"/>
      <c r="F1017615" s="26"/>
      <c r="G1017615" s="26"/>
      <c r="H1017615" s="67"/>
      <c r="I1017615" s="68"/>
      <c r="J1017615" s="6"/>
      <c r="K1017615" s="69"/>
      <c r="L1017615" s="67"/>
      <c r="M1017615" s="67"/>
      <c r="N1017615" s="70"/>
      <c r="O1017615" s="67"/>
      <c r="P1017615" s="6"/>
      <c r="Q1017615" s="6"/>
      <c r="R1017615" s="71"/>
      <c r="S1017615" s="6"/>
      <c r="T1017615" s="6"/>
      <c r="U1017615" s="6"/>
      <c r="V1017615" s="9"/>
    </row>
    <row r="1017616" spans="1:22" customFormat="1">
      <c r="A1017616" s="2"/>
      <c r="B1017616" s="61"/>
      <c r="C1017616" s="52"/>
      <c r="D1017616" s="52"/>
      <c r="E1017616" s="6"/>
      <c r="F1017616" s="26"/>
      <c r="G1017616" s="26"/>
      <c r="H1017616" s="67"/>
      <c r="I1017616" s="68"/>
      <c r="J1017616" s="6"/>
      <c r="K1017616" s="69"/>
      <c r="L1017616" s="67"/>
      <c r="M1017616" s="67"/>
      <c r="N1017616" s="70"/>
      <c r="O1017616" s="67"/>
      <c r="P1017616" s="6"/>
      <c r="Q1017616" s="6"/>
      <c r="R1017616" s="71"/>
      <c r="S1017616" s="6"/>
      <c r="T1017616" s="6"/>
      <c r="U1017616" s="6"/>
      <c r="V1017616" s="9"/>
    </row>
    <row r="1017617" spans="1:22" customFormat="1">
      <c r="A1017617" s="2"/>
      <c r="B1017617" s="61"/>
      <c r="C1017617" s="52"/>
      <c r="D1017617" s="52"/>
      <c r="E1017617" s="6"/>
      <c r="F1017617" s="26"/>
      <c r="G1017617" s="26"/>
      <c r="H1017617" s="67"/>
      <c r="I1017617" s="68"/>
      <c r="J1017617" s="6"/>
      <c r="K1017617" s="69"/>
      <c r="L1017617" s="67"/>
      <c r="M1017617" s="67"/>
      <c r="N1017617" s="70"/>
      <c r="O1017617" s="67"/>
      <c r="P1017617" s="6"/>
      <c r="Q1017617" s="6"/>
      <c r="R1017617" s="71"/>
      <c r="S1017617" s="6"/>
      <c r="T1017617" s="6"/>
      <c r="U1017617" s="6"/>
      <c r="V1017617" s="9"/>
    </row>
    <row r="1017618" spans="1:22" customFormat="1">
      <c r="A1017618" s="2"/>
      <c r="B1017618" s="61"/>
      <c r="C1017618" s="52"/>
      <c r="D1017618" s="52"/>
      <c r="E1017618" s="6"/>
      <c r="F1017618" s="26"/>
      <c r="G1017618" s="26"/>
      <c r="H1017618" s="67"/>
      <c r="I1017618" s="68"/>
      <c r="J1017618" s="6"/>
      <c r="K1017618" s="69"/>
      <c r="L1017618" s="67"/>
      <c r="M1017618" s="67"/>
      <c r="N1017618" s="70"/>
      <c r="O1017618" s="67"/>
      <c r="P1017618" s="6"/>
      <c r="Q1017618" s="6"/>
      <c r="R1017618" s="71"/>
      <c r="S1017618" s="6"/>
      <c r="T1017618" s="6"/>
      <c r="U1017618" s="6"/>
      <c r="V1017618" s="9"/>
    </row>
    <row r="1017619" spans="1:22" customFormat="1">
      <c r="A1017619" s="2"/>
      <c r="B1017619" s="61"/>
      <c r="C1017619" s="52"/>
      <c r="D1017619" s="52"/>
      <c r="E1017619" s="6"/>
      <c r="F1017619" s="26"/>
      <c r="G1017619" s="26"/>
      <c r="H1017619" s="67"/>
      <c r="I1017619" s="68"/>
      <c r="J1017619" s="6"/>
      <c r="K1017619" s="69"/>
      <c r="L1017619" s="67"/>
      <c r="M1017619" s="67"/>
      <c r="N1017619" s="70"/>
      <c r="O1017619" s="67"/>
      <c r="P1017619" s="6"/>
      <c r="Q1017619" s="6"/>
      <c r="R1017619" s="71"/>
      <c r="S1017619" s="6"/>
      <c r="T1017619" s="6"/>
      <c r="U1017619" s="6"/>
      <c r="V1017619" s="9"/>
    </row>
    <row r="1017620" spans="1:22" customFormat="1">
      <c r="A1017620" s="2"/>
      <c r="B1017620" s="61"/>
      <c r="C1017620" s="52"/>
      <c r="D1017620" s="52"/>
      <c r="E1017620" s="6"/>
      <c r="F1017620" s="26"/>
      <c r="G1017620" s="26"/>
      <c r="H1017620" s="67"/>
      <c r="I1017620" s="68"/>
      <c r="J1017620" s="6"/>
      <c r="K1017620" s="69"/>
      <c r="L1017620" s="67"/>
      <c r="M1017620" s="67"/>
      <c r="N1017620" s="70"/>
      <c r="O1017620" s="67"/>
      <c r="P1017620" s="6"/>
      <c r="Q1017620" s="6"/>
      <c r="R1017620" s="71"/>
      <c r="S1017620" s="6"/>
      <c r="T1017620" s="6"/>
      <c r="U1017620" s="6"/>
      <c r="V1017620" s="9"/>
    </row>
    <row r="1017621" spans="1:22" customFormat="1">
      <c r="A1017621" s="2"/>
      <c r="B1017621" s="61"/>
      <c r="C1017621" s="52"/>
      <c r="D1017621" s="52"/>
      <c r="E1017621" s="6"/>
      <c r="F1017621" s="26"/>
      <c r="G1017621" s="26"/>
      <c r="H1017621" s="67"/>
      <c r="I1017621" s="68"/>
      <c r="J1017621" s="6"/>
      <c r="K1017621" s="69"/>
      <c r="L1017621" s="67"/>
      <c r="M1017621" s="67"/>
      <c r="N1017621" s="70"/>
      <c r="O1017621" s="67"/>
      <c r="P1017621" s="6"/>
      <c r="Q1017621" s="6"/>
      <c r="R1017621" s="71"/>
      <c r="S1017621" s="6"/>
      <c r="T1017621" s="6"/>
      <c r="U1017621" s="6"/>
      <c r="V1017621" s="9"/>
    </row>
    <row r="1017622" spans="1:22" customFormat="1">
      <c r="A1017622" s="2"/>
      <c r="B1017622" s="61"/>
      <c r="C1017622" s="52"/>
      <c r="D1017622" s="52"/>
      <c r="E1017622" s="6"/>
      <c r="F1017622" s="26"/>
      <c r="G1017622" s="26"/>
      <c r="H1017622" s="67"/>
      <c r="I1017622" s="68"/>
      <c r="J1017622" s="6"/>
      <c r="K1017622" s="69"/>
      <c r="L1017622" s="67"/>
      <c r="M1017622" s="67"/>
      <c r="N1017622" s="70"/>
      <c r="O1017622" s="67"/>
      <c r="P1017622" s="6"/>
      <c r="Q1017622" s="6"/>
      <c r="R1017622" s="71"/>
      <c r="S1017622" s="6"/>
      <c r="T1017622" s="6"/>
      <c r="U1017622" s="6"/>
      <c r="V1017622" s="9"/>
    </row>
    <row r="1017623" spans="1:22" customFormat="1">
      <c r="A1017623" s="2"/>
      <c r="B1017623" s="61"/>
      <c r="C1017623" s="52"/>
      <c r="D1017623" s="52"/>
      <c r="E1017623" s="6"/>
      <c r="F1017623" s="26"/>
      <c r="G1017623" s="26"/>
      <c r="H1017623" s="67"/>
      <c r="I1017623" s="68"/>
      <c r="J1017623" s="6"/>
      <c r="K1017623" s="69"/>
      <c r="L1017623" s="67"/>
      <c r="M1017623" s="67"/>
      <c r="N1017623" s="70"/>
      <c r="O1017623" s="67"/>
      <c r="P1017623" s="6"/>
      <c r="Q1017623" s="6"/>
      <c r="R1017623" s="71"/>
      <c r="S1017623" s="6"/>
      <c r="T1017623" s="6"/>
      <c r="U1017623" s="6"/>
      <c r="V1017623" s="9"/>
    </row>
    <row r="1017624" spans="1:22" customFormat="1">
      <c r="A1017624" s="2"/>
      <c r="B1017624" s="61"/>
      <c r="C1017624" s="52"/>
      <c r="D1017624" s="52"/>
      <c r="E1017624" s="6"/>
      <c r="F1017624" s="26"/>
      <c r="G1017624" s="26"/>
      <c r="H1017624" s="67"/>
      <c r="I1017624" s="68"/>
      <c r="J1017624" s="6"/>
      <c r="K1017624" s="69"/>
      <c r="L1017624" s="67"/>
      <c r="M1017624" s="67"/>
      <c r="N1017624" s="70"/>
      <c r="O1017624" s="67"/>
      <c r="P1017624" s="6"/>
      <c r="Q1017624" s="6"/>
      <c r="R1017624" s="71"/>
      <c r="S1017624" s="6"/>
      <c r="T1017624" s="6"/>
      <c r="U1017624" s="6"/>
      <c r="V1017624" s="9"/>
    </row>
    <row r="1017625" spans="1:22" customFormat="1">
      <c r="A1017625" s="2"/>
      <c r="B1017625" s="61"/>
      <c r="C1017625" s="52"/>
      <c r="D1017625" s="52"/>
      <c r="E1017625" s="6"/>
      <c r="F1017625" s="26"/>
      <c r="G1017625" s="26"/>
      <c r="H1017625" s="67"/>
      <c r="I1017625" s="68"/>
      <c r="J1017625" s="6"/>
      <c r="K1017625" s="69"/>
      <c r="L1017625" s="67"/>
      <c r="M1017625" s="67"/>
      <c r="N1017625" s="70"/>
      <c r="O1017625" s="67"/>
      <c r="P1017625" s="6"/>
      <c r="Q1017625" s="6"/>
      <c r="R1017625" s="71"/>
      <c r="S1017625" s="6"/>
      <c r="T1017625" s="6"/>
      <c r="U1017625" s="6"/>
      <c r="V1017625" s="9"/>
    </row>
    <row r="1017626" spans="1:22" customFormat="1">
      <c r="A1017626" s="2"/>
      <c r="B1017626" s="61"/>
      <c r="C1017626" s="52"/>
      <c r="D1017626" s="52"/>
      <c r="E1017626" s="6"/>
      <c r="F1017626" s="26"/>
      <c r="G1017626" s="26"/>
      <c r="H1017626" s="67"/>
      <c r="I1017626" s="68"/>
      <c r="J1017626" s="6"/>
      <c r="K1017626" s="69"/>
      <c r="L1017626" s="67"/>
      <c r="M1017626" s="67"/>
      <c r="N1017626" s="70"/>
      <c r="O1017626" s="67"/>
      <c r="P1017626" s="6"/>
      <c r="Q1017626" s="6"/>
      <c r="R1017626" s="71"/>
      <c r="S1017626" s="6"/>
      <c r="T1017626" s="6"/>
      <c r="U1017626" s="6"/>
      <c r="V1017626" s="9"/>
    </row>
    <row r="1017627" spans="1:22" customFormat="1">
      <c r="A1017627" s="2"/>
      <c r="B1017627" s="61"/>
      <c r="C1017627" s="52"/>
      <c r="D1017627" s="52"/>
      <c r="E1017627" s="6"/>
      <c r="F1017627" s="26"/>
      <c r="G1017627" s="26"/>
      <c r="H1017627" s="67"/>
      <c r="I1017627" s="68"/>
      <c r="J1017627" s="6"/>
      <c r="K1017627" s="69"/>
      <c r="L1017627" s="67"/>
      <c r="M1017627" s="67"/>
      <c r="N1017627" s="70"/>
      <c r="O1017627" s="67"/>
      <c r="P1017627" s="6"/>
      <c r="Q1017627" s="6"/>
      <c r="R1017627" s="71"/>
      <c r="S1017627" s="6"/>
      <c r="T1017627" s="6"/>
      <c r="U1017627" s="6"/>
      <c r="V1017627" s="9"/>
    </row>
    <row r="1017628" spans="1:22" customFormat="1">
      <c r="A1017628" s="2"/>
      <c r="B1017628" s="61"/>
      <c r="C1017628" s="52"/>
      <c r="D1017628" s="52"/>
      <c r="E1017628" s="6"/>
      <c r="F1017628" s="26"/>
      <c r="G1017628" s="26"/>
      <c r="H1017628" s="67"/>
      <c r="I1017628" s="68"/>
      <c r="J1017628" s="6"/>
      <c r="K1017628" s="69"/>
      <c r="L1017628" s="67"/>
      <c r="M1017628" s="67"/>
      <c r="N1017628" s="70"/>
      <c r="O1017628" s="67"/>
      <c r="P1017628" s="6"/>
      <c r="Q1017628" s="6"/>
      <c r="R1017628" s="71"/>
      <c r="S1017628" s="6"/>
      <c r="T1017628" s="6"/>
      <c r="U1017628" s="6"/>
      <c r="V1017628" s="9"/>
    </row>
    <row r="1017629" spans="1:22" customFormat="1">
      <c r="A1017629" s="2"/>
      <c r="B1017629" s="61"/>
      <c r="C1017629" s="52"/>
      <c r="D1017629" s="52"/>
      <c r="E1017629" s="6"/>
      <c r="F1017629" s="26"/>
      <c r="G1017629" s="26"/>
      <c r="H1017629" s="67"/>
      <c r="I1017629" s="68"/>
      <c r="J1017629" s="6"/>
      <c r="K1017629" s="69"/>
      <c r="L1017629" s="67"/>
      <c r="M1017629" s="67"/>
      <c r="N1017629" s="70"/>
      <c r="O1017629" s="67"/>
      <c r="P1017629" s="6"/>
      <c r="Q1017629" s="6"/>
      <c r="R1017629" s="71"/>
      <c r="S1017629" s="6"/>
      <c r="T1017629" s="6"/>
      <c r="U1017629" s="6"/>
      <c r="V1017629" s="9"/>
    </row>
    <row r="1017630" spans="1:22" customFormat="1">
      <c r="A1017630" s="2"/>
      <c r="B1017630" s="61"/>
      <c r="C1017630" s="52"/>
      <c r="D1017630" s="52"/>
      <c r="E1017630" s="6"/>
      <c r="F1017630" s="26"/>
      <c r="G1017630" s="26"/>
      <c r="H1017630" s="67"/>
      <c r="I1017630" s="68"/>
      <c r="J1017630" s="6"/>
      <c r="K1017630" s="69"/>
      <c r="L1017630" s="67"/>
      <c r="M1017630" s="67"/>
      <c r="N1017630" s="70"/>
      <c r="O1017630" s="67"/>
      <c r="P1017630" s="6"/>
      <c r="Q1017630" s="6"/>
      <c r="R1017630" s="71"/>
      <c r="S1017630" s="6"/>
      <c r="T1017630" s="6"/>
      <c r="U1017630" s="6"/>
      <c r="V1017630" s="9"/>
    </row>
    <row r="1017631" spans="1:22" customFormat="1">
      <c r="A1017631" s="2"/>
      <c r="B1017631" s="61"/>
      <c r="C1017631" s="52"/>
      <c r="D1017631" s="52"/>
      <c r="E1017631" s="6"/>
      <c r="F1017631" s="26"/>
      <c r="G1017631" s="26"/>
      <c r="H1017631" s="67"/>
      <c r="I1017631" s="68"/>
      <c r="J1017631" s="6"/>
      <c r="K1017631" s="69"/>
      <c r="L1017631" s="67"/>
      <c r="M1017631" s="67"/>
      <c r="N1017631" s="70"/>
      <c r="O1017631" s="67"/>
      <c r="P1017631" s="6"/>
      <c r="Q1017631" s="6"/>
      <c r="R1017631" s="71"/>
      <c r="S1017631" s="6"/>
      <c r="T1017631" s="6"/>
      <c r="U1017631" s="6"/>
      <c r="V1017631" s="9"/>
    </row>
    <row r="1017632" spans="1:22" customFormat="1">
      <c r="A1017632" s="2"/>
      <c r="B1017632" s="61"/>
      <c r="C1017632" s="52"/>
      <c r="D1017632" s="52"/>
      <c r="E1017632" s="6"/>
      <c r="F1017632" s="26"/>
      <c r="G1017632" s="26"/>
      <c r="H1017632" s="67"/>
      <c r="I1017632" s="68"/>
      <c r="J1017632" s="6"/>
      <c r="K1017632" s="69"/>
      <c r="L1017632" s="67"/>
      <c r="M1017632" s="67"/>
      <c r="N1017632" s="70"/>
      <c r="O1017632" s="67"/>
      <c r="P1017632" s="6"/>
      <c r="Q1017632" s="6"/>
      <c r="R1017632" s="71"/>
      <c r="S1017632" s="6"/>
      <c r="T1017632" s="6"/>
      <c r="U1017632" s="6"/>
      <c r="V1017632" s="9"/>
    </row>
    <row r="1017633" spans="1:22" customFormat="1">
      <c r="A1017633" s="2"/>
      <c r="B1017633" s="61"/>
      <c r="C1017633" s="52"/>
      <c r="D1017633" s="52"/>
      <c r="E1017633" s="6"/>
      <c r="F1017633" s="26"/>
      <c r="G1017633" s="26"/>
      <c r="H1017633" s="67"/>
      <c r="I1017633" s="68"/>
      <c r="J1017633" s="6"/>
      <c r="K1017633" s="69"/>
      <c r="L1017633" s="67"/>
      <c r="M1017633" s="67"/>
      <c r="N1017633" s="70"/>
      <c r="O1017633" s="67"/>
      <c r="P1017633" s="6"/>
      <c r="Q1017633" s="6"/>
      <c r="R1017633" s="71"/>
      <c r="S1017633" s="6"/>
      <c r="T1017633" s="6"/>
      <c r="U1017633" s="6"/>
      <c r="V1017633" s="9"/>
    </row>
    <row r="1017634" spans="1:22" customFormat="1">
      <c r="A1017634" s="2"/>
      <c r="B1017634" s="61"/>
      <c r="C1017634" s="52"/>
      <c r="D1017634" s="52"/>
      <c r="E1017634" s="6"/>
      <c r="F1017634" s="26"/>
      <c r="G1017634" s="26"/>
      <c r="H1017634" s="67"/>
      <c r="I1017634" s="68"/>
      <c r="J1017634" s="6"/>
      <c r="K1017634" s="69"/>
      <c r="L1017634" s="67"/>
      <c r="M1017634" s="67"/>
      <c r="N1017634" s="70"/>
      <c r="O1017634" s="67"/>
      <c r="P1017634" s="6"/>
      <c r="Q1017634" s="6"/>
      <c r="R1017634" s="71"/>
      <c r="S1017634" s="6"/>
      <c r="T1017634" s="6"/>
      <c r="U1017634" s="6"/>
      <c r="V1017634" s="9"/>
    </row>
    <row r="1017635" spans="1:22" customFormat="1">
      <c r="A1017635" s="2"/>
      <c r="B1017635" s="61"/>
      <c r="C1017635" s="52"/>
      <c r="D1017635" s="52"/>
      <c r="E1017635" s="6"/>
      <c r="F1017635" s="26"/>
      <c r="G1017635" s="26"/>
      <c r="H1017635" s="67"/>
      <c r="I1017635" s="68"/>
      <c r="J1017635" s="6"/>
      <c r="K1017635" s="69"/>
      <c r="L1017635" s="67"/>
      <c r="M1017635" s="67"/>
      <c r="N1017635" s="70"/>
      <c r="O1017635" s="67"/>
      <c r="P1017635" s="6"/>
      <c r="Q1017635" s="6"/>
      <c r="R1017635" s="71"/>
      <c r="S1017635" s="6"/>
      <c r="T1017635" s="6"/>
      <c r="U1017635" s="6"/>
      <c r="V1017635" s="9"/>
    </row>
    <row r="1017636" spans="1:22" customFormat="1">
      <c r="A1017636" s="2"/>
      <c r="B1017636" s="61"/>
      <c r="C1017636" s="52"/>
      <c r="D1017636" s="52"/>
      <c r="E1017636" s="6"/>
      <c r="F1017636" s="26"/>
      <c r="G1017636" s="26"/>
      <c r="H1017636" s="67"/>
      <c r="I1017636" s="68"/>
      <c r="J1017636" s="6"/>
      <c r="K1017636" s="69"/>
      <c r="L1017636" s="67"/>
      <c r="M1017636" s="67"/>
      <c r="N1017636" s="70"/>
      <c r="O1017636" s="67"/>
      <c r="P1017636" s="6"/>
      <c r="Q1017636" s="6"/>
      <c r="R1017636" s="71"/>
      <c r="S1017636" s="6"/>
      <c r="T1017636" s="6"/>
      <c r="U1017636" s="6"/>
      <c r="V1017636" s="9"/>
    </row>
    <row r="1017637" spans="1:22" customFormat="1">
      <c r="A1017637" s="2"/>
      <c r="B1017637" s="61"/>
      <c r="C1017637" s="52"/>
      <c r="D1017637" s="52"/>
      <c r="E1017637" s="6"/>
      <c r="F1017637" s="26"/>
      <c r="G1017637" s="26"/>
      <c r="H1017637" s="67"/>
      <c r="I1017637" s="68"/>
      <c r="J1017637" s="6"/>
      <c r="K1017637" s="69"/>
      <c r="L1017637" s="67"/>
      <c r="M1017637" s="67"/>
      <c r="N1017637" s="70"/>
      <c r="O1017637" s="67"/>
      <c r="P1017637" s="6"/>
      <c r="Q1017637" s="6"/>
      <c r="R1017637" s="71"/>
      <c r="S1017637" s="6"/>
      <c r="T1017637" s="6"/>
      <c r="U1017637" s="6"/>
      <c r="V1017637" s="9"/>
    </row>
    <row r="1017638" spans="1:22" customFormat="1">
      <c r="A1017638" s="2"/>
      <c r="B1017638" s="61"/>
      <c r="C1017638" s="52"/>
      <c r="D1017638" s="52"/>
      <c r="E1017638" s="6"/>
      <c r="F1017638" s="26"/>
      <c r="G1017638" s="26"/>
      <c r="H1017638" s="67"/>
      <c r="I1017638" s="68"/>
      <c r="J1017638" s="6"/>
      <c r="K1017638" s="69"/>
      <c r="L1017638" s="67"/>
      <c r="M1017638" s="67"/>
      <c r="N1017638" s="70"/>
      <c r="O1017638" s="67"/>
      <c r="P1017638" s="6"/>
      <c r="Q1017638" s="6"/>
      <c r="R1017638" s="71"/>
      <c r="S1017638" s="6"/>
      <c r="T1017638" s="6"/>
      <c r="U1017638" s="6"/>
      <c r="V1017638" s="9"/>
    </row>
    <row r="1017639" spans="1:22" customFormat="1">
      <c r="A1017639" s="2"/>
      <c r="B1017639" s="61"/>
      <c r="C1017639" s="52"/>
      <c r="D1017639" s="52"/>
      <c r="E1017639" s="6"/>
      <c r="F1017639" s="26"/>
      <c r="G1017639" s="26"/>
      <c r="H1017639" s="67"/>
      <c r="I1017639" s="68"/>
      <c r="J1017639" s="6"/>
      <c r="K1017639" s="69"/>
      <c r="L1017639" s="67"/>
      <c r="M1017639" s="67"/>
      <c r="N1017639" s="70"/>
      <c r="O1017639" s="67"/>
      <c r="P1017639" s="6"/>
      <c r="Q1017639" s="6"/>
      <c r="R1017639" s="71"/>
      <c r="S1017639" s="6"/>
      <c r="T1017639" s="6"/>
      <c r="U1017639" s="6"/>
      <c r="V1017639" s="9"/>
    </row>
    <row r="1017640" spans="1:22" customFormat="1">
      <c r="A1017640" s="2"/>
      <c r="B1017640" s="61"/>
      <c r="C1017640" s="52"/>
      <c r="D1017640" s="52"/>
      <c r="E1017640" s="6"/>
      <c r="F1017640" s="26"/>
      <c r="G1017640" s="26"/>
      <c r="H1017640" s="67"/>
      <c r="I1017640" s="68"/>
      <c r="J1017640" s="6"/>
      <c r="K1017640" s="69"/>
      <c r="L1017640" s="67"/>
      <c r="M1017640" s="67"/>
      <c r="N1017640" s="70"/>
      <c r="O1017640" s="67"/>
      <c r="P1017640" s="6"/>
      <c r="Q1017640" s="6"/>
      <c r="R1017640" s="71"/>
      <c r="S1017640" s="6"/>
      <c r="T1017640" s="6"/>
      <c r="U1017640" s="6"/>
      <c r="V1017640" s="9"/>
    </row>
    <row r="1017641" spans="1:22" customFormat="1">
      <c r="A1017641" s="2"/>
      <c r="B1017641" s="61"/>
      <c r="C1017641" s="52"/>
      <c r="D1017641" s="52"/>
      <c r="E1017641" s="6"/>
      <c r="F1017641" s="26"/>
      <c r="G1017641" s="26"/>
      <c r="H1017641" s="67"/>
      <c r="I1017641" s="68"/>
      <c r="J1017641" s="6"/>
      <c r="K1017641" s="69"/>
      <c r="L1017641" s="67"/>
      <c r="M1017641" s="67"/>
      <c r="N1017641" s="70"/>
      <c r="O1017641" s="67"/>
      <c r="P1017641" s="6"/>
      <c r="Q1017641" s="6"/>
      <c r="R1017641" s="71"/>
      <c r="S1017641" s="6"/>
      <c r="T1017641" s="6"/>
      <c r="U1017641" s="6"/>
      <c r="V1017641" s="9"/>
    </row>
    <row r="1017642" spans="1:22" customFormat="1">
      <c r="A1017642" s="2"/>
      <c r="B1017642" s="61"/>
      <c r="C1017642" s="52"/>
      <c r="D1017642" s="52"/>
      <c r="E1017642" s="6"/>
      <c r="F1017642" s="26"/>
      <c r="G1017642" s="26"/>
      <c r="H1017642" s="67"/>
      <c r="I1017642" s="68"/>
      <c r="J1017642" s="6"/>
      <c r="K1017642" s="69"/>
      <c r="L1017642" s="67"/>
      <c r="M1017642" s="67"/>
      <c r="N1017642" s="70"/>
      <c r="O1017642" s="67"/>
      <c r="P1017642" s="6"/>
      <c r="Q1017642" s="6"/>
      <c r="R1017642" s="71"/>
      <c r="S1017642" s="6"/>
      <c r="T1017642" s="6"/>
      <c r="U1017642" s="6"/>
      <c r="V1017642" s="9"/>
    </row>
    <row r="1017643" spans="1:22" customFormat="1">
      <c r="A1017643" s="2"/>
      <c r="B1017643" s="61"/>
      <c r="C1017643" s="52"/>
      <c r="D1017643" s="52"/>
      <c r="E1017643" s="6"/>
      <c r="F1017643" s="26"/>
      <c r="G1017643" s="26"/>
      <c r="H1017643" s="67"/>
      <c r="I1017643" s="68"/>
      <c r="J1017643" s="6"/>
      <c r="K1017643" s="69"/>
      <c r="L1017643" s="67"/>
      <c r="M1017643" s="67"/>
      <c r="N1017643" s="70"/>
      <c r="O1017643" s="67"/>
      <c r="P1017643" s="6"/>
      <c r="Q1017643" s="6"/>
      <c r="R1017643" s="71"/>
      <c r="S1017643" s="6"/>
      <c r="T1017643" s="6"/>
      <c r="U1017643" s="6"/>
      <c r="V1017643" s="9"/>
    </row>
    <row r="1017644" spans="1:22" customFormat="1">
      <c r="A1017644" s="2"/>
      <c r="B1017644" s="61"/>
      <c r="C1017644" s="52"/>
      <c r="D1017644" s="52"/>
      <c r="E1017644" s="6"/>
      <c r="F1017644" s="26"/>
      <c r="G1017644" s="26"/>
      <c r="H1017644" s="67"/>
      <c r="I1017644" s="68"/>
      <c r="J1017644" s="6"/>
      <c r="K1017644" s="69"/>
      <c r="L1017644" s="67"/>
      <c r="M1017644" s="67"/>
      <c r="N1017644" s="70"/>
      <c r="O1017644" s="67"/>
      <c r="P1017644" s="6"/>
      <c r="Q1017644" s="6"/>
      <c r="R1017644" s="71"/>
      <c r="S1017644" s="6"/>
      <c r="T1017644" s="6"/>
      <c r="U1017644" s="6"/>
      <c r="V1017644" s="9"/>
    </row>
    <row r="1017645" spans="1:22" customFormat="1">
      <c r="A1017645" s="2"/>
      <c r="B1017645" s="61"/>
      <c r="C1017645" s="52"/>
      <c r="D1017645" s="52"/>
      <c r="E1017645" s="6"/>
      <c r="F1017645" s="26"/>
      <c r="G1017645" s="26"/>
      <c r="H1017645" s="67"/>
      <c r="I1017645" s="68"/>
      <c r="J1017645" s="6"/>
      <c r="K1017645" s="69"/>
      <c r="L1017645" s="67"/>
      <c r="M1017645" s="67"/>
      <c r="N1017645" s="70"/>
      <c r="O1017645" s="67"/>
      <c r="P1017645" s="6"/>
      <c r="Q1017645" s="6"/>
      <c r="R1017645" s="71"/>
      <c r="S1017645" s="6"/>
      <c r="T1017645" s="6"/>
      <c r="U1017645" s="6"/>
      <c r="V1017645" s="9"/>
    </row>
    <row r="1017646" spans="1:22" customFormat="1">
      <c r="A1017646" s="2"/>
      <c r="B1017646" s="61"/>
      <c r="C1017646" s="52"/>
      <c r="D1017646" s="52"/>
      <c r="E1017646" s="6"/>
      <c r="F1017646" s="26"/>
      <c r="G1017646" s="26"/>
      <c r="H1017646" s="67"/>
      <c r="I1017646" s="68"/>
      <c r="J1017646" s="6"/>
      <c r="K1017646" s="69"/>
      <c r="L1017646" s="67"/>
      <c r="M1017646" s="67"/>
      <c r="N1017646" s="70"/>
      <c r="O1017646" s="67"/>
      <c r="P1017646" s="6"/>
      <c r="Q1017646" s="6"/>
      <c r="R1017646" s="71"/>
      <c r="S1017646" s="6"/>
      <c r="T1017646" s="6"/>
      <c r="U1017646" s="6"/>
      <c r="V1017646" s="9"/>
    </row>
    <row r="1017647" spans="1:22" customFormat="1">
      <c r="A1017647" s="2"/>
      <c r="B1017647" s="61"/>
      <c r="C1017647" s="52"/>
      <c r="D1017647" s="52"/>
      <c r="E1017647" s="6"/>
      <c r="F1017647" s="26"/>
      <c r="G1017647" s="26"/>
      <c r="H1017647" s="67"/>
      <c r="I1017647" s="68"/>
      <c r="J1017647" s="6"/>
      <c r="K1017647" s="69"/>
      <c r="L1017647" s="67"/>
      <c r="M1017647" s="67"/>
      <c r="N1017647" s="70"/>
      <c r="O1017647" s="67"/>
      <c r="P1017647" s="6"/>
      <c r="Q1017647" s="6"/>
      <c r="R1017647" s="71"/>
      <c r="S1017647" s="6"/>
      <c r="T1017647" s="6"/>
      <c r="U1017647" s="6"/>
      <c r="V1017647" s="9"/>
    </row>
    <row r="1017648" spans="1:22" customFormat="1">
      <c r="A1017648" s="2"/>
      <c r="B1017648" s="61"/>
      <c r="C1017648" s="52"/>
      <c r="D1017648" s="52"/>
      <c r="E1017648" s="6"/>
      <c r="F1017648" s="26"/>
      <c r="G1017648" s="26"/>
      <c r="H1017648" s="67"/>
      <c r="I1017648" s="68"/>
      <c r="J1017648" s="6"/>
      <c r="K1017648" s="69"/>
      <c r="L1017648" s="67"/>
      <c r="M1017648" s="67"/>
      <c r="N1017648" s="70"/>
      <c r="O1017648" s="67"/>
      <c r="P1017648" s="6"/>
      <c r="Q1017648" s="6"/>
      <c r="R1017648" s="71"/>
      <c r="S1017648" s="6"/>
      <c r="T1017648" s="6"/>
      <c r="U1017648" s="6"/>
      <c r="V1017648" s="9"/>
    </row>
    <row r="1017649" spans="1:22" customFormat="1">
      <c r="A1017649" s="2"/>
      <c r="B1017649" s="61"/>
      <c r="C1017649" s="52"/>
      <c r="D1017649" s="52"/>
      <c r="E1017649" s="6"/>
      <c r="F1017649" s="26"/>
      <c r="G1017649" s="26"/>
      <c r="H1017649" s="67"/>
      <c r="I1017649" s="68"/>
      <c r="J1017649" s="6"/>
      <c r="K1017649" s="69"/>
      <c r="L1017649" s="67"/>
      <c r="M1017649" s="67"/>
      <c r="N1017649" s="70"/>
      <c r="O1017649" s="67"/>
      <c r="P1017649" s="6"/>
      <c r="Q1017649" s="6"/>
      <c r="R1017649" s="71"/>
      <c r="S1017649" s="6"/>
      <c r="T1017649" s="6"/>
      <c r="U1017649" s="6"/>
      <c r="V1017649" s="9"/>
    </row>
    <row r="1017650" spans="1:22" customFormat="1">
      <c r="A1017650" s="2"/>
      <c r="B1017650" s="61"/>
      <c r="C1017650" s="52"/>
      <c r="D1017650" s="52"/>
      <c r="E1017650" s="6"/>
      <c r="F1017650" s="26"/>
      <c r="G1017650" s="26"/>
      <c r="H1017650" s="67"/>
      <c r="I1017650" s="68"/>
      <c r="J1017650" s="6"/>
      <c r="K1017650" s="69"/>
      <c r="L1017650" s="67"/>
      <c r="M1017650" s="67"/>
      <c r="N1017650" s="70"/>
      <c r="O1017650" s="67"/>
      <c r="P1017650" s="6"/>
      <c r="Q1017650" s="6"/>
      <c r="R1017650" s="71"/>
      <c r="S1017650" s="6"/>
      <c r="T1017650" s="6"/>
      <c r="U1017650" s="6"/>
      <c r="V1017650" s="9"/>
    </row>
    <row r="1017651" spans="1:22" customFormat="1">
      <c r="A1017651" s="2"/>
      <c r="B1017651" s="61"/>
      <c r="C1017651" s="52"/>
      <c r="D1017651" s="52"/>
      <c r="E1017651" s="6"/>
      <c r="F1017651" s="26"/>
      <c r="G1017651" s="26"/>
      <c r="H1017651" s="67"/>
      <c r="I1017651" s="68"/>
      <c r="J1017651" s="6"/>
      <c r="K1017651" s="69"/>
      <c r="L1017651" s="67"/>
      <c r="M1017651" s="67"/>
      <c r="N1017651" s="70"/>
      <c r="O1017651" s="67"/>
      <c r="P1017651" s="6"/>
      <c r="Q1017651" s="6"/>
      <c r="R1017651" s="71"/>
      <c r="S1017651" s="6"/>
      <c r="T1017651" s="6"/>
      <c r="U1017651" s="6"/>
      <c r="V1017651" s="9"/>
    </row>
    <row r="1017652" spans="1:22" customFormat="1">
      <c r="A1017652" s="2"/>
      <c r="B1017652" s="61"/>
      <c r="C1017652" s="52"/>
      <c r="D1017652" s="52"/>
      <c r="E1017652" s="6"/>
      <c r="F1017652" s="26"/>
      <c r="G1017652" s="26"/>
      <c r="H1017652" s="67"/>
      <c r="I1017652" s="68"/>
      <c r="J1017652" s="6"/>
      <c r="K1017652" s="69"/>
      <c r="L1017652" s="67"/>
      <c r="M1017652" s="67"/>
      <c r="N1017652" s="70"/>
      <c r="O1017652" s="67"/>
      <c r="P1017652" s="6"/>
      <c r="Q1017652" s="6"/>
      <c r="R1017652" s="71"/>
      <c r="S1017652" s="6"/>
      <c r="T1017652" s="6"/>
      <c r="U1017652" s="6"/>
      <c r="V1017652" s="9"/>
    </row>
    <row r="1017653" spans="1:22" customFormat="1">
      <c r="A1017653" s="2"/>
      <c r="B1017653" s="61"/>
      <c r="C1017653" s="52"/>
      <c r="D1017653" s="52"/>
      <c r="E1017653" s="6"/>
      <c r="F1017653" s="26"/>
      <c r="G1017653" s="26"/>
      <c r="H1017653" s="67"/>
      <c r="I1017653" s="68"/>
      <c r="J1017653" s="6"/>
      <c r="K1017653" s="69"/>
      <c r="L1017653" s="67"/>
      <c r="M1017653" s="67"/>
      <c r="N1017653" s="70"/>
      <c r="O1017653" s="67"/>
      <c r="P1017653" s="6"/>
      <c r="Q1017653" s="6"/>
      <c r="R1017653" s="71"/>
      <c r="S1017653" s="6"/>
      <c r="T1017653" s="6"/>
      <c r="U1017653" s="6"/>
      <c r="V1017653" s="9"/>
    </row>
    <row r="1017654" spans="1:22" customFormat="1">
      <c r="A1017654" s="2"/>
      <c r="B1017654" s="61"/>
      <c r="C1017654" s="52"/>
      <c r="D1017654" s="52"/>
      <c r="E1017654" s="6"/>
      <c r="F1017654" s="26"/>
      <c r="G1017654" s="26"/>
      <c r="H1017654" s="67"/>
      <c r="I1017654" s="68"/>
      <c r="J1017654" s="6"/>
      <c r="K1017654" s="69"/>
      <c r="L1017654" s="67"/>
      <c r="M1017654" s="67"/>
      <c r="N1017654" s="70"/>
      <c r="O1017654" s="67"/>
      <c r="P1017654" s="6"/>
      <c r="Q1017654" s="6"/>
      <c r="R1017654" s="71"/>
      <c r="S1017654" s="6"/>
      <c r="T1017654" s="6"/>
      <c r="U1017654" s="6"/>
      <c r="V1017654" s="9"/>
    </row>
    <row r="1017655" spans="1:22" customFormat="1">
      <c r="A1017655" s="2"/>
      <c r="B1017655" s="61"/>
      <c r="C1017655" s="52"/>
      <c r="D1017655" s="52"/>
      <c r="E1017655" s="6"/>
      <c r="F1017655" s="26"/>
      <c r="G1017655" s="26"/>
      <c r="H1017655" s="67"/>
      <c r="I1017655" s="68"/>
      <c r="J1017655" s="6"/>
      <c r="K1017655" s="69"/>
      <c r="L1017655" s="67"/>
      <c r="M1017655" s="67"/>
      <c r="N1017655" s="70"/>
      <c r="O1017655" s="67"/>
      <c r="P1017655" s="6"/>
      <c r="Q1017655" s="6"/>
      <c r="R1017655" s="71"/>
      <c r="S1017655" s="6"/>
      <c r="T1017655" s="6"/>
      <c r="U1017655" s="6"/>
      <c r="V1017655" s="9"/>
    </row>
    <row r="1017656" spans="1:22" customFormat="1">
      <c r="A1017656" s="2"/>
      <c r="B1017656" s="61"/>
      <c r="C1017656" s="52"/>
      <c r="D1017656" s="52"/>
      <c r="E1017656" s="6"/>
      <c r="F1017656" s="26"/>
      <c r="G1017656" s="26"/>
      <c r="H1017656" s="67"/>
      <c r="I1017656" s="68"/>
      <c r="J1017656" s="6"/>
      <c r="K1017656" s="69"/>
      <c r="L1017656" s="67"/>
      <c r="M1017656" s="67"/>
      <c r="N1017656" s="70"/>
      <c r="O1017656" s="67"/>
      <c r="P1017656" s="6"/>
      <c r="Q1017656" s="6"/>
      <c r="R1017656" s="71"/>
      <c r="S1017656" s="6"/>
      <c r="T1017656" s="6"/>
      <c r="U1017656" s="6"/>
      <c r="V1017656" s="9"/>
    </row>
    <row r="1017657" spans="1:22" customFormat="1">
      <c r="A1017657" s="2"/>
      <c r="B1017657" s="61"/>
      <c r="C1017657" s="52"/>
      <c r="D1017657" s="52"/>
      <c r="E1017657" s="6"/>
      <c r="F1017657" s="26"/>
      <c r="G1017657" s="26"/>
      <c r="H1017657" s="67"/>
      <c r="I1017657" s="68"/>
      <c r="J1017657" s="6"/>
      <c r="K1017657" s="69"/>
      <c r="L1017657" s="67"/>
      <c r="M1017657" s="67"/>
      <c r="N1017657" s="70"/>
      <c r="O1017657" s="67"/>
      <c r="P1017657" s="6"/>
      <c r="Q1017657" s="6"/>
      <c r="R1017657" s="71"/>
      <c r="S1017657" s="6"/>
      <c r="T1017657" s="6"/>
      <c r="U1017657" s="6"/>
      <c r="V1017657" s="9"/>
    </row>
    <row r="1017658" spans="1:22" customFormat="1">
      <c r="A1017658" s="2"/>
      <c r="B1017658" s="61"/>
      <c r="C1017658" s="52"/>
      <c r="D1017658" s="52"/>
      <c r="E1017658" s="6"/>
      <c r="F1017658" s="26"/>
      <c r="G1017658" s="26"/>
      <c r="H1017658" s="67"/>
      <c r="I1017658" s="68"/>
      <c r="J1017658" s="6"/>
      <c r="K1017658" s="69"/>
      <c r="L1017658" s="67"/>
      <c r="M1017658" s="67"/>
      <c r="N1017658" s="70"/>
      <c r="O1017658" s="67"/>
      <c r="P1017658" s="6"/>
      <c r="Q1017658" s="6"/>
      <c r="R1017658" s="71"/>
      <c r="S1017658" s="6"/>
      <c r="T1017658" s="6"/>
      <c r="U1017658" s="6"/>
      <c r="V1017658" s="9"/>
    </row>
    <row r="1017659" spans="1:22" customFormat="1">
      <c r="A1017659" s="2"/>
      <c r="B1017659" s="61"/>
      <c r="C1017659" s="52"/>
      <c r="D1017659" s="52"/>
      <c r="E1017659" s="6"/>
      <c r="F1017659" s="26"/>
      <c r="G1017659" s="26"/>
      <c r="H1017659" s="67"/>
      <c r="I1017659" s="68"/>
      <c r="J1017659" s="6"/>
      <c r="K1017659" s="69"/>
      <c r="L1017659" s="67"/>
      <c r="M1017659" s="67"/>
      <c r="N1017659" s="70"/>
      <c r="O1017659" s="67"/>
      <c r="P1017659" s="6"/>
      <c r="Q1017659" s="6"/>
      <c r="R1017659" s="71"/>
      <c r="S1017659" s="6"/>
      <c r="T1017659" s="6"/>
      <c r="U1017659" s="6"/>
      <c r="V1017659" s="9"/>
    </row>
    <row r="1017660" spans="1:22" customFormat="1">
      <c r="A1017660" s="2"/>
      <c r="B1017660" s="61"/>
      <c r="C1017660" s="52"/>
      <c r="D1017660" s="52"/>
      <c r="E1017660" s="6"/>
      <c r="F1017660" s="26"/>
      <c r="G1017660" s="26"/>
      <c r="H1017660" s="67"/>
      <c r="I1017660" s="68"/>
      <c r="J1017660" s="6"/>
      <c r="K1017660" s="69"/>
      <c r="L1017660" s="67"/>
      <c r="M1017660" s="67"/>
      <c r="N1017660" s="70"/>
      <c r="O1017660" s="67"/>
      <c r="P1017660" s="6"/>
      <c r="Q1017660" s="6"/>
      <c r="R1017660" s="71"/>
      <c r="S1017660" s="6"/>
      <c r="T1017660" s="6"/>
      <c r="U1017660" s="6"/>
      <c r="V1017660" s="9"/>
    </row>
    <row r="1017661" spans="1:22" customFormat="1">
      <c r="A1017661" s="2"/>
      <c r="B1017661" s="61"/>
      <c r="C1017661" s="52"/>
      <c r="D1017661" s="52"/>
      <c r="E1017661" s="6"/>
      <c r="F1017661" s="26"/>
      <c r="G1017661" s="26"/>
      <c r="H1017661" s="67"/>
      <c r="I1017661" s="68"/>
      <c r="J1017661" s="6"/>
      <c r="K1017661" s="69"/>
      <c r="L1017661" s="67"/>
      <c r="M1017661" s="67"/>
      <c r="N1017661" s="70"/>
      <c r="O1017661" s="67"/>
      <c r="P1017661" s="6"/>
      <c r="Q1017661" s="6"/>
      <c r="R1017661" s="71"/>
      <c r="S1017661" s="6"/>
      <c r="T1017661" s="6"/>
      <c r="U1017661" s="6"/>
      <c r="V1017661" s="9"/>
    </row>
    <row r="1017662" spans="1:22" customFormat="1">
      <c r="A1017662" s="2"/>
      <c r="B1017662" s="61"/>
      <c r="C1017662" s="52"/>
      <c r="D1017662" s="52"/>
      <c r="E1017662" s="6"/>
      <c r="F1017662" s="26"/>
      <c r="G1017662" s="26"/>
      <c r="H1017662" s="67"/>
      <c r="I1017662" s="68"/>
      <c r="J1017662" s="6"/>
      <c r="K1017662" s="69"/>
      <c r="L1017662" s="67"/>
      <c r="M1017662" s="67"/>
      <c r="N1017662" s="70"/>
      <c r="O1017662" s="67"/>
      <c r="P1017662" s="6"/>
      <c r="Q1017662" s="6"/>
      <c r="R1017662" s="71"/>
      <c r="S1017662" s="6"/>
      <c r="T1017662" s="6"/>
      <c r="U1017662" s="6"/>
      <c r="V1017662" s="9"/>
    </row>
    <row r="1017663" spans="1:22" customFormat="1">
      <c r="A1017663" s="2"/>
      <c r="B1017663" s="61"/>
      <c r="C1017663" s="52"/>
      <c r="D1017663" s="52"/>
      <c r="E1017663" s="6"/>
      <c r="F1017663" s="26"/>
      <c r="G1017663" s="26"/>
      <c r="H1017663" s="67"/>
      <c r="I1017663" s="68"/>
      <c r="J1017663" s="6"/>
      <c r="K1017663" s="69"/>
      <c r="L1017663" s="67"/>
      <c r="M1017663" s="67"/>
      <c r="N1017663" s="70"/>
      <c r="O1017663" s="67"/>
      <c r="P1017663" s="6"/>
      <c r="Q1017663" s="6"/>
      <c r="R1017663" s="71"/>
      <c r="S1017663" s="6"/>
      <c r="T1017663" s="6"/>
      <c r="U1017663" s="6"/>
      <c r="V1017663" s="9"/>
    </row>
    <row r="1017664" spans="1:22" customFormat="1">
      <c r="A1017664" s="2"/>
      <c r="B1017664" s="61"/>
      <c r="C1017664" s="52"/>
      <c r="D1017664" s="52"/>
      <c r="E1017664" s="6"/>
      <c r="F1017664" s="26"/>
      <c r="G1017664" s="26"/>
      <c r="H1017664" s="67"/>
      <c r="I1017664" s="68"/>
      <c r="J1017664" s="6"/>
      <c r="K1017664" s="69"/>
      <c r="L1017664" s="67"/>
      <c r="M1017664" s="67"/>
      <c r="N1017664" s="70"/>
      <c r="O1017664" s="67"/>
      <c r="P1017664" s="6"/>
      <c r="Q1017664" s="6"/>
      <c r="R1017664" s="71"/>
      <c r="S1017664" s="6"/>
      <c r="T1017664" s="6"/>
      <c r="U1017664" s="6"/>
      <c r="V1017664" s="9"/>
    </row>
    <row r="1017665" spans="1:22" customFormat="1">
      <c r="A1017665" s="2"/>
      <c r="B1017665" s="61"/>
      <c r="C1017665" s="52"/>
      <c r="D1017665" s="52"/>
      <c r="E1017665" s="6"/>
      <c r="F1017665" s="26"/>
      <c r="G1017665" s="26"/>
      <c r="H1017665" s="67"/>
      <c r="I1017665" s="68"/>
      <c r="J1017665" s="6"/>
      <c r="K1017665" s="69"/>
      <c r="L1017665" s="67"/>
      <c r="M1017665" s="67"/>
      <c r="N1017665" s="70"/>
      <c r="O1017665" s="67"/>
      <c r="P1017665" s="6"/>
      <c r="Q1017665" s="6"/>
      <c r="R1017665" s="71"/>
      <c r="S1017665" s="6"/>
      <c r="T1017665" s="6"/>
      <c r="U1017665" s="6"/>
      <c r="V1017665" s="9"/>
    </row>
    <row r="1017666" spans="1:22" customFormat="1">
      <c r="A1017666" s="2"/>
      <c r="B1017666" s="61"/>
      <c r="C1017666" s="52"/>
      <c r="D1017666" s="52"/>
      <c r="E1017666" s="6"/>
      <c r="F1017666" s="26"/>
      <c r="G1017666" s="26"/>
      <c r="H1017666" s="67"/>
      <c r="I1017666" s="68"/>
      <c r="J1017666" s="6"/>
      <c r="K1017666" s="69"/>
      <c r="L1017666" s="67"/>
      <c r="M1017666" s="67"/>
      <c r="N1017666" s="70"/>
      <c r="O1017666" s="67"/>
      <c r="P1017666" s="6"/>
      <c r="Q1017666" s="6"/>
      <c r="R1017666" s="71"/>
      <c r="S1017666" s="6"/>
      <c r="T1017666" s="6"/>
      <c r="U1017666" s="6"/>
      <c r="V1017666" s="9"/>
    </row>
    <row r="1017667" spans="1:22" customFormat="1">
      <c r="A1017667" s="2"/>
      <c r="B1017667" s="61"/>
      <c r="C1017667" s="52"/>
      <c r="D1017667" s="52"/>
      <c r="E1017667" s="6"/>
      <c r="F1017667" s="26"/>
      <c r="G1017667" s="26"/>
      <c r="H1017667" s="67"/>
      <c r="I1017667" s="68"/>
      <c r="J1017667" s="6"/>
      <c r="K1017667" s="69"/>
      <c r="L1017667" s="67"/>
      <c r="M1017667" s="67"/>
      <c r="N1017667" s="70"/>
      <c r="O1017667" s="67"/>
      <c r="P1017667" s="6"/>
      <c r="Q1017667" s="6"/>
      <c r="R1017667" s="71"/>
      <c r="S1017667" s="6"/>
      <c r="T1017667" s="6"/>
      <c r="U1017667" s="6"/>
      <c r="V1017667" s="9"/>
    </row>
    <row r="1017668" spans="1:22" customFormat="1">
      <c r="A1017668" s="2"/>
      <c r="B1017668" s="61"/>
      <c r="C1017668" s="52"/>
      <c r="D1017668" s="52"/>
      <c r="E1017668" s="6"/>
      <c r="F1017668" s="26"/>
      <c r="G1017668" s="26"/>
      <c r="H1017668" s="67"/>
      <c r="I1017668" s="68"/>
      <c r="J1017668" s="6"/>
      <c r="K1017668" s="69"/>
      <c r="L1017668" s="67"/>
      <c r="M1017668" s="67"/>
      <c r="N1017668" s="70"/>
      <c r="O1017668" s="67"/>
      <c r="P1017668" s="6"/>
      <c r="Q1017668" s="6"/>
      <c r="R1017668" s="71"/>
      <c r="S1017668" s="6"/>
      <c r="T1017668" s="6"/>
      <c r="U1017668" s="6"/>
      <c r="V1017668" s="9"/>
    </row>
    <row r="1017669" spans="1:22" customFormat="1">
      <c r="A1017669" s="2"/>
      <c r="B1017669" s="61"/>
      <c r="C1017669" s="52"/>
      <c r="D1017669" s="52"/>
      <c r="E1017669" s="6"/>
      <c r="F1017669" s="26"/>
      <c r="G1017669" s="26"/>
      <c r="H1017669" s="67"/>
      <c r="I1017669" s="68"/>
      <c r="J1017669" s="6"/>
      <c r="K1017669" s="69"/>
      <c r="L1017669" s="67"/>
      <c r="M1017669" s="67"/>
      <c r="N1017669" s="70"/>
      <c r="O1017669" s="67"/>
      <c r="P1017669" s="6"/>
      <c r="Q1017669" s="6"/>
      <c r="R1017669" s="71"/>
      <c r="S1017669" s="6"/>
      <c r="T1017669" s="6"/>
      <c r="U1017669" s="6"/>
      <c r="V1017669" s="9"/>
    </row>
    <row r="1017670" spans="1:22" customFormat="1">
      <c r="A1017670" s="2"/>
      <c r="B1017670" s="61"/>
      <c r="C1017670" s="52"/>
      <c r="D1017670" s="52"/>
      <c r="E1017670" s="6"/>
      <c r="F1017670" s="26"/>
      <c r="G1017670" s="26"/>
      <c r="H1017670" s="67"/>
      <c r="I1017670" s="68"/>
      <c r="J1017670" s="6"/>
      <c r="K1017670" s="69"/>
      <c r="L1017670" s="67"/>
      <c r="M1017670" s="67"/>
      <c r="N1017670" s="70"/>
      <c r="O1017670" s="67"/>
      <c r="P1017670" s="6"/>
      <c r="Q1017670" s="6"/>
      <c r="R1017670" s="71"/>
      <c r="S1017670" s="6"/>
      <c r="T1017670" s="6"/>
      <c r="U1017670" s="6"/>
      <c r="V1017670" s="9"/>
    </row>
    <row r="1017671" spans="1:22" customFormat="1">
      <c r="A1017671" s="2"/>
      <c r="B1017671" s="61"/>
      <c r="C1017671" s="52"/>
      <c r="D1017671" s="52"/>
      <c r="E1017671" s="6"/>
      <c r="F1017671" s="26"/>
      <c r="G1017671" s="26"/>
      <c r="H1017671" s="67"/>
      <c r="I1017671" s="68"/>
      <c r="J1017671" s="6"/>
      <c r="K1017671" s="69"/>
      <c r="L1017671" s="67"/>
      <c r="M1017671" s="67"/>
      <c r="N1017671" s="70"/>
      <c r="O1017671" s="67"/>
      <c r="P1017671" s="6"/>
      <c r="Q1017671" s="6"/>
      <c r="R1017671" s="71"/>
      <c r="S1017671" s="6"/>
      <c r="T1017671" s="6"/>
      <c r="U1017671" s="6"/>
      <c r="V1017671" s="9"/>
    </row>
    <row r="1017672" spans="1:22" customFormat="1">
      <c r="A1017672" s="2"/>
      <c r="B1017672" s="61"/>
      <c r="C1017672" s="52"/>
      <c r="D1017672" s="52"/>
      <c r="E1017672" s="6"/>
      <c r="F1017672" s="26"/>
      <c r="G1017672" s="26"/>
      <c r="H1017672" s="67"/>
      <c r="I1017672" s="68"/>
      <c r="J1017672" s="6"/>
      <c r="K1017672" s="69"/>
      <c r="L1017672" s="67"/>
      <c r="M1017672" s="67"/>
      <c r="N1017672" s="70"/>
      <c r="O1017672" s="67"/>
      <c r="P1017672" s="6"/>
      <c r="Q1017672" s="6"/>
      <c r="R1017672" s="71"/>
      <c r="S1017672" s="6"/>
      <c r="T1017672" s="6"/>
      <c r="U1017672" s="6"/>
      <c r="V1017672" s="9"/>
    </row>
    <row r="1017673" spans="1:22" customFormat="1">
      <c r="A1017673" s="2"/>
      <c r="B1017673" s="61"/>
      <c r="C1017673" s="52"/>
      <c r="D1017673" s="52"/>
      <c r="E1017673" s="6"/>
      <c r="F1017673" s="26"/>
      <c r="G1017673" s="26"/>
      <c r="H1017673" s="67"/>
      <c r="I1017673" s="68"/>
      <c r="J1017673" s="6"/>
      <c r="K1017673" s="69"/>
      <c r="L1017673" s="67"/>
      <c r="M1017673" s="67"/>
      <c r="N1017673" s="70"/>
      <c r="O1017673" s="67"/>
      <c r="P1017673" s="6"/>
      <c r="Q1017673" s="6"/>
      <c r="R1017673" s="71"/>
      <c r="S1017673" s="6"/>
      <c r="T1017673" s="6"/>
      <c r="U1017673" s="6"/>
      <c r="V1017673" s="9"/>
    </row>
    <row r="1017674" spans="1:22" customFormat="1">
      <c r="A1017674" s="2"/>
      <c r="B1017674" s="61"/>
      <c r="C1017674" s="52"/>
      <c r="D1017674" s="52"/>
      <c r="E1017674" s="6"/>
      <c r="F1017674" s="26"/>
      <c r="G1017674" s="26"/>
      <c r="H1017674" s="67"/>
      <c r="I1017674" s="68"/>
      <c r="J1017674" s="6"/>
      <c r="K1017674" s="69"/>
      <c r="L1017674" s="67"/>
      <c r="M1017674" s="67"/>
      <c r="N1017674" s="70"/>
      <c r="O1017674" s="67"/>
      <c r="P1017674" s="6"/>
      <c r="Q1017674" s="6"/>
      <c r="R1017674" s="71"/>
      <c r="S1017674" s="6"/>
      <c r="T1017674" s="6"/>
      <c r="U1017674" s="6"/>
      <c r="V1017674" s="9"/>
    </row>
    <row r="1017675" spans="1:22" customFormat="1">
      <c r="A1017675" s="2"/>
      <c r="B1017675" s="61"/>
      <c r="C1017675" s="52"/>
      <c r="D1017675" s="52"/>
      <c r="E1017675" s="6"/>
      <c r="F1017675" s="26"/>
      <c r="G1017675" s="26"/>
      <c r="H1017675" s="67"/>
      <c r="I1017675" s="68"/>
      <c r="J1017675" s="6"/>
      <c r="K1017675" s="69"/>
      <c r="L1017675" s="67"/>
      <c r="M1017675" s="67"/>
      <c r="N1017675" s="70"/>
      <c r="O1017675" s="67"/>
      <c r="P1017675" s="6"/>
      <c r="Q1017675" s="6"/>
      <c r="R1017675" s="71"/>
      <c r="S1017675" s="6"/>
      <c r="T1017675" s="6"/>
      <c r="U1017675" s="6"/>
      <c r="V1017675" s="9"/>
    </row>
    <row r="1017676" spans="1:22" customFormat="1">
      <c r="A1017676" s="2"/>
      <c r="B1017676" s="61"/>
      <c r="C1017676" s="52"/>
      <c r="D1017676" s="52"/>
      <c r="E1017676" s="6"/>
      <c r="F1017676" s="26"/>
      <c r="G1017676" s="26"/>
      <c r="H1017676" s="67"/>
      <c r="I1017676" s="68"/>
      <c r="J1017676" s="6"/>
      <c r="K1017676" s="69"/>
      <c r="L1017676" s="67"/>
      <c r="M1017676" s="67"/>
      <c r="N1017676" s="70"/>
      <c r="O1017676" s="67"/>
      <c r="P1017676" s="6"/>
      <c r="Q1017676" s="6"/>
      <c r="R1017676" s="71"/>
      <c r="S1017676" s="6"/>
      <c r="T1017676" s="6"/>
      <c r="U1017676" s="6"/>
      <c r="V1017676" s="9"/>
    </row>
    <row r="1017677" spans="1:22" customFormat="1">
      <c r="A1017677" s="2"/>
      <c r="B1017677" s="61"/>
      <c r="C1017677" s="52"/>
      <c r="D1017677" s="52"/>
      <c r="E1017677" s="6"/>
      <c r="F1017677" s="26"/>
      <c r="G1017677" s="26"/>
      <c r="H1017677" s="67"/>
      <c r="I1017677" s="68"/>
      <c r="J1017677" s="6"/>
      <c r="K1017677" s="69"/>
      <c r="L1017677" s="67"/>
      <c r="M1017677" s="67"/>
      <c r="N1017677" s="70"/>
      <c r="O1017677" s="67"/>
      <c r="P1017677" s="6"/>
      <c r="Q1017677" s="6"/>
      <c r="R1017677" s="71"/>
      <c r="S1017677" s="6"/>
      <c r="T1017677" s="6"/>
      <c r="U1017677" s="6"/>
      <c r="V1017677" s="9"/>
    </row>
    <row r="1017678" spans="1:22" customFormat="1">
      <c r="A1017678" s="2"/>
      <c r="B1017678" s="61"/>
      <c r="C1017678" s="52"/>
      <c r="D1017678" s="52"/>
      <c r="E1017678" s="6"/>
      <c r="F1017678" s="26"/>
      <c r="G1017678" s="26"/>
      <c r="H1017678" s="67"/>
      <c r="I1017678" s="68"/>
      <c r="J1017678" s="6"/>
      <c r="K1017678" s="69"/>
      <c r="L1017678" s="67"/>
      <c r="M1017678" s="67"/>
      <c r="N1017678" s="70"/>
      <c r="O1017678" s="67"/>
      <c r="P1017678" s="6"/>
      <c r="Q1017678" s="6"/>
      <c r="R1017678" s="71"/>
      <c r="S1017678" s="6"/>
      <c r="T1017678" s="6"/>
      <c r="U1017678" s="6"/>
      <c r="V1017678" s="9"/>
    </row>
    <row r="1017679" spans="1:22" customFormat="1">
      <c r="A1017679" s="2"/>
      <c r="B1017679" s="61"/>
      <c r="C1017679" s="52"/>
      <c r="D1017679" s="52"/>
      <c r="E1017679" s="6"/>
      <c r="F1017679" s="26"/>
      <c r="G1017679" s="26"/>
      <c r="H1017679" s="67"/>
      <c r="I1017679" s="68"/>
      <c r="J1017679" s="6"/>
      <c r="K1017679" s="69"/>
      <c r="L1017679" s="67"/>
      <c r="M1017679" s="67"/>
      <c r="N1017679" s="70"/>
      <c r="O1017679" s="67"/>
      <c r="P1017679" s="6"/>
      <c r="Q1017679" s="6"/>
      <c r="R1017679" s="71"/>
      <c r="S1017679" s="6"/>
      <c r="T1017679" s="6"/>
      <c r="U1017679" s="6"/>
      <c r="V1017679" s="9"/>
    </row>
    <row r="1017680" spans="1:22" customFormat="1">
      <c r="A1017680" s="2"/>
      <c r="B1017680" s="61"/>
      <c r="C1017680" s="52"/>
      <c r="D1017680" s="52"/>
      <c r="E1017680" s="6"/>
      <c r="F1017680" s="26"/>
      <c r="G1017680" s="26"/>
      <c r="H1017680" s="67"/>
      <c r="I1017680" s="68"/>
      <c r="J1017680" s="6"/>
      <c r="K1017680" s="69"/>
      <c r="L1017680" s="67"/>
      <c r="M1017680" s="67"/>
      <c r="N1017680" s="70"/>
      <c r="O1017680" s="67"/>
      <c r="P1017680" s="6"/>
      <c r="Q1017680" s="6"/>
      <c r="R1017680" s="71"/>
      <c r="S1017680" s="6"/>
      <c r="T1017680" s="6"/>
      <c r="U1017680" s="6"/>
      <c r="V1017680" s="9"/>
    </row>
    <row r="1017681" spans="1:22" customFormat="1">
      <c r="A1017681" s="2"/>
      <c r="B1017681" s="61"/>
      <c r="C1017681" s="52"/>
      <c r="D1017681" s="52"/>
      <c r="E1017681" s="6"/>
      <c r="F1017681" s="26"/>
      <c r="G1017681" s="26"/>
      <c r="H1017681" s="67"/>
      <c r="I1017681" s="68"/>
      <c r="J1017681" s="6"/>
      <c r="K1017681" s="69"/>
      <c r="L1017681" s="67"/>
      <c r="M1017681" s="67"/>
      <c r="N1017681" s="70"/>
      <c r="O1017681" s="67"/>
      <c r="P1017681" s="6"/>
      <c r="Q1017681" s="6"/>
      <c r="R1017681" s="71"/>
      <c r="S1017681" s="6"/>
      <c r="T1017681" s="6"/>
      <c r="U1017681" s="6"/>
      <c r="V1017681" s="9"/>
    </row>
    <row r="1017682" spans="1:22" customFormat="1">
      <c r="A1017682" s="2"/>
      <c r="B1017682" s="61"/>
      <c r="C1017682" s="52"/>
      <c r="D1017682" s="52"/>
      <c r="E1017682" s="6"/>
      <c r="F1017682" s="26"/>
      <c r="G1017682" s="26"/>
      <c r="H1017682" s="67"/>
      <c r="I1017682" s="68"/>
      <c r="J1017682" s="6"/>
      <c r="K1017682" s="69"/>
      <c r="L1017682" s="67"/>
      <c r="M1017682" s="67"/>
      <c r="N1017682" s="70"/>
      <c r="O1017682" s="67"/>
      <c r="P1017682" s="6"/>
      <c r="Q1017682" s="6"/>
      <c r="R1017682" s="71"/>
      <c r="S1017682" s="6"/>
      <c r="T1017682" s="6"/>
      <c r="U1017682" s="6"/>
      <c r="V1017682" s="9"/>
    </row>
    <row r="1017683" spans="1:22" customFormat="1">
      <c r="A1017683" s="2"/>
      <c r="B1017683" s="61"/>
      <c r="C1017683" s="52"/>
      <c r="D1017683" s="52"/>
      <c r="E1017683" s="6"/>
      <c r="F1017683" s="26"/>
      <c r="G1017683" s="26"/>
      <c r="H1017683" s="67"/>
      <c r="I1017683" s="68"/>
      <c r="J1017683" s="6"/>
      <c r="K1017683" s="69"/>
      <c r="L1017683" s="67"/>
      <c r="M1017683" s="67"/>
      <c r="N1017683" s="70"/>
      <c r="O1017683" s="67"/>
      <c r="P1017683" s="6"/>
      <c r="Q1017683" s="6"/>
      <c r="R1017683" s="71"/>
      <c r="S1017683" s="6"/>
      <c r="T1017683" s="6"/>
      <c r="U1017683" s="6"/>
      <c r="V1017683" s="9"/>
    </row>
    <row r="1017684" spans="1:22" customFormat="1">
      <c r="A1017684" s="2"/>
      <c r="B1017684" s="61"/>
      <c r="C1017684" s="52"/>
      <c r="D1017684" s="52"/>
      <c r="E1017684" s="6"/>
      <c r="F1017684" s="26"/>
      <c r="G1017684" s="26"/>
      <c r="H1017684" s="67"/>
      <c r="I1017684" s="68"/>
      <c r="J1017684" s="6"/>
      <c r="K1017684" s="69"/>
      <c r="L1017684" s="67"/>
      <c r="M1017684" s="67"/>
      <c r="N1017684" s="70"/>
      <c r="O1017684" s="67"/>
      <c r="P1017684" s="6"/>
      <c r="Q1017684" s="6"/>
      <c r="R1017684" s="71"/>
      <c r="S1017684" s="6"/>
      <c r="T1017684" s="6"/>
      <c r="U1017684" s="6"/>
      <c r="V1017684" s="9"/>
    </row>
    <row r="1017685" spans="1:22" customFormat="1">
      <c r="A1017685" s="2"/>
      <c r="B1017685" s="61"/>
      <c r="C1017685" s="52"/>
      <c r="D1017685" s="52"/>
      <c r="E1017685" s="6"/>
      <c r="F1017685" s="26"/>
      <c r="G1017685" s="26"/>
      <c r="H1017685" s="67"/>
      <c r="I1017685" s="68"/>
      <c r="J1017685" s="6"/>
      <c r="K1017685" s="69"/>
      <c r="L1017685" s="67"/>
      <c r="M1017685" s="67"/>
      <c r="N1017685" s="70"/>
      <c r="O1017685" s="67"/>
      <c r="P1017685" s="6"/>
      <c r="Q1017685" s="6"/>
      <c r="R1017685" s="71"/>
      <c r="S1017685" s="6"/>
      <c r="T1017685" s="6"/>
      <c r="U1017685" s="6"/>
      <c r="V1017685" s="9"/>
    </row>
    <row r="1017686" spans="1:22" customFormat="1">
      <c r="A1017686" s="2"/>
      <c r="B1017686" s="61"/>
      <c r="C1017686" s="52"/>
      <c r="D1017686" s="52"/>
      <c r="E1017686" s="6"/>
      <c r="F1017686" s="26"/>
      <c r="G1017686" s="26"/>
      <c r="H1017686" s="67"/>
      <c r="I1017686" s="68"/>
      <c r="J1017686" s="6"/>
      <c r="K1017686" s="69"/>
      <c r="L1017686" s="67"/>
      <c r="M1017686" s="67"/>
      <c r="N1017686" s="70"/>
      <c r="O1017686" s="67"/>
      <c r="P1017686" s="6"/>
      <c r="Q1017686" s="6"/>
      <c r="R1017686" s="71"/>
      <c r="S1017686" s="6"/>
      <c r="T1017686" s="6"/>
      <c r="U1017686" s="6"/>
      <c r="V1017686" s="9"/>
    </row>
    <row r="1017687" spans="1:22" customFormat="1">
      <c r="A1017687" s="2"/>
      <c r="B1017687" s="61"/>
      <c r="C1017687" s="52"/>
      <c r="D1017687" s="52"/>
      <c r="E1017687" s="6"/>
      <c r="F1017687" s="26"/>
      <c r="G1017687" s="26"/>
      <c r="H1017687" s="67"/>
      <c r="I1017687" s="68"/>
      <c r="J1017687" s="6"/>
      <c r="K1017687" s="69"/>
      <c r="L1017687" s="67"/>
      <c r="M1017687" s="67"/>
      <c r="N1017687" s="70"/>
      <c r="O1017687" s="67"/>
      <c r="P1017687" s="6"/>
      <c r="Q1017687" s="6"/>
      <c r="R1017687" s="71"/>
      <c r="S1017687" s="6"/>
      <c r="T1017687" s="6"/>
      <c r="U1017687" s="6"/>
      <c r="V1017687" s="9"/>
    </row>
    <row r="1017688" spans="1:22" customFormat="1">
      <c r="A1017688" s="2"/>
      <c r="B1017688" s="61"/>
      <c r="C1017688" s="52"/>
      <c r="D1017688" s="52"/>
      <c r="E1017688" s="6"/>
      <c r="F1017688" s="26"/>
      <c r="G1017688" s="26"/>
      <c r="H1017688" s="67"/>
      <c r="I1017688" s="68"/>
      <c r="J1017688" s="6"/>
      <c r="K1017688" s="69"/>
      <c r="L1017688" s="67"/>
      <c r="M1017688" s="67"/>
      <c r="N1017688" s="70"/>
      <c r="O1017688" s="67"/>
      <c r="P1017688" s="6"/>
      <c r="Q1017688" s="6"/>
      <c r="R1017688" s="71"/>
      <c r="S1017688" s="6"/>
      <c r="T1017688" s="6"/>
      <c r="U1017688" s="6"/>
      <c r="V1017688" s="9"/>
    </row>
    <row r="1017689" spans="1:22" customFormat="1">
      <c r="A1017689" s="2"/>
      <c r="B1017689" s="61"/>
      <c r="C1017689" s="52"/>
      <c r="D1017689" s="52"/>
      <c r="E1017689" s="6"/>
      <c r="F1017689" s="26"/>
      <c r="G1017689" s="26"/>
      <c r="H1017689" s="67"/>
      <c r="I1017689" s="68"/>
      <c r="J1017689" s="6"/>
      <c r="K1017689" s="69"/>
      <c r="L1017689" s="67"/>
      <c r="M1017689" s="67"/>
      <c r="N1017689" s="70"/>
      <c r="O1017689" s="67"/>
      <c r="P1017689" s="6"/>
      <c r="Q1017689" s="6"/>
      <c r="R1017689" s="71"/>
      <c r="S1017689" s="6"/>
      <c r="T1017689" s="6"/>
      <c r="U1017689" s="6"/>
      <c r="V1017689" s="9"/>
    </row>
    <row r="1017690" spans="1:22" customFormat="1">
      <c r="A1017690" s="2"/>
      <c r="B1017690" s="61"/>
      <c r="C1017690" s="52"/>
      <c r="D1017690" s="52"/>
      <c r="E1017690" s="6"/>
      <c r="F1017690" s="26"/>
      <c r="G1017690" s="26"/>
      <c r="H1017690" s="67"/>
      <c r="I1017690" s="68"/>
      <c r="J1017690" s="6"/>
      <c r="K1017690" s="69"/>
      <c r="L1017690" s="67"/>
      <c r="M1017690" s="67"/>
      <c r="N1017690" s="70"/>
      <c r="O1017690" s="67"/>
      <c r="P1017690" s="6"/>
      <c r="Q1017690" s="6"/>
      <c r="R1017690" s="71"/>
      <c r="S1017690" s="6"/>
      <c r="T1017690" s="6"/>
      <c r="U1017690" s="6"/>
      <c r="V1017690" s="9"/>
    </row>
    <row r="1017691" spans="1:22" customFormat="1">
      <c r="A1017691" s="2"/>
      <c r="B1017691" s="61"/>
      <c r="C1017691" s="52"/>
      <c r="D1017691" s="52"/>
      <c r="E1017691" s="6"/>
      <c r="F1017691" s="26"/>
      <c r="G1017691" s="26"/>
      <c r="H1017691" s="67"/>
      <c r="I1017691" s="68"/>
      <c r="J1017691" s="6"/>
      <c r="K1017691" s="69"/>
      <c r="L1017691" s="67"/>
      <c r="M1017691" s="67"/>
      <c r="N1017691" s="70"/>
      <c r="O1017691" s="67"/>
      <c r="P1017691" s="6"/>
      <c r="Q1017691" s="6"/>
      <c r="R1017691" s="71"/>
      <c r="S1017691" s="6"/>
      <c r="T1017691" s="6"/>
      <c r="U1017691" s="6"/>
      <c r="V1017691" s="9"/>
    </row>
    <row r="1017692" spans="1:22" customFormat="1">
      <c r="A1017692" s="2"/>
      <c r="B1017692" s="61"/>
      <c r="C1017692" s="52"/>
      <c r="D1017692" s="52"/>
      <c r="E1017692" s="6"/>
      <c r="F1017692" s="26"/>
      <c r="G1017692" s="26"/>
      <c r="H1017692" s="67"/>
      <c r="I1017692" s="68"/>
      <c r="J1017692" s="6"/>
      <c r="K1017692" s="69"/>
      <c r="L1017692" s="67"/>
      <c r="M1017692" s="67"/>
      <c r="N1017692" s="70"/>
      <c r="O1017692" s="67"/>
      <c r="P1017692" s="6"/>
      <c r="Q1017692" s="6"/>
      <c r="R1017692" s="71"/>
      <c r="S1017692" s="6"/>
      <c r="T1017692" s="6"/>
      <c r="U1017692" s="6"/>
      <c r="V1017692" s="9"/>
    </row>
    <row r="1017693" spans="1:22" customFormat="1">
      <c r="A1017693" s="2"/>
      <c r="B1017693" s="61"/>
      <c r="C1017693" s="52"/>
      <c r="D1017693" s="52"/>
      <c r="E1017693" s="6"/>
      <c r="F1017693" s="26"/>
      <c r="G1017693" s="26"/>
      <c r="H1017693" s="67"/>
      <c r="I1017693" s="68"/>
      <c r="J1017693" s="6"/>
      <c r="K1017693" s="69"/>
      <c r="L1017693" s="67"/>
      <c r="M1017693" s="67"/>
      <c r="N1017693" s="70"/>
      <c r="O1017693" s="67"/>
      <c r="P1017693" s="6"/>
      <c r="Q1017693" s="6"/>
      <c r="R1017693" s="71"/>
      <c r="S1017693" s="6"/>
      <c r="T1017693" s="6"/>
      <c r="U1017693" s="6"/>
      <c r="V1017693" s="9"/>
    </row>
    <row r="1017694" spans="1:22" customFormat="1">
      <c r="A1017694" s="2"/>
      <c r="B1017694" s="61"/>
      <c r="C1017694" s="52"/>
      <c r="D1017694" s="52"/>
      <c r="E1017694" s="6"/>
      <c r="F1017694" s="26"/>
      <c r="G1017694" s="26"/>
      <c r="H1017694" s="67"/>
      <c r="I1017694" s="68"/>
      <c r="J1017694" s="6"/>
      <c r="K1017694" s="69"/>
      <c r="L1017694" s="67"/>
      <c r="M1017694" s="67"/>
      <c r="N1017694" s="70"/>
      <c r="O1017694" s="67"/>
      <c r="P1017694" s="6"/>
      <c r="Q1017694" s="6"/>
      <c r="R1017694" s="71"/>
      <c r="S1017694" s="6"/>
      <c r="T1017694" s="6"/>
      <c r="U1017694" s="6"/>
      <c r="V1017694" s="9"/>
    </row>
    <row r="1017695" spans="1:22" customFormat="1">
      <c r="A1017695" s="2"/>
      <c r="B1017695" s="61"/>
      <c r="C1017695" s="52"/>
      <c r="D1017695" s="52"/>
      <c r="E1017695" s="6"/>
      <c r="F1017695" s="26"/>
      <c r="G1017695" s="26"/>
      <c r="H1017695" s="67"/>
      <c r="I1017695" s="68"/>
      <c r="J1017695" s="6"/>
      <c r="K1017695" s="69"/>
      <c r="L1017695" s="67"/>
      <c r="M1017695" s="67"/>
      <c r="N1017695" s="70"/>
      <c r="O1017695" s="67"/>
      <c r="P1017695" s="6"/>
      <c r="Q1017695" s="6"/>
      <c r="R1017695" s="71"/>
      <c r="S1017695" s="6"/>
      <c r="T1017695" s="6"/>
      <c r="U1017695" s="6"/>
      <c r="V1017695" s="9"/>
    </row>
    <row r="1017696" spans="1:22" customFormat="1">
      <c r="A1017696" s="2"/>
      <c r="B1017696" s="61"/>
      <c r="C1017696" s="52"/>
      <c r="D1017696" s="52"/>
      <c r="E1017696" s="6"/>
      <c r="F1017696" s="26"/>
      <c r="G1017696" s="26"/>
      <c r="H1017696" s="67"/>
      <c r="I1017696" s="68"/>
      <c r="J1017696" s="6"/>
      <c r="K1017696" s="69"/>
      <c r="L1017696" s="67"/>
      <c r="M1017696" s="67"/>
      <c r="N1017696" s="70"/>
      <c r="O1017696" s="67"/>
      <c r="P1017696" s="6"/>
      <c r="Q1017696" s="6"/>
      <c r="R1017696" s="71"/>
      <c r="S1017696" s="6"/>
      <c r="T1017696" s="6"/>
      <c r="U1017696" s="6"/>
      <c r="V1017696" s="9"/>
    </row>
    <row r="1017697" spans="1:22" customFormat="1">
      <c r="A1017697" s="2"/>
      <c r="B1017697" s="61"/>
      <c r="C1017697" s="52"/>
      <c r="D1017697" s="52"/>
      <c r="E1017697" s="6"/>
      <c r="F1017697" s="26"/>
      <c r="G1017697" s="26"/>
      <c r="H1017697" s="67"/>
      <c r="I1017697" s="68"/>
      <c r="J1017697" s="6"/>
      <c r="K1017697" s="69"/>
      <c r="L1017697" s="67"/>
      <c r="M1017697" s="67"/>
      <c r="N1017697" s="70"/>
      <c r="O1017697" s="67"/>
      <c r="P1017697" s="6"/>
      <c r="Q1017697" s="6"/>
      <c r="R1017697" s="71"/>
      <c r="S1017697" s="6"/>
      <c r="T1017697" s="6"/>
      <c r="U1017697" s="6"/>
      <c r="V1017697" s="9"/>
    </row>
    <row r="1017698" spans="1:22" customFormat="1">
      <c r="A1017698" s="2"/>
      <c r="B1017698" s="61"/>
      <c r="C1017698" s="52"/>
      <c r="D1017698" s="52"/>
      <c r="E1017698" s="6"/>
      <c r="F1017698" s="26"/>
      <c r="G1017698" s="26"/>
      <c r="H1017698" s="67"/>
      <c r="I1017698" s="68"/>
      <c r="J1017698" s="6"/>
      <c r="K1017698" s="69"/>
      <c r="L1017698" s="67"/>
      <c r="M1017698" s="67"/>
      <c r="N1017698" s="70"/>
      <c r="O1017698" s="67"/>
      <c r="P1017698" s="6"/>
      <c r="Q1017698" s="6"/>
      <c r="R1017698" s="71"/>
      <c r="S1017698" s="6"/>
      <c r="T1017698" s="6"/>
      <c r="U1017698" s="6"/>
      <c r="V1017698" s="9"/>
    </row>
    <row r="1017699" spans="1:22" customFormat="1">
      <c r="A1017699" s="2"/>
      <c r="B1017699" s="61"/>
      <c r="C1017699" s="52"/>
      <c r="D1017699" s="52"/>
      <c r="E1017699" s="6"/>
      <c r="F1017699" s="26"/>
      <c r="G1017699" s="26"/>
      <c r="H1017699" s="67"/>
      <c r="I1017699" s="68"/>
      <c r="J1017699" s="6"/>
      <c r="K1017699" s="69"/>
      <c r="L1017699" s="67"/>
      <c r="M1017699" s="67"/>
      <c r="N1017699" s="70"/>
      <c r="O1017699" s="67"/>
      <c r="P1017699" s="6"/>
      <c r="Q1017699" s="6"/>
      <c r="R1017699" s="71"/>
      <c r="S1017699" s="6"/>
      <c r="T1017699" s="6"/>
      <c r="U1017699" s="6"/>
      <c r="V1017699" s="9"/>
    </row>
    <row r="1017700" spans="1:22" customFormat="1">
      <c r="A1017700" s="2"/>
      <c r="B1017700" s="61"/>
      <c r="C1017700" s="52"/>
      <c r="D1017700" s="52"/>
      <c r="E1017700" s="6"/>
      <c r="F1017700" s="26"/>
      <c r="G1017700" s="26"/>
      <c r="H1017700" s="67"/>
      <c r="I1017700" s="68"/>
      <c r="J1017700" s="6"/>
      <c r="K1017700" s="69"/>
      <c r="L1017700" s="67"/>
      <c r="M1017700" s="67"/>
      <c r="N1017700" s="70"/>
      <c r="O1017700" s="67"/>
      <c r="P1017700" s="6"/>
      <c r="Q1017700" s="6"/>
      <c r="R1017700" s="71"/>
      <c r="S1017700" s="6"/>
      <c r="T1017700" s="6"/>
      <c r="U1017700" s="6"/>
      <c r="V1017700" s="9"/>
    </row>
    <row r="1017701" spans="1:22" customFormat="1">
      <c r="A1017701" s="2"/>
      <c r="B1017701" s="61"/>
      <c r="C1017701" s="52"/>
      <c r="D1017701" s="52"/>
      <c r="E1017701" s="6"/>
      <c r="F1017701" s="26"/>
      <c r="G1017701" s="26"/>
      <c r="H1017701" s="67"/>
      <c r="I1017701" s="68"/>
      <c r="J1017701" s="6"/>
      <c r="K1017701" s="69"/>
      <c r="L1017701" s="67"/>
      <c r="M1017701" s="67"/>
      <c r="N1017701" s="70"/>
      <c r="O1017701" s="67"/>
      <c r="P1017701" s="6"/>
      <c r="Q1017701" s="6"/>
      <c r="R1017701" s="71"/>
      <c r="S1017701" s="6"/>
      <c r="T1017701" s="6"/>
      <c r="U1017701" s="6"/>
      <c r="V1017701" s="9"/>
    </row>
    <row r="1017702" spans="1:22" customFormat="1">
      <c r="A1017702" s="2"/>
      <c r="B1017702" s="61"/>
      <c r="C1017702" s="52"/>
      <c r="D1017702" s="52"/>
      <c r="E1017702" s="6"/>
      <c r="F1017702" s="26"/>
      <c r="G1017702" s="26"/>
      <c r="H1017702" s="67"/>
      <c r="I1017702" s="68"/>
      <c r="J1017702" s="6"/>
      <c r="K1017702" s="69"/>
      <c r="L1017702" s="67"/>
      <c r="M1017702" s="67"/>
      <c r="N1017702" s="70"/>
      <c r="O1017702" s="67"/>
      <c r="P1017702" s="6"/>
      <c r="Q1017702" s="6"/>
      <c r="R1017702" s="71"/>
      <c r="S1017702" s="6"/>
      <c r="T1017702" s="6"/>
      <c r="U1017702" s="6"/>
      <c r="V1017702" s="9"/>
    </row>
    <row r="1017703" spans="1:22" customFormat="1">
      <c r="A1017703" s="2"/>
      <c r="B1017703" s="61"/>
      <c r="C1017703" s="52"/>
      <c r="D1017703" s="52"/>
      <c r="E1017703" s="6"/>
      <c r="F1017703" s="26"/>
      <c r="G1017703" s="26"/>
      <c r="H1017703" s="67"/>
      <c r="I1017703" s="68"/>
      <c r="J1017703" s="6"/>
      <c r="K1017703" s="69"/>
      <c r="L1017703" s="67"/>
      <c r="M1017703" s="67"/>
      <c r="N1017703" s="70"/>
      <c r="O1017703" s="67"/>
      <c r="P1017703" s="6"/>
      <c r="Q1017703" s="6"/>
      <c r="R1017703" s="71"/>
      <c r="S1017703" s="6"/>
      <c r="T1017703" s="6"/>
      <c r="U1017703" s="6"/>
      <c r="V1017703" s="9"/>
    </row>
    <row r="1017704" spans="1:22" customFormat="1">
      <c r="A1017704" s="2"/>
      <c r="B1017704" s="61"/>
      <c r="C1017704" s="52"/>
      <c r="D1017704" s="52"/>
      <c r="E1017704" s="6"/>
      <c r="F1017704" s="26"/>
      <c r="G1017704" s="26"/>
      <c r="H1017704" s="67"/>
      <c r="I1017704" s="68"/>
      <c r="J1017704" s="6"/>
      <c r="K1017704" s="69"/>
      <c r="L1017704" s="67"/>
      <c r="M1017704" s="67"/>
      <c r="N1017704" s="70"/>
      <c r="O1017704" s="67"/>
      <c r="P1017704" s="6"/>
      <c r="Q1017704" s="6"/>
      <c r="R1017704" s="71"/>
      <c r="S1017704" s="6"/>
      <c r="T1017704" s="6"/>
      <c r="U1017704" s="6"/>
      <c r="V1017704" s="9"/>
    </row>
    <row r="1017705" spans="1:22" customFormat="1">
      <c r="A1017705" s="2"/>
      <c r="B1017705" s="61"/>
      <c r="C1017705" s="52"/>
      <c r="D1017705" s="52"/>
      <c r="E1017705" s="6"/>
      <c r="F1017705" s="26"/>
      <c r="G1017705" s="26"/>
      <c r="H1017705" s="67"/>
      <c r="I1017705" s="68"/>
      <c r="J1017705" s="6"/>
      <c r="K1017705" s="69"/>
      <c r="L1017705" s="67"/>
      <c r="M1017705" s="67"/>
      <c r="N1017705" s="70"/>
      <c r="O1017705" s="67"/>
      <c r="P1017705" s="6"/>
      <c r="Q1017705" s="6"/>
      <c r="R1017705" s="71"/>
      <c r="S1017705" s="6"/>
      <c r="T1017705" s="6"/>
      <c r="U1017705" s="6"/>
      <c r="V1017705" s="9"/>
    </row>
    <row r="1017706" spans="1:22" customFormat="1">
      <c r="A1017706" s="2"/>
      <c r="B1017706" s="61"/>
      <c r="C1017706" s="52"/>
      <c r="D1017706" s="52"/>
      <c r="E1017706" s="6"/>
      <c r="F1017706" s="26"/>
      <c r="G1017706" s="26"/>
      <c r="H1017706" s="67"/>
      <c r="I1017706" s="68"/>
      <c r="J1017706" s="6"/>
      <c r="K1017706" s="69"/>
      <c r="L1017706" s="67"/>
      <c r="M1017706" s="67"/>
      <c r="N1017706" s="70"/>
      <c r="O1017706" s="67"/>
      <c r="P1017706" s="6"/>
      <c r="Q1017706" s="6"/>
      <c r="R1017706" s="71"/>
      <c r="S1017706" s="6"/>
      <c r="T1017706" s="6"/>
      <c r="U1017706" s="6"/>
      <c r="V1017706" s="9"/>
    </row>
    <row r="1017707" spans="1:22" customFormat="1">
      <c r="A1017707" s="2"/>
      <c r="B1017707" s="61"/>
      <c r="C1017707" s="52"/>
      <c r="D1017707" s="52"/>
      <c r="E1017707" s="6"/>
      <c r="F1017707" s="26"/>
      <c r="G1017707" s="26"/>
      <c r="H1017707" s="67"/>
      <c r="I1017707" s="68"/>
      <c r="J1017707" s="6"/>
      <c r="K1017707" s="69"/>
      <c r="L1017707" s="67"/>
      <c r="M1017707" s="67"/>
      <c r="N1017707" s="70"/>
      <c r="O1017707" s="67"/>
      <c r="P1017707" s="6"/>
      <c r="Q1017707" s="6"/>
      <c r="R1017707" s="71"/>
      <c r="S1017707" s="6"/>
      <c r="T1017707" s="6"/>
      <c r="U1017707" s="6"/>
      <c r="V1017707" s="9"/>
    </row>
    <row r="1017708" spans="1:22" customFormat="1">
      <c r="A1017708" s="2"/>
      <c r="B1017708" s="61"/>
      <c r="C1017708" s="52"/>
      <c r="D1017708" s="52"/>
      <c r="E1017708" s="6"/>
      <c r="F1017708" s="26"/>
      <c r="G1017708" s="26"/>
      <c r="H1017708" s="67"/>
      <c r="I1017708" s="68"/>
      <c r="J1017708" s="6"/>
      <c r="K1017708" s="69"/>
      <c r="L1017708" s="67"/>
      <c r="M1017708" s="67"/>
      <c r="N1017708" s="70"/>
      <c r="O1017708" s="67"/>
      <c r="P1017708" s="6"/>
      <c r="Q1017708" s="6"/>
      <c r="R1017708" s="71"/>
      <c r="S1017708" s="6"/>
      <c r="T1017708" s="6"/>
      <c r="U1017708" s="6"/>
      <c r="V1017708" s="9"/>
    </row>
    <row r="1017709" spans="1:22" customFormat="1">
      <c r="A1017709" s="2"/>
      <c r="B1017709" s="61"/>
      <c r="C1017709" s="52"/>
      <c r="D1017709" s="52"/>
      <c r="E1017709" s="6"/>
      <c r="F1017709" s="26"/>
      <c r="G1017709" s="26"/>
      <c r="H1017709" s="67"/>
      <c r="I1017709" s="68"/>
      <c r="J1017709" s="6"/>
      <c r="K1017709" s="69"/>
      <c r="L1017709" s="67"/>
      <c r="M1017709" s="67"/>
      <c r="N1017709" s="70"/>
      <c r="O1017709" s="67"/>
      <c r="P1017709" s="6"/>
      <c r="Q1017709" s="6"/>
      <c r="R1017709" s="71"/>
      <c r="S1017709" s="6"/>
      <c r="T1017709" s="6"/>
      <c r="U1017709" s="6"/>
      <c r="V1017709" s="9"/>
    </row>
    <row r="1017710" spans="1:22" customFormat="1">
      <c r="A1017710" s="2"/>
      <c r="B1017710" s="61"/>
      <c r="C1017710" s="52"/>
      <c r="D1017710" s="52"/>
      <c r="E1017710" s="6"/>
      <c r="F1017710" s="26"/>
      <c r="G1017710" s="26"/>
      <c r="H1017710" s="67"/>
      <c r="I1017710" s="68"/>
      <c r="J1017710" s="6"/>
      <c r="K1017710" s="69"/>
      <c r="L1017710" s="67"/>
      <c r="M1017710" s="67"/>
      <c r="N1017710" s="70"/>
      <c r="O1017710" s="67"/>
      <c r="P1017710" s="6"/>
      <c r="Q1017710" s="6"/>
      <c r="R1017710" s="71"/>
      <c r="S1017710" s="6"/>
      <c r="T1017710" s="6"/>
      <c r="U1017710" s="6"/>
      <c r="V1017710" s="9"/>
    </row>
    <row r="1017711" spans="1:22" customFormat="1">
      <c r="A1017711" s="2"/>
      <c r="B1017711" s="61"/>
      <c r="C1017711" s="52"/>
      <c r="D1017711" s="52"/>
      <c r="E1017711" s="6"/>
      <c r="F1017711" s="26"/>
      <c r="G1017711" s="26"/>
      <c r="H1017711" s="67"/>
      <c r="I1017711" s="68"/>
      <c r="J1017711" s="6"/>
      <c r="K1017711" s="69"/>
      <c r="L1017711" s="67"/>
      <c r="M1017711" s="67"/>
      <c r="N1017711" s="70"/>
      <c r="O1017711" s="67"/>
      <c r="P1017711" s="6"/>
      <c r="Q1017711" s="6"/>
      <c r="R1017711" s="71"/>
      <c r="S1017711" s="6"/>
      <c r="T1017711" s="6"/>
      <c r="U1017711" s="6"/>
      <c r="V1017711" s="9"/>
    </row>
    <row r="1017712" spans="1:22" customFormat="1">
      <c r="A1017712" s="2"/>
      <c r="B1017712" s="61"/>
      <c r="C1017712" s="52"/>
      <c r="D1017712" s="52"/>
      <c r="E1017712" s="6"/>
      <c r="F1017712" s="26"/>
      <c r="G1017712" s="26"/>
      <c r="H1017712" s="67"/>
      <c r="I1017712" s="68"/>
      <c r="J1017712" s="6"/>
      <c r="K1017712" s="69"/>
      <c r="L1017712" s="67"/>
      <c r="M1017712" s="67"/>
      <c r="N1017712" s="70"/>
      <c r="O1017712" s="67"/>
      <c r="P1017712" s="6"/>
      <c r="Q1017712" s="6"/>
      <c r="R1017712" s="71"/>
      <c r="S1017712" s="6"/>
      <c r="T1017712" s="6"/>
      <c r="U1017712" s="6"/>
      <c r="V1017712" s="9"/>
    </row>
    <row r="1017713" spans="1:22" customFormat="1">
      <c r="A1017713" s="2"/>
      <c r="B1017713" s="61"/>
      <c r="C1017713" s="52"/>
      <c r="D1017713" s="52"/>
      <c r="E1017713" s="6"/>
      <c r="F1017713" s="26"/>
      <c r="G1017713" s="26"/>
      <c r="H1017713" s="67"/>
      <c r="I1017713" s="68"/>
      <c r="J1017713" s="6"/>
      <c r="K1017713" s="69"/>
      <c r="L1017713" s="67"/>
      <c r="M1017713" s="67"/>
      <c r="N1017713" s="70"/>
      <c r="O1017713" s="67"/>
      <c r="P1017713" s="6"/>
      <c r="Q1017713" s="6"/>
      <c r="R1017713" s="71"/>
      <c r="S1017713" s="6"/>
      <c r="T1017713" s="6"/>
      <c r="U1017713" s="6"/>
      <c r="V1017713" s="9"/>
    </row>
    <row r="1017714" spans="1:22" customFormat="1">
      <c r="A1017714" s="2"/>
      <c r="B1017714" s="61"/>
      <c r="C1017714" s="52"/>
      <c r="D1017714" s="52"/>
      <c r="E1017714" s="6"/>
      <c r="F1017714" s="26"/>
      <c r="G1017714" s="26"/>
      <c r="H1017714" s="67"/>
      <c r="I1017714" s="68"/>
      <c r="J1017714" s="6"/>
      <c r="K1017714" s="69"/>
      <c r="L1017714" s="67"/>
      <c r="M1017714" s="67"/>
      <c r="N1017714" s="70"/>
      <c r="O1017714" s="67"/>
      <c r="P1017714" s="6"/>
      <c r="Q1017714" s="6"/>
      <c r="R1017714" s="71"/>
      <c r="S1017714" s="6"/>
      <c r="T1017714" s="6"/>
      <c r="U1017714" s="6"/>
      <c r="V1017714" s="9"/>
    </row>
    <row r="1017715" spans="1:22" customFormat="1">
      <c r="A1017715" s="2"/>
      <c r="B1017715" s="61"/>
      <c r="C1017715" s="52"/>
      <c r="D1017715" s="52"/>
      <c r="E1017715" s="6"/>
      <c r="F1017715" s="26"/>
      <c r="G1017715" s="26"/>
      <c r="H1017715" s="67"/>
      <c r="I1017715" s="68"/>
      <c r="J1017715" s="6"/>
      <c r="K1017715" s="69"/>
      <c r="L1017715" s="67"/>
      <c r="M1017715" s="67"/>
      <c r="N1017715" s="70"/>
      <c r="O1017715" s="67"/>
      <c r="P1017715" s="6"/>
      <c r="Q1017715" s="6"/>
      <c r="R1017715" s="71"/>
      <c r="S1017715" s="6"/>
      <c r="T1017715" s="6"/>
      <c r="U1017715" s="6"/>
      <c r="V1017715" s="9"/>
    </row>
    <row r="1017716" spans="1:22" customFormat="1">
      <c r="A1017716" s="2"/>
      <c r="B1017716" s="61"/>
      <c r="C1017716" s="52"/>
      <c r="D1017716" s="52"/>
      <c r="E1017716" s="6"/>
      <c r="F1017716" s="26"/>
      <c r="G1017716" s="26"/>
      <c r="H1017716" s="67"/>
      <c r="I1017716" s="68"/>
      <c r="J1017716" s="6"/>
      <c r="K1017716" s="69"/>
      <c r="L1017716" s="67"/>
      <c r="M1017716" s="67"/>
      <c r="N1017716" s="70"/>
      <c r="O1017716" s="67"/>
      <c r="P1017716" s="6"/>
      <c r="Q1017716" s="6"/>
      <c r="R1017716" s="71"/>
      <c r="S1017716" s="6"/>
      <c r="T1017716" s="6"/>
      <c r="U1017716" s="6"/>
      <c r="V1017716" s="9"/>
    </row>
    <row r="1017717" spans="1:22" customFormat="1">
      <c r="A1017717" s="2"/>
      <c r="B1017717" s="61"/>
      <c r="C1017717" s="52"/>
      <c r="D1017717" s="52"/>
      <c r="E1017717" s="6"/>
      <c r="F1017717" s="26"/>
      <c r="G1017717" s="26"/>
      <c r="H1017717" s="67"/>
      <c r="I1017717" s="68"/>
      <c r="J1017717" s="6"/>
      <c r="K1017717" s="69"/>
      <c r="L1017717" s="67"/>
      <c r="M1017717" s="67"/>
      <c r="N1017717" s="70"/>
      <c r="O1017717" s="67"/>
      <c r="P1017717" s="6"/>
      <c r="Q1017717" s="6"/>
      <c r="R1017717" s="71"/>
      <c r="S1017717" s="6"/>
      <c r="T1017717" s="6"/>
      <c r="U1017717" s="6"/>
      <c r="V1017717" s="9"/>
    </row>
    <row r="1017718" spans="1:22" customFormat="1">
      <c r="A1017718" s="2"/>
      <c r="B1017718" s="61"/>
      <c r="C1017718" s="52"/>
      <c r="D1017718" s="52"/>
      <c r="E1017718" s="6"/>
      <c r="F1017718" s="26"/>
      <c r="G1017718" s="26"/>
      <c r="H1017718" s="67"/>
      <c r="I1017718" s="68"/>
      <c r="J1017718" s="6"/>
      <c r="K1017718" s="69"/>
      <c r="L1017718" s="67"/>
      <c r="M1017718" s="67"/>
      <c r="N1017718" s="70"/>
      <c r="O1017718" s="67"/>
      <c r="P1017718" s="6"/>
      <c r="Q1017718" s="6"/>
      <c r="R1017718" s="71"/>
      <c r="S1017718" s="6"/>
      <c r="T1017718" s="6"/>
      <c r="U1017718" s="6"/>
      <c r="V1017718" s="9"/>
    </row>
    <row r="1017719" spans="1:22" customFormat="1">
      <c r="A1017719" s="2"/>
      <c r="B1017719" s="61"/>
      <c r="C1017719" s="52"/>
      <c r="D1017719" s="52"/>
      <c r="E1017719" s="6"/>
      <c r="F1017719" s="26"/>
      <c r="G1017719" s="26"/>
      <c r="H1017719" s="67"/>
      <c r="I1017719" s="68"/>
      <c r="J1017719" s="6"/>
      <c r="K1017719" s="69"/>
      <c r="L1017719" s="67"/>
      <c r="M1017719" s="67"/>
      <c r="N1017719" s="70"/>
      <c r="O1017719" s="67"/>
      <c r="P1017719" s="6"/>
      <c r="Q1017719" s="6"/>
      <c r="R1017719" s="71"/>
      <c r="S1017719" s="6"/>
      <c r="T1017719" s="6"/>
      <c r="U1017719" s="6"/>
      <c r="V1017719" s="9"/>
    </row>
    <row r="1017720" spans="1:22" customFormat="1">
      <c r="A1017720" s="2"/>
      <c r="B1017720" s="61"/>
      <c r="C1017720" s="52"/>
      <c r="D1017720" s="52"/>
      <c r="E1017720" s="6"/>
      <c r="F1017720" s="26"/>
      <c r="G1017720" s="26"/>
      <c r="H1017720" s="67"/>
      <c r="I1017720" s="68"/>
      <c r="J1017720" s="6"/>
      <c r="K1017720" s="69"/>
      <c r="L1017720" s="67"/>
      <c r="M1017720" s="67"/>
      <c r="N1017720" s="70"/>
      <c r="O1017720" s="67"/>
      <c r="P1017720" s="6"/>
      <c r="Q1017720" s="6"/>
      <c r="R1017720" s="71"/>
      <c r="S1017720" s="6"/>
      <c r="T1017720" s="6"/>
      <c r="U1017720" s="6"/>
      <c r="V1017720" s="9"/>
    </row>
    <row r="1017721" spans="1:22" customFormat="1">
      <c r="A1017721" s="2"/>
      <c r="B1017721" s="61"/>
      <c r="C1017721" s="52"/>
      <c r="D1017721" s="52"/>
      <c r="E1017721" s="6"/>
      <c r="F1017721" s="26"/>
      <c r="G1017721" s="26"/>
      <c r="H1017721" s="67"/>
      <c r="I1017721" s="68"/>
      <c r="J1017721" s="6"/>
      <c r="K1017721" s="69"/>
      <c r="L1017721" s="67"/>
      <c r="M1017721" s="67"/>
      <c r="N1017721" s="70"/>
      <c r="O1017721" s="67"/>
      <c r="P1017721" s="6"/>
      <c r="Q1017721" s="6"/>
      <c r="R1017721" s="71"/>
      <c r="S1017721" s="6"/>
      <c r="T1017721" s="6"/>
      <c r="U1017721" s="6"/>
      <c r="V1017721" s="9"/>
    </row>
    <row r="1017722" spans="1:22" customFormat="1">
      <c r="A1017722" s="2"/>
      <c r="B1017722" s="61"/>
      <c r="C1017722" s="52"/>
      <c r="D1017722" s="52"/>
      <c r="E1017722" s="6"/>
      <c r="F1017722" s="26"/>
      <c r="G1017722" s="26"/>
      <c r="H1017722" s="67"/>
      <c r="I1017722" s="68"/>
      <c r="J1017722" s="6"/>
      <c r="K1017722" s="69"/>
      <c r="L1017722" s="67"/>
      <c r="M1017722" s="67"/>
      <c r="N1017722" s="70"/>
      <c r="O1017722" s="67"/>
      <c r="P1017722" s="6"/>
      <c r="Q1017722" s="6"/>
      <c r="R1017722" s="71"/>
      <c r="S1017722" s="6"/>
      <c r="T1017722" s="6"/>
      <c r="U1017722" s="6"/>
      <c r="V1017722" s="9"/>
    </row>
    <row r="1017723" spans="1:22" customFormat="1">
      <c r="A1017723" s="2"/>
      <c r="B1017723" s="61"/>
      <c r="C1017723" s="52"/>
      <c r="D1017723" s="52"/>
      <c r="E1017723" s="6"/>
      <c r="F1017723" s="26"/>
      <c r="G1017723" s="26"/>
      <c r="H1017723" s="67"/>
      <c r="I1017723" s="68"/>
      <c r="J1017723" s="6"/>
      <c r="K1017723" s="69"/>
      <c r="L1017723" s="67"/>
      <c r="M1017723" s="67"/>
      <c r="N1017723" s="70"/>
      <c r="O1017723" s="67"/>
      <c r="P1017723" s="6"/>
      <c r="Q1017723" s="6"/>
      <c r="R1017723" s="71"/>
      <c r="S1017723" s="6"/>
      <c r="T1017723" s="6"/>
      <c r="U1017723" s="6"/>
      <c r="V1017723" s="9"/>
    </row>
    <row r="1017724" spans="1:22" customFormat="1">
      <c r="A1017724" s="2"/>
      <c r="B1017724" s="61"/>
      <c r="C1017724" s="52"/>
      <c r="D1017724" s="52"/>
      <c r="E1017724" s="6"/>
      <c r="F1017724" s="26"/>
      <c r="G1017724" s="26"/>
      <c r="H1017724" s="67"/>
      <c r="I1017724" s="68"/>
      <c r="J1017724" s="6"/>
      <c r="K1017724" s="69"/>
      <c r="L1017724" s="67"/>
      <c r="M1017724" s="67"/>
      <c r="N1017724" s="70"/>
      <c r="O1017724" s="67"/>
      <c r="P1017724" s="6"/>
      <c r="Q1017724" s="6"/>
      <c r="R1017724" s="71"/>
      <c r="S1017724" s="6"/>
      <c r="T1017724" s="6"/>
      <c r="U1017724" s="6"/>
      <c r="V1017724" s="9"/>
    </row>
    <row r="1017725" spans="1:22" customFormat="1">
      <c r="A1017725" s="2"/>
      <c r="B1017725" s="61"/>
      <c r="C1017725" s="52"/>
      <c r="D1017725" s="52"/>
      <c r="E1017725" s="6"/>
      <c r="F1017725" s="26"/>
      <c r="G1017725" s="26"/>
      <c r="H1017725" s="67"/>
      <c r="I1017725" s="68"/>
      <c r="J1017725" s="6"/>
      <c r="K1017725" s="69"/>
      <c r="L1017725" s="67"/>
      <c r="M1017725" s="67"/>
      <c r="N1017725" s="70"/>
      <c r="O1017725" s="67"/>
      <c r="P1017725" s="6"/>
      <c r="Q1017725" s="6"/>
      <c r="R1017725" s="71"/>
      <c r="S1017725" s="6"/>
      <c r="T1017725" s="6"/>
      <c r="U1017725" s="6"/>
      <c r="V1017725" s="9"/>
    </row>
    <row r="1017726" spans="1:22" customFormat="1">
      <c r="A1017726" s="2"/>
      <c r="B1017726" s="61"/>
      <c r="C1017726" s="52"/>
      <c r="D1017726" s="52"/>
      <c r="E1017726" s="6"/>
      <c r="F1017726" s="26"/>
      <c r="G1017726" s="26"/>
      <c r="H1017726" s="67"/>
      <c r="I1017726" s="68"/>
      <c r="J1017726" s="6"/>
      <c r="K1017726" s="69"/>
      <c r="L1017726" s="67"/>
      <c r="M1017726" s="67"/>
      <c r="N1017726" s="70"/>
      <c r="O1017726" s="67"/>
      <c r="P1017726" s="6"/>
      <c r="Q1017726" s="6"/>
      <c r="R1017726" s="71"/>
      <c r="S1017726" s="6"/>
      <c r="T1017726" s="6"/>
      <c r="U1017726" s="6"/>
      <c r="V1017726" s="9"/>
    </row>
    <row r="1017727" spans="1:22" customFormat="1">
      <c r="A1017727" s="2"/>
      <c r="B1017727" s="61"/>
      <c r="C1017727" s="52"/>
      <c r="D1017727" s="52"/>
      <c r="E1017727" s="6"/>
      <c r="F1017727" s="26"/>
      <c r="G1017727" s="26"/>
      <c r="H1017727" s="67"/>
      <c r="I1017727" s="68"/>
      <c r="J1017727" s="6"/>
      <c r="K1017727" s="69"/>
      <c r="L1017727" s="67"/>
      <c r="M1017727" s="67"/>
      <c r="N1017727" s="70"/>
      <c r="O1017727" s="67"/>
      <c r="P1017727" s="6"/>
      <c r="Q1017727" s="6"/>
      <c r="R1017727" s="71"/>
      <c r="S1017727" s="6"/>
      <c r="T1017727" s="6"/>
      <c r="U1017727" s="6"/>
      <c r="V1017727" s="9"/>
    </row>
    <row r="1017728" spans="1:22" customFormat="1">
      <c r="A1017728" s="2"/>
      <c r="B1017728" s="61"/>
      <c r="C1017728" s="52"/>
      <c r="D1017728" s="52"/>
      <c r="E1017728" s="6"/>
      <c r="F1017728" s="26"/>
      <c r="G1017728" s="26"/>
      <c r="H1017728" s="67"/>
      <c r="I1017728" s="68"/>
      <c r="J1017728" s="6"/>
      <c r="K1017728" s="69"/>
      <c r="L1017728" s="67"/>
      <c r="M1017728" s="67"/>
      <c r="N1017728" s="70"/>
      <c r="O1017728" s="67"/>
      <c r="P1017728" s="6"/>
      <c r="Q1017728" s="6"/>
      <c r="R1017728" s="71"/>
      <c r="S1017728" s="6"/>
      <c r="T1017728" s="6"/>
      <c r="U1017728" s="6"/>
      <c r="V1017728" s="9"/>
    </row>
    <row r="1017729" spans="1:22" customFormat="1">
      <c r="A1017729" s="2"/>
      <c r="B1017729" s="61"/>
      <c r="C1017729" s="52"/>
      <c r="D1017729" s="52"/>
      <c r="E1017729" s="6"/>
      <c r="F1017729" s="26"/>
      <c r="G1017729" s="26"/>
      <c r="H1017729" s="67"/>
      <c r="I1017729" s="68"/>
      <c r="J1017729" s="6"/>
      <c r="K1017729" s="69"/>
      <c r="L1017729" s="67"/>
      <c r="M1017729" s="67"/>
      <c r="N1017729" s="70"/>
      <c r="O1017729" s="67"/>
      <c r="P1017729" s="6"/>
      <c r="Q1017729" s="6"/>
      <c r="R1017729" s="71"/>
      <c r="S1017729" s="6"/>
      <c r="T1017729" s="6"/>
      <c r="U1017729" s="6"/>
      <c r="V1017729" s="9"/>
    </row>
    <row r="1017730" spans="1:22" customFormat="1">
      <c r="A1017730" s="2"/>
      <c r="B1017730" s="61"/>
      <c r="C1017730" s="52"/>
      <c r="D1017730" s="52"/>
      <c r="E1017730" s="6"/>
      <c r="F1017730" s="26"/>
      <c r="G1017730" s="26"/>
      <c r="H1017730" s="67"/>
      <c r="I1017730" s="68"/>
      <c r="J1017730" s="6"/>
      <c r="K1017730" s="69"/>
      <c r="L1017730" s="67"/>
      <c r="M1017730" s="67"/>
      <c r="N1017730" s="70"/>
      <c r="O1017730" s="67"/>
      <c r="P1017730" s="6"/>
      <c r="Q1017730" s="6"/>
      <c r="R1017730" s="71"/>
      <c r="S1017730" s="6"/>
      <c r="T1017730" s="6"/>
      <c r="U1017730" s="6"/>
      <c r="V1017730" s="9"/>
    </row>
    <row r="1017731" spans="1:22" customFormat="1">
      <c r="A1017731" s="2"/>
      <c r="B1017731" s="61"/>
      <c r="C1017731" s="52"/>
      <c r="D1017731" s="52"/>
      <c r="E1017731" s="6"/>
      <c r="F1017731" s="26"/>
      <c r="G1017731" s="26"/>
      <c r="H1017731" s="67"/>
      <c r="I1017731" s="68"/>
      <c r="J1017731" s="6"/>
      <c r="K1017731" s="69"/>
      <c r="L1017731" s="67"/>
      <c r="M1017731" s="67"/>
      <c r="N1017731" s="70"/>
      <c r="O1017731" s="67"/>
      <c r="P1017731" s="6"/>
      <c r="Q1017731" s="6"/>
      <c r="R1017731" s="71"/>
      <c r="S1017731" s="6"/>
      <c r="T1017731" s="6"/>
      <c r="U1017731" s="6"/>
      <c r="V1017731" s="9"/>
    </row>
    <row r="1017732" spans="1:22" customFormat="1">
      <c r="A1017732" s="2"/>
      <c r="B1017732" s="61"/>
      <c r="C1017732" s="52"/>
      <c r="D1017732" s="52"/>
      <c r="E1017732" s="6"/>
      <c r="F1017732" s="26"/>
      <c r="G1017732" s="26"/>
      <c r="H1017732" s="67"/>
      <c r="I1017732" s="68"/>
      <c r="J1017732" s="6"/>
      <c r="K1017732" s="69"/>
      <c r="L1017732" s="67"/>
      <c r="M1017732" s="67"/>
      <c r="N1017732" s="70"/>
      <c r="O1017732" s="67"/>
      <c r="P1017732" s="6"/>
      <c r="Q1017732" s="6"/>
      <c r="R1017732" s="71"/>
      <c r="S1017732" s="6"/>
      <c r="T1017732" s="6"/>
      <c r="U1017732" s="6"/>
      <c r="V1017732" s="9"/>
    </row>
    <row r="1017733" spans="1:22" customFormat="1">
      <c r="A1017733" s="2"/>
      <c r="B1017733" s="61"/>
      <c r="C1017733" s="52"/>
      <c r="D1017733" s="52"/>
      <c r="E1017733" s="6"/>
      <c r="F1017733" s="26"/>
      <c r="G1017733" s="26"/>
      <c r="H1017733" s="67"/>
      <c r="I1017733" s="68"/>
      <c r="J1017733" s="6"/>
      <c r="K1017733" s="69"/>
      <c r="L1017733" s="67"/>
      <c r="M1017733" s="67"/>
      <c r="N1017733" s="70"/>
      <c r="O1017733" s="67"/>
      <c r="P1017733" s="6"/>
      <c r="Q1017733" s="6"/>
      <c r="R1017733" s="71"/>
      <c r="S1017733" s="6"/>
      <c r="T1017733" s="6"/>
      <c r="U1017733" s="6"/>
      <c r="V1017733" s="9"/>
    </row>
    <row r="1017734" spans="1:22" customFormat="1">
      <c r="A1017734" s="2"/>
      <c r="B1017734" s="61"/>
      <c r="C1017734" s="52"/>
      <c r="D1017734" s="52"/>
      <c r="E1017734" s="6"/>
      <c r="F1017734" s="26"/>
      <c r="G1017734" s="26"/>
      <c r="H1017734" s="67"/>
      <c r="I1017734" s="68"/>
      <c r="J1017734" s="6"/>
      <c r="K1017734" s="69"/>
      <c r="L1017734" s="67"/>
      <c r="M1017734" s="67"/>
      <c r="N1017734" s="70"/>
      <c r="O1017734" s="67"/>
      <c r="P1017734" s="6"/>
      <c r="Q1017734" s="6"/>
      <c r="R1017734" s="71"/>
      <c r="S1017734" s="6"/>
      <c r="T1017734" s="6"/>
      <c r="U1017734" s="6"/>
      <c r="V1017734" s="9"/>
    </row>
    <row r="1017735" spans="1:22" customFormat="1">
      <c r="A1017735" s="2"/>
      <c r="B1017735" s="61"/>
      <c r="C1017735" s="52"/>
      <c r="D1017735" s="52"/>
      <c r="E1017735" s="6"/>
      <c r="F1017735" s="26"/>
      <c r="G1017735" s="26"/>
      <c r="H1017735" s="67"/>
      <c r="I1017735" s="68"/>
      <c r="J1017735" s="6"/>
      <c r="K1017735" s="69"/>
      <c r="L1017735" s="67"/>
      <c r="M1017735" s="67"/>
      <c r="N1017735" s="70"/>
      <c r="O1017735" s="67"/>
      <c r="P1017735" s="6"/>
      <c r="Q1017735" s="6"/>
      <c r="R1017735" s="71"/>
      <c r="S1017735" s="6"/>
      <c r="T1017735" s="6"/>
      <c r="U1017735" s="6"/>
      <c r="V1017735" s="9"/>
    </row>
    <row r="1017736" spans="1:22" customFormat="1">
      <c r="A1017736" s="2"/>
      <c r="B1017736" s="61"/>
      <c r="C1017736" s="52"/>
      <c r="D1017736" s="52"/>
      <c r="E1017736" s="6"/>
      <c r="F1017736" s="26"/>
      <c r="G1017736" s="26"/>
      <c r="H1017736" s="67"/>
      <c r="I1017736" s="68"/>
      <c r="J1017736" s="6"/>
      <c r="K1017736" s="69"/>
      <c r="L1017736" s="67"/>
      <c r="M1017736" s="67"/>
      <c r="N1017736" s="70"/>
      <c r="O1017736" s="67"/>
      <c r="P1017736" s="6"/>
      <c r="Q1017736" s="6"/>
      <c r="R1017736" s="71"/>
      <c r="S1017736" s="6"/>
      <c r="T1017736" s="6"/>
      <c r="U1017736" s="6"/>
      <c r="V1017736" s="9"/>
    </row>
    <row r="1017737" spans="1:22" customFormat="1">
      <c r="A1017737" s="2"/>
      <c r="B1017737" s="61"/>
      <c r="C1017737" s="52"/>
      <c r="D1017737" s="52"/>
      <c r="E1017737" s="6"/>
      <c r="F1017737" s="26"/>
      <c r="G1017737" s="26"/>
      <c r="H1017737" s="67"/>
      <c r="I1017737" s="68"/>
      <c r="J1017737" s="6"/>
      <c r="K1017737" s="69"/>
      <c r="L1017737" s="67"/>
      <c r="M1017737" s="67"/>
      <c r="N1017737" s="70"/>
      <c r="O1017737" s="67"/>
      <c r="P1017737" s="6"/>
      <c r="Q1017737" s="6"/>
      <c r="R1017737" s="71"/>
      <c r="S1017737" s="6"/>
      <c r="T1017737" s="6"/>
      <c r="U1017737" s="6"/>
      <c r="V1017737" s="9"/>
    </row>
    <row r="1017738" spans="1:22" customFormat="1">
      <c r="A1017738" s="2"/>
      <c r="B1017738" s="61"/>
      <c r="C1017738" s="52"/>
      <c r="D1017738" s="52"/>
      <c r="E1017738" s="6"/>
      <c r="F1017738" s="26"/>
      <c r="G1017738" s="26"/>
      <c r="H1017738" s="67"/>
      <c r="I1017738" s="68"/>
      <c r="J1017738" s="6"/>
      <c r="K1017738" s="69"/>
      <c r="L1017738" s="67"/>
      <c r="M1017738" s="67"/>
      <c r="N1017738" s="70"/>
      <c r="O1017738" s="67"/>
      <c r="P1017738" s="6"/>
      <c r="Q1017738" s="6"/>
      <c r="R1017738" s="71"/>
      <c r="S1017738" s="6"/>
      <c r="T1017738" s="6"/>
      <c r="U1017738" s="6"/>
      <c r="V1017738" s="9"/>
    </row>
    <row r="1017739" spans="1:22" customFormat="1">
      <c r="A1017739" s="2"/>
      <c r="B1017739" s="61"/>
      <c r="C1017739" s="52"/>
      <c r="D1017739" s="52"/>
      <c r="E1017739" s="6"/>
      <c r="F1017739" s="26"/>
      <c r="G1017739" s="26"/>
      <c r="H1017739" s="67"/>
      <c r="I1017739" s="68"/>
      <c r="J1017739" s="6"/>
      <c r="K1017739" s="69"/>
      <c r="L1017739" s="67"/>
      <c r="M1017739" s="67"/>
      <c r="N1017739" s="70"/>
      <c r="O1017739" s="67"/>
      <c r="P1017739" s="6"/>
      <c r="Q1017739" s="6"/>
      <c r="R1017739" s="71"/>
      <c r="S1017739" s="6"/>
      <c r="T1017739" s="6"/>
      <c r="U1017739" s="6"/>
      <c r="V1017739" s="9"/>
    </row>
    <row r="1017740" spans="1:22" customFormat="1">
      <c r="A1017740" s="2"/>
      <c r="B1017740" s="61"/>
      <c r="C1017740" s="52"/>
      <c r="D1017740" s="52"/>
      <c r="E1017740" s="6"/>
      <c r="F1017740" s="26"/>
      <c r="G1017740" s="26"/>
      <c r="H1017740" s="67"/>
      <c r="I1017740" s="68"/>
      <c r="J1017740" s="6"/>
      <c r="K1017740" s="69"/>
      <c r="L1017740" s="67"/>
      <c r="M1017740" s="67"/>
      <c r="N1017740" s="70"/>
      <c r="O1017740" s="67"/>
      <c r="P1017740" s="6"/>
      <c r="Q1017740" s="6"/>
      <c r="R1017740" s="71"/>
      <c r="S1017740" s="6"/>
      <c r="T1017740" s="6"/>
      <c r="U1017740" s="6"/>
      <c r="V1017740" s="9"/>
    </row>
    <row r="1017741" spans="1:22" customFormat="1">
      <c r="A1017741" s="2"/>
      <c r="B1017741" s="61"/>
      <c r="C1017741" s="52"/>
      <c r="D1017741" s="52"/>
      <c r="E1017741" s="6"/>
      <c r="F1017741" s="26"/>
      <c r="G1017741" s="26"/>
      <c r="H1017741" s="67"/>
      <c r="I1017741" s="68"/>
      <c r="J1017741" s="6"/>
      <c r="K1017741" s="69"/>
      <c r="L1017741" s="67"/>
      <c r="M1017741" s="67"/>
      <c r="N1017741" s="70"/>
      <c r="O1017741" s="67"/>
      <c r="P1017741" s="6"/>
      <c r="Q1017741" s="6"/>
      <c r="R1017741" s="71"/>
      <c r="S1017741" s="6"/>
      <c r="T1017741" s="6"/>
      <c r="U1017741" s="6"/>
      <c r="V1017741" s="9"/>
    </row>
    <row r="1017742" spans="1:22" customFormat="1">
      <c r="A1017742" s="2"/>
      <c r="B1017742" s="61"/>
      <c r="C1017742" s="52"/>
      <c r="D1017742" s="52"/>
      <c r="E1017742" s="6"/>
      <c r="F1017742" s="26"/>
      <c r="G1017742" s="26"/>
      <c r="H1017742" s="67"/>
      <c r="I1017742" s="68"/>
      <c r="J1017742" s="6"/>
      <c r="K1017742" s="69"/>
      <c r="L1017742" s="67"/>
      <c r="M1017742" s="67"/>
      <c r="N1017742" s="70"/>
      <c r="O1017742" s="67"/>
      <c r="P1017742" s="6"/>
      <c r="Q1017742" s="6"/>
      <c r="R1017742" s="71"/>
      <c r="S1017742" s="6"/>
      <c r="T1017742" s="6"/>
      <c r="U1017742" s="6"/>
      <c r="V1017742" s="9"/>
    </row>
    <row r="1017743" spans="1:22" customFormat="1">
      <c r="A1017743" s="2"/>
      <c r="B1017743" s="61"/>
      <c r="C1017743" s="52"/>
      <c r="D1017743" s="52"/>
      <c r="E1017743" s="6"/>
      <c r="F1017743" s="26"/>
      <c r="G1017743" s="26"/>
      <c r="H1017743" s="67"/>
      <c r="I1017743" s="68"/>
      <c r="J1017743" s="6"/>
      <c r="K1017743" s="69"/>
      <c r="L1017743" s="67"/>
      <c r="M1017743" s="67"/>
      <c r="N1017743" s="70"/>
      <c r="O1017743" s="67"/>
      <c r="P1017743" s="6"/>
      <c r="Q1017743" s="6"/>
      <c r="R1017743" s="71"/>
      <c r="S1017743" s="6"/>
      <c r="T1017743" s="6"/>
      <c r="U1017743" s="6"/>
      <c r="V1017743" s="9"/>
    </row>
    <row r="1017744" spans="1:22" customFormat="1">
      <c r="A1017744" s="2"/>
      <c r="B1017744" s="61"/>
      <c r="C1017744" s="52"/>
      <c r="D1017744" s="52"/>
      <c r="E1017744" s="6"/>
      <c r="F1017744" s="26"/>
      <c r="G1017744" s="26"/>
      <c r="H1017744" s="67"/>
      <c r="I1017744" s="68"/>
      <c r="J1017744" s="6"/>
      <c r="K1017744" s="69"/>
      <c r="L1017744" s="67"/>
      <c r="M1017744" s="67"/>
      <c r="N1017744" s="70"/>
      <c r="O1017744" s="67"/>
      <c r="P1017744" s="6"/>
      <c r="Q1017744" s="6"/>
      <c r="R1017744" s="71"/>
      <c r="S1017744" s="6"/>
      <c r="T1017744" s="6"/>
      <c r="U1017744" s="6"/>
      <c r="V1017744" s="9"/>
    </row>
    <row r="1017745" spans="1:22" customFormat="1">
      <c r="A1017745" s="2"/>
      <c r="B1017745" s="61"/>
      <c r="C1017745" s="52"/>
      <c r="D1017745" s="52"/>
      <c r="E1017745" s="6"/>
      <c r="F1017745" s="26"/>
      <c r="G1017745" s="26"/>
      <c r="H1017745" s="67"/>
      <c r="I1017745" s="68"/>
      <c r="J1017745" s="6"/>
      <c r="K1017745" s="69"/>
      <c r="L1017745" s="67"/>
      <c r="M1017745" s="67"/>
      <c r="N1017745" s="70"/>
      <c r="O1017745" s="67"/>
      <c r="P1017745" s="6"/>
      <c r="Q1017745" s="6"/>
      <c r="R1017745" s="71"/>
      <c r="S1017745" s="6"/>
      <c r="T1017745" s="6"/>
      <c r="U1017745" s="6"/>
      <c r="V1017745" s="9"/>
    </row>
    <row r="1017746" spans="1:22" customFormat="1">
      <c r="A1017746" s="2"/>
      <c r="B1017746" s="61"/>
      <c r="C1017746" s="52"/>
      <c r="D1017746" s="52"/>
      <c r="E1017746" s="6"/>
      <c r="F1017746" s="26"/>
      <c r="G1017746" s="26"/>
      <c r="H1017746" s="67"/>
      <c r="I1017746" s="68"/>
      <c r="J1017746" s="6"/>
      <c r="K1017746" s="69"/>
      <c r="L1017746" s="67"/>
      <c r="M1017746" s="67"/>
      <c r="N1017746" s="70"/>
      <c r="O1017746" s="67"/>
      <c r="P1017746" s="6"/>
      <c r="Q1017746" s="6"/>
      <c r="R1017746" s="71"/>
      <c r="S1017746" s="6"/>
      <c r="T1017746" s="6"/>
      <c r="U1017746" s="6"/>
      <c r="V1017746" s="9"/>
    </row>
    <row r="1017747" spans="1:22" customFormat="1">
      <c r="A1017747" s="2"/>
      <c r="B1017747" s="61"/>
      <c r="C1017747" s="52"/>
      <c r="D1017747" s="52"/>
      <c r="E1017747" s="6"/>
      <c r="F1017747" s="26"/>
      <c r="G1017747" s="26"/>
      <c r="H1017747" s="67"/>
      <c r="I1017747" s="68"/>
      <c r="J1017747" s="6"/>
      <c r="K1017747" s="69"/>
      <c r="L1017747" s="67"/>
      <c r="M1017747" s="67"/>
      <c r="N1017747" s="70"/>
      <c r="O1017747" s="67"/>
      <c r="P1017747" s="6"/>
      <c r="Q1017747" s="6"/>
      <c r="R1017747" s="71"/>
      <c r="S1017747" s="6"/>
      <c r="T1017747" s="6"/>
      <c r="U1017747" s="6"/>
      <c r="V1017747" s="9"/>
    </row>
    <row r="1017748" spans="1:22" customFormat="1">
      <c r="A1017748" s="2"/>
      <c r="B1017748" s="61"/>
      <c r="C1017748" s="52"/>
      <c r="D1017748" s="52"/>
      <c r="E1017748" s="6"/>
      <c r="F1017748" s="26"/>
      <c r="G1017748" s="26"/>
      <c r="H1017748" s="67"/>
      <c r="I1017748" s="68"/>
      <c r="J1017748" s="6"/>
      <c r="K1017748" s="69"/>
      <c r="L1017748" s="67"/>
      <c r="M1017748" s="67"/>
      <c r="N1017748" s="70"/>
      <c r="O1017748" s="67"/>
      <c r="P1017748" s="6"/>
      <c r="Q1017748" s="6"/>
      <c r="R1017748" s="71"/>
      <c r="S1017748" s="6"/>
      <c r="T1017748" s="6"/>
      <c r="U1017748" s="6"/>
      <c r="V1017748" s="9"/>
    </row>
    <row r="1017749" spans="1:22" customFormat="1">
      <c r="A1017749" s="2"/>
      <c r="B1017749" s="61"/>
      <c r="C1017749" s="52"/>
      <c r="D1017749" s="52"/>
      <c r="E1017749" s="6"/>
      <c r="F1017749" s="26"/>
      <c r="G1017749" s="26"/>
      <c r="H1017749" s="67"/>
      <c r="I1017749" s="68"/>
      <c r="J1017749" s="6"/>
      <c r="K1017749" s="69"/>
      <c r="L1017749" s="67"/>
      <c r="M1017749" s="67"/>
      <c r="N1017749" s="70"/>
      <c r="O1017749" s="67"/>
      <c r="P1017749" s="6"/>
      <c r="Q1017749" s="6"/>
      <c r="R1017749" s="71"/>
      <c r="S1017749" s="6"/>
      <c r="T1017749" s="6"/>
      <c r="U1017749" s="6"/>
      <c r="V1017749" s="9"/>
    </row>
    <row r="1017750" spans="1:22" customFormat="1">
      <c r="A1017750" s="2"/>
      <c r="B1017750" s="61"/>
      <c r="C1017750" s="52"/>
      <c r="D1017750" s="52"/>
      <c r="E1017750" s="6"/>
      <c r="F1017750" s="26"/>
      <c r="G1017750" s="26"/>
      <c r="H1017750" s="67"/>
      <c r="I1017750" s="68"/>
      <c r="J1017750" s="6"/>
      <c r="K1017750" s="69"/>
      <c r="L1017750" s="67"/>
      <c r="M1017750" s="67"/>
      <c r="N1017750" s="70"/>
      <c r="O1017750" s="67"/>
      <c r="P1017750" s="6"/>
      <c r="Q1017750" s="6"/>
      <c r="R1017750" s="71"/>
      <c r="S1017750" s="6"/>
      <c r="T1017750" s="6"/>
      <c r="U1017750" s="6"/>
      <c r="V1017750" s="9"/>
    </row>
    <row r="1017751" spans="1:22" customFormat="1">
      <c r="A1017751" s="2"/>
      <c r="B1017751" s="61"/>
      <c r="C1017751" s="52"/>
      <c r="D1017751" s="52"/>
      <c r="E1017751" s="6"/>
      <c r="F1017751" s="26"/>
      <c r="G1017751" s="26"/>
      <c r="H1017751" s="67"/>
      <c r="I1017751" s="68"/>
      <c r="J1017751" s="6"/>
      <c r="K1017751" s="69"/>
      <c r="L1017751" s="67"/>
      <c r="M1017751" s="67"/>
      <c r="N1017751" s="70"/>
      <c r="O1017751" s="67"/>
      <c r="P1017751" s="6"/>
      <c r="Q1017751" s="6"/>
      <c r="R1017751" s="71"/>
      <c r="S1017751" s="6"/>
      <c r="T1017751" s="6"/>
      <c r="U1017751" s="6"/>
      <c r="V1017751" s="9"/>
    </row>
    <row r="1017752" spans="1:22" customFormat="1">
      <c r="A1017752" s="2"/>
      <c r="B1017752" s="61"/>
      <c r="C1017752" s="52"/>
      <c r="D1017752" s="52"/>
      <c r="E1017752" s="6"/>
      <c r="F1017752" s="26"/>
      <c r="G1017752" s="26"/>
      <c r="H1017752" s="67"/>
      <c r="I1017752" s="68"/>
      <c r="J1017752" s="6"/>
      <c r="K1017752" s="69"/>
      <c r="L1017752" s="67"/>
      <c r="M1017752" s="67"/>
      <c r="N1017752" s="70"/>
      <c r="O1017752" s="67"/>
      <c r="P1017752" s="6"/>
      <c r="Q1017752" s="6"/>
      <c r="R1017752" s="71"/>
      <c r="S1017752" s="6"/>
      <c r="T1017752" s="6"/>
      <c r="U1017752" s="6"/>
      <c r="V1017752" s="9"/>
    </row>
    <row r="1017753" spans="1:22" customFormat="1">
      <c r="A1017753" s="2"/>
      <c r="B1017753" s="61"/>
      <c r="C1017753" s="52"/>
      <c r="D1017753" s="52"/>
      <c r="E1017753" s="6"/>
      <c r="F1017753" s="26"/>
      <c r="G1017753" s="26"/>
      <c r="H1017753" s="67"/>
      <c r="I1017753" s="68"/>
      <c r="J1017753" s="6"/>
      <c r="K1017753" s="69"/>
      <c r="L1017753" s="67"/>
      <c r="M1017753" s="67"/>
      <c r="N1017753" s="70"/>
      <c r="O1017753" s="67"/>
      <c r="P1017753" s="6"/>
      <c r="Q1017753" s="6"/>
      <c r="R1017753" s="71"/>
      <c r="S1017753" s="6"/>
      <c r="T1017753" s="6"/>
      <c r="U1017753" s="6"/>
      <c r="V1017753" s="9"/>
    </row>
    <row r="1017754" spans="1:22" customFormat="1">
      <c r="A1017754" s="2"/>
      <c r="B1017754" s="61"/>
      <c r="C1017754" s="52"/>
      <c r="D1017754" s="52"/>
      <c r="E1017754" s="6"/>
      <c r="F1017754" s="26"/>
      <c r="G1017754" s="26"/>
      <c r="H1017754" s="67"/>
      <c r="I1017754" s="68"/>
      <c r="J1017754" s="6"/>
      <c r="K1017754" s="69"/>
      <c r="L1017754" s="67"/>
      <c r="M1017754" s="67"/>
      <c r="N1017754" s="70"/>
      <c r="O1017754" s="67"/>
      <c r="P1017754" s="6"/>
      <c r="Q1017754" s="6"/>
      <c r="R1017754" s="71"/>
      <c r="S1017754" s="6"/>
      <c r="T1017754" s="6"/>
      <c r="U1017754" s="6"/>
      <c r="V1017754" s="9"/>
    </row>
    <row r="1017755" spans="1:22" customFormat="1">
      <c r="A1017755" s="2"/>
      <c r="B1017755" s="61"/>
      <c r="C1017755" s="52"/>
      <c r="D1017755" s="52"/>
      <c r="E1017755" s="6"/>
      <c r="F1017755" s="26"/>
      <c r="G1017755" s="26"/>
      <c r="H1017755" s="67"/>
      <c r="I1017755" s="68"/>
      <c r="J1017755" s="6"/>
      <c r="K1017755" s="69"/>
      <c r="L1017755" s="67"/>
      <c r="M1017755" s="67"/>
      <c r="N1017755" s="70"/>
      <c r="O1017755" s="67"/>
      <c r="P1017755" s="6"/>
      <c r="Q1017755" s="6"/>
      <c r="R1017755" s="71"/>
      <c r="S1017755" s="6"/>
      <c r="T1017755" s="6"/>
      <c r="U1017755" s="6"/>
      <c r="V1017755" s="9"/>
    </row>
    <row r="1017756" spans="1:22" customFormat="1">
      <c r="A1017756" s="2"/>
      <c r="B1017756" s="61"/>
      <c r="C1017756" s="52"/>
      <c r="D1017756" s="52"/>
      <c r="E1017756" s="6"/>
      <c r="F1017756" s="26"/>
      <c r="G1017756" s="26"/>
      <c r="H1017756" s="67"/>
      <c r="I1017756" s="68"/>
      <c r="J1017756" s="6"/>
      <c r="K1017756" s="69"/>
      <c r="L1017756" s="67"/>
      <c r="M1017756" s="67"/>
      <c r="N1017756" s="70"/>
      <c r="O1017756" s="67"/>
      <c r="P1017756" s="6"/>
      <c r="Q1017756" s="6"/>
      <c r="R1017756" s="71"/>
      <c r="S1017756" s="6"/>
      <c r="T1017756" s="6"/>
      <c r="U1017756" s="6"/>
      <c r="V1017756" s="9"/>
    </row>
    <row r="1017757" spans="1:22" customFormat="1">
      <c r="A1017757" s="2"/>
      <c r="B1017757" s="61"/>
      <c r="C1017757" s="52"/>
      <c r="D1017757" s="52"/>
      <c r="E1017757" s="6"/>
      <c r="F1017757" s="26"/>
      <c r="G1017757" s="26"/>
      <c r="H1017757" s="67"/>
      <c r="I1017757" s="68"/>
      <c r="J1017757" s="6"/>
      <c r="K1017757" s="69"/>
      <c r="L1017757" s="67"/>
      <c r="M1017757" s="67"/>
      <c r="N1017757" s="70"/>
      <c r="O1017757" s="67"/>
      <c r="P1017757" s="6"/>
      <c r="Q1017757" s="6"/>
      <c r="R1017757" s="71"/>
      <c r="S1017757" s="6"/>
      <c r="T1017757" s="6"/>
      <c r="U1017757" s="6"/>
      <c r="V1017757" s="9"/>
    </row>
    <row r="1017758" spans="1:22" customFormat="1">
      <c r="A1017758" s="2"/>
      <c r="B1017758" s="61"/>
      <c r="C1017758" s="52"/>
      <c r="D1017758" s="52"/>
      <c r="E1017758" s="6"/>
      <c r="F1017758" s="26"/>
      <c r="G1017758" s="26"/>
      <c r="H1017758" s="67"/>
      <c r="I1017758" s="68"/>
      <c r="J1017758" s="6"/>
      <c r="K1017758" s="69"/>
      <c r="L1017758" s="67"/>
      <c r="M1017758" s="67"/>
      <c r="N1017758" s="70"/>
      <c r="O1017758" s="67"/>
      <c r="P1017758" s="6"/>
      <c r="Q1017758" s="6"/>
      <c r="R1017758" s="71"/>
      <c r="S1017758" s="6"/>
      <c r="T1017758" s="6"/>
      <c r="U1017758" s="6"/>
      <c r="V1017758" s="9"/>
    </row>
    <row r="1017759" spans="1:22" customFormat="1">
      <c r="A1017759" s="2"/>
      <c r="B1017759" s="61"/>
      <c r="C1017759" s="52"/>
      <c r="D1017759" s="52"/>
      <c r="E1017759" s="6"/>
      <c r="F1017759" s="26"/>
      <c r="G1017759" s="26"/>
      <c r="H1017759" s="67"/>
      <c r="I1017759" s="68"/>
      <c r="J1017759" s="6"/>
      <c r="K1017759" s="69"/>
      <c r="L1017759" s="67"/>
      <c r="M1017759" s="67"/>
      <c r="N1017759" s="70"/>
      <c r="O1017759" s="67"/>
      <c r="P1017759" s="6"/>
      <c r="Q1017759" s="6"/>
      <c r="R1017759" s="71"/>
      <c r="S1017759" s="6"/>
      <c r="T1017759" s="6"/>
      <c r="U1017759" s="6"/>
      <c r="V1017759" s="9"/>
    </row>
    <row r="1017760" spans="1:22" customFormat="1">
      <c r="A1017760" s="2"/>
      <c r="B1017760" s="61"/>
      <c r="C1017760" s="52"/>
      <c r="D1017760" s="52"/>
      <c r="E1017760" s="6"/>
      <c r="F1017760" s="26"/>
      <c r="G1017760" s="26"/>
      <c r="H1017760" s="67"/>
      <c r="I1017760" s="68"/>
      <c r="J1017760" s="6"/>
      <c r="K1017760" s="69"/>
      <c r="L1017760" s="67"/>
      <c r="M1017760" s="67"/>
      <c r="N1017760" s="70"/>
      <c r="O1017760" s="67"/>
      <c r="P1017760" s="6"/>
      <c r="Q1017760" s="6"/>
      <c r="R1017760" s="71"/>
      <c r="S1017760" s="6"/>
      <c r="T1017760" s="6"/>
      <c r="U1017760" s="6"/>
      <c r="V1017760" s="9"/>
    </row>
    <row r="1017761" spans="1:22" customFormat="1">
      <c r="A1017761" s="2"/>
      <c r="B1017761" s="61"/>
      <c r="C1017761" s="52"/>
      <c r="D1017761" s="52"/>
      <c r="E1017761" s="6"/>
      <c r="F1017761" s="26"/>
      <c r="G1017761" s="26"/>
      <c r="H1017761" s="67"/>
      <c r="I1017761" s="68"/>
      <c r="J1017761" s="6"/>
      <c r="K1017761" s="69"/>
      <c r="L1017761" s="67"/>
      <c r="M1017761" s="67"/>
      <c r="N1017761" s="70"/>
      <c r="O1017761" s="67"/>
      <c r="P1017761" s="6"/>
      <c r="Q1017761" s="6"/>
      <c r="R1017761" s="71"/>
      <c r="S1017761" s="6"/>
      <c r="T1017761" s="6"/>
      <c r="U1017761" s="6"/>
      <c r="V1017761" s="9"/>
    </row>
    <row r="1017762" spans="1:22" customFormat="1">
      <c r="A1017762" s="2"/>
      <c r="B1017762" s="61"/>
      <c r="C1017762" s="52"/>
      <c r="D1017762" s="52"/>
      <c r="E1017762" s="6"/>
      <c r="F1017762" s="26"/>
      <c r="G1017762" s="26"/>
      <c r="H1017762" s="67"/>
      <c r="I1017762" s="68"/>
      <c r="J1017762" s="6"/>
      <c r="K1017762" s="69"/>
      <c r="L1017762" s="67"/>
      <c r="M1017762" s="67"/>
      <c r="N1017762" s="70"/>
      <c r="O1017762" s="67"/>
      <c r="P1017762" s="6"/>
      <c r="Q1017762" s="6"/>
      <c r="R1017762" s="71"/>
      <c r="S1017762" s="6"/>
      <c r="T1017762" s="6"/>
      <c r="U1017762" s="6"/>
      <c r="V1017762" s="9"/>
    </row>
    <row r="1017763" spans="1:22" customFormat="1">
      <c r="A1017763" s="2"/>
      <c r="B1017763" s="61"/>
      <c r="C1017763" s="52"/>
      <c r="D1017763" s="52"/>
      <c r="E1017763" s="6"/>
      <c r="F1017763" s="26"/>
      <c r="G1017763" s="26"/>
      <c r="H1017763" s="67"/>
      <c r="I1017763" s="68"/>
      <c r="J1017763" s="6"/>
      <c r="K1017763" s="69"/>
      <c r="L1017763" s="67"/>
      <c r="M1017763" s="67"/>
      <c r="N1017763" s="70"/>
      <c r="O1017763" s="67"/>
      <c r="P1017763" s="6"/>
      <c r="Q1017763" s="6"/>
      <c r="R1017763" s="71"/>
      <c r="S1017763" s="6"/>
      <c r="T1017763" s="6"/>
      <c r="U1017763" s="6"/>
      <c r="V1017763" s="9"/>
    </row>
    <row r="1017764" spans="1:22" customFormat="1">
      <c r="A1017764" s="2"/>
      <c r="B1017764" s="61"/>
      <c r="C1017764" s="52"/>
      <c r="D1017764" s="52"/>
      <c r="E1017764" s="6"/>
      <c r="F1017764" s="26"/>
      <c r="G1017764" s="26"/>
      <c r="H1017764" s="67"/>
      <c r="I1017764" s="68"/>
      <c r="J1017764" s="6"/>
      <c r="K1017764" s="69"/>
      <c r="L1017764" s="67"/>
      <c r="M1017764" s="67"/>
      <c r="N1017764" s="70"/>
      <c r="O1017764" s="67"/>
      <c r="P1017764" s="6"/>
      <c r="Q1017764" s="6"/>
      <c r="R1017764" s="71"/>
      <c r="S1017764" s="6"/>
      <c r="T1017764" s="6"/>
      <c r="U1017764" s="6"/>
      <c r="V1017764" s="9"/>
    </row>
    <row r="1017765" spans="1:22" customFormat="1">
      <c r="A1017765" s="2"/>
      <c r="B1017765" s="61"/>
      <c r="C1017765" s="52"/>
      <c r="D1017765" s="52"/>
      <c r="E1017765" s="6"/>
      <c r="F1017765" s="26"/>
      <c r="G1017765" s="26"/>
      <c r="H1017765" s="67"/>
      <c r="I1017765" s="68"/>
      <c r="J1017765" s="6"/>
      <c r="K1017765" s="69"/>
      <c r="L1017765" s="67"/>
      <c r="M1017765" s="67"/>
      <c r="N1017765" s="70"/>
      <c r="O1017765" s="67"/>
      <c r="P1017765" s="6"/>
      <c r="Q1017765" s="6"/>
      <c r="R1017765" s="71"/>
      <c r="S1017765" s="6"/>
      <c r="T1017765" s="6"/>
      <c r="U1017765" s="6"/>
      <c r="V1017765" s="9"/>
    </row>
    <row r="1017766" spans="1:22" customFormat="1">
      <c r="A1017766" s="2"/>
      <c r="B1017766" s="61"/>
      <c r="C1017766" s="52"/>
      <c r="D1017766" s="52"/>
      <c r="E1017766" s="6"/>
      <c r="F1017766" s="26"/>
      <c r="G1017766" s="26"/>
      <c r="H1017766" s="67"/>
      <c r="I1017766" s="68"/>
      <c r="J1017766" s="6"/>
      <c r="K1017766" s="69"/>
      <c r="L1017766" s="67"/>
      <c r="M1017766" s="67"/>
      <c r="N1017766" s="70"/>
      <c r="O1017766" s="67"/>
      <c r="P1017766" s="6"/>
      <c r="Q1017766" s="6"/>
      <c r="R1017766" s="71"/>
      <c r="S1017766" s="6"/>
      <c r="T1017766" s="6"/>
      <c r="U1017766" s="6"/>
      <c r="V1017766" s="9"/>
    </row>
    <row r="1017767" spans="1:22" customFormat="1">
      <c r="A1017767" s="2"/>
      <c r="B1017767" s="61"/>
      <c r="C1017767" s="52"/>
      <c r="D1017767" s="52"/>
      <c r="E1017767" s="6"/>
      <c r="F1017767" s="26"/>
      <c r="G1017767" s="26"/>
      <c r="H1017767" s="67"/>
      <c r="I1017767" s="68"/>
      <c r="J1017767" s="6"/>
      <c r="K1017767" s="69"/>
      <c r="L1017767" s="67"/>
      <c r="M1017767" s="67"/>
      <c r="N1017767" s="70"/>
      <c r="O1017767" s="67"/>
      <c r="P1017767" s="6"/>
      <c r="Q1017767" s="6"/>
      <c r="R1017767" s="71"/>
      <c r="S1017767" s="6"/>
      <c r="T1017767" s="6"/>
      <c r="U1017767" s="6"/>
      <c r="V1017767" s="9"/>
    </row>
    <row r="1017768" spans="1:22" customFormat="1">
      <c r="A1017768" s="2"/>
      <c r="B1017768" s="61"/>
      <c r="C1017768" s="52"/>
      <c r="D1017768" s="52"/>
      <c r="E1017768" s="6"/>
      <c r="F1017768" s="26"/>
      <c r="G1017768" s="26"/>
      <c r="H1017768" s="67"/>
      <c r="I1017768" s="68"/>
      <c r="J1017768" s="6"/>
      <c r="K1017768" s="69"/>
      <c r="L1017768" s="67"/>
      <c r="M1017768" s="67"/>
      <c r="N1017768" s="70"/>
      <c r="O1017768" s="67"/>
      <c r="P1017768" s="6"/>
      <c r="Q1017768" s="6"/>
      <c r="R1017768" s="71"/>
      <c r="S1017768" s="6"/>
      <c r="T1017768" s="6"/>
      <c r="U1017768" s="6"/>
      <c r="V1017768" s="9"/>
    </row>
    <row r="1017769" spans="1:22" customFormat="1">
      <c r="A1017769" s="2"/>
      <c r="B1017769" s="61"/>
      <c r="C1017769" s="52"/>
      <c r="D1017769" s="52"/>
      <c r="E1017769" s="6"/>
      <c r="F1017769" s="26"/>
      <c r="G1017769" s="26"/>
      <c r="H1017769" s="67"/>
      <c r="I1017769" s="68"/>
      <c r="J1017769" s="6"/>
      <c r="K1017769" s="69"/>
      <c r="L1017769" s="67"/>
      <c r="M1017769" s="67"/>
      <c r="N1017769" s="70"/>
      <c r="O1017769" s="67"/>
      <c r="P1017769" s="6"/>
      <c r="Q1017769" s="6"/>
      <c r="R1017769" s="71"/>
      <c r="S1017769" s="6"/>
      <c r="T1017769" s="6"/>
      <c r="U1017769" s="6"/>
      <c r="V1017769" s="9"/>
    </row>
    <row r="1017770" spans="1:22" customFormat="1">
      <c r="A1017770" s="2"/>
      <c r="B1017770" s="61"/>
      <c r="C1017770" s="52"/>
      <c r="D1017770" s="52"/>
      <c r="E1017770" s="6"/>
      <c r="F1017770" s="26"/>
      <c r="G1017770" s="26"/>
      <c r="H1017770" s="67"/>
      <c r="I1017770" s="68"/>
      <c r="J1017770" s="6"/>
      <c r="K1017770" s="69"/>
      <c r="L1017770" s="67"/>
      <c r="M1017770" s="67"/>
      <c r="N1017770" s="70"/>
      <c r="O1017770" s="67"/>
      <c r="P1017770" s="6"/>
      <c r="Q1017770" s="6"/>
      <c r="R1017770" s="71"/>
      <c r="S1017770" s="6"/>
      <c r="T1017770" s="6"/>
      <c r="U1017770" s="6"/>
      <c r="V1017770" s="9"/>
    </row>
    <row r="1017771" spans="1:22" customFormat="1">
      <c r="A1017771" s="2"/>
      <c r="B1017771" s="61"/>
      <c r="C1017771" s="52"/>
      <c r="D1017771" s="52"/>
      <c r="E1017771" s="6"/>
      <c r="F1017771" s="26"/>
      <c r="G1017771" s="26"/>
      <c r="H1017771" s="67"/>
      <c r="I1017771" s="68"/>
      <c r="J1017771" s="6"/>
      <c r="K1017771" s="69"/>
      <c r="L1017771" s="67"/>
      <c r="M1017771" s="67"/>
      <c r="N1017771" s="70"/>
      <c r="O1017771" s="67"/>
      <c r="P1017771" s="6"/>
      <c r="Q1017771" s="6"/>
      <c r="R1017771" s="71"/>
      <c r="S1017771" s="6"/>
      <c r="T1017771" s="6"/>
      <c r="U1017771" s="6"/>
      <c r="V1017771" s="9"/>
    </row>
    <row r="1017772" spans="1:22" customFormat="1">
      <c r="A1017772" s="2"/>
      <c r="B1017772" s="61"/>
      <c r="C1017772" s="52"/>
      <c r="D1017772" s="52"/>
      <c r="E1017772" s="6"/>
      <c r="F1017772" s="26"/>
      <c r="G1017772" s="26"/>
      <c r="H1017772" s="67"/>
      <c r="I1017772" s="68"/>
      <c r="J1017772" s="6"/>
      <c r="K1017772" s="69"/>
      <c r="L1017772" s="67"/>
      <c r="M1017772" s="67"/>
      <c r="N1017772" s="70"/>
      <c r="O1017772" s="67"/>
      <c r="P1017772" s="6"/>
      <c r="Q1017772" s="6"/>
      <c r="R1017772" s="71"/>
      <c r="S1017772" s="6"/>
      <c r="T1017772" s="6"/>
      <c r="U1017772" s="6"/>
      <c r="V1017772" s="9"/>
    </row>
    <row r="1017773" spans="1:22" customFormat="1">
      <c r="A1017773" s="2"/>
      <c r="B1017773" s="61"/>
      <c r="C1017773" s="52"/>
      <c r="D1017773" s="52"/>
      <c r="E1017773" s="6"/>
      <c r="F1017773" s="26"/>
      <c r="G1017773" s="26"/>
      <c r="H1017773" s="67"/>
      <c r="I1017773" s="68"/>
      <c r="J1017773" s="6"/>
      <c r="K1017773" s="69"/>
      <c r="L1017773" s="67"/>
      <c r="M1017773" s="67"/>
      <c r="N1017773" s="70"/>
      <c r="O1017773" s="67"/>
      <c r="P1017773" s="6"/>
      <c r="Q1017773" s="6"/>
      <c r="R1017773" s="71"/>
      <c r="S1017773" s="6"/>
      <c r="T1017773" s="6"/>
      <c r="U1017773" s="6"/>
      <c r="V1017773" s="9"/>
    </row>
    <row r="1017774" spans="1:22" customFormat="1">
      <c r="A1017774" s="2"/>
      <c r="B1017774" s="61"/>
      <c r="C1017774" s="52"/>
      <c r="D1017774" s="52"/>
      <c r="E1017774" s="6"/>
      <c r="F1017774" s="26"/>
      <c r="G1017774" s="26"/>
      <c r="H1017774" s="67"/>
      <c r="I1017774" s="68"/>
      <c r="J1017774" s="6"/>
      <c r="K1017774" s="69"/>
      <c r="L1017774" s="67"/>
      <c r="M1017774" s="67"/>
      <c r="N1017774" s="70"/>
      <c r="O1017774" s="67"/>
      <c r="P1017774" s="6"/>
      <c r="Q1017774" s="6"/>
      <c r="R1017774" s="71"/>
      <c r="S1017774" s="6"/>
      <c r="T1017774" s="6"/>
      <c r="U1017774" s="6"/>
      <c r="V1017774" s="9"/>
    </row>
    <row r="1017775" spans="1:22" customFormat="1">
      <c r="A1017775" s="2"/>
      <c r="B1017775" s="61"/>
      <c r="C1017775" s="52"/>
      <c r="D1017775" s="52"/>
      <c r="E1017775" s="6"/>
      <c r="F1017775" s="26"/>
      <c r="G1017775" s="26"/>
      <c r="H1017775" s="67"/>
      <c r="I1017775" s="68"/>
      <c r="J1017775" s="6"/>
      <c r="K1017775" s="69"/>
      <c r="L1017775" s="67"/>
      <c r="M1017775" s="67"/>
      <c r="N1017775" s="70"/>
      <c r="O1017775" s="67"/>
      <c r="P1017775" s="6"/>
      <c r="Q1017775" s="6"/>
      <c r="R1017775" s="71"/>
      <c r="S1017775" s="6"/>
      <c r="T1017775" s="6"/>
      <c r="U1017775" s="6"/>
      <c r="V1017775" s="9"/>
    </row>
    <row r="1017776" spans="1:22" customFormat="1">
      <c r="A1017776" s="2"/>
      <c r="B1017776" s="61"/>
      <c r="C1017776" s="52"/>
      <c r="D1017776" s="52"/>
      <c r="E1017776" s="6"/>
      <c r="F1017776" s="26"/>
      <c r="G1017776" s="26"/>
      <c r="H1017776" s="67"/>
      <c r="I1017776" s="68"/>
      <c r="J1017776" s="6"/>
      <c r="K1017776" s="69"/>
      <c r="L1017776" s="67"/>
      <c r="M1017776" s="67"/>
      <c r="N1017776" s="70"/>
      <c r="O1017776" s="67"/>
      <c r="P1017776" s="6"/>
      <c r="Q1017776" s="6"/>
      <c r="R1017776" s="71"/>
      <c r="S1017776" s="6"/>
      <c r="T1017776" s="6"/>
      <c r="U1017776" s="6"/>
      <c r="V1017776" s="9"/>
    </row>
    <row r="1017777" spans="1:22" customFormat="1">
      <c r="A1017777" s="2"/>
      <c r="B1017777" s="61"/>
      <c r="C1017777" s="52"/>
      <c r="D1017777" s="52"/>
      <c r="E1017777" s="6"/>
      <c r="F1017777" s="26"/>
      <c r="G1017777" s="26"/>
      <c r="H1017777" s="67"/>
      <c r="I1017777" s="68"/>
      <c r="J1017777" s="6"/>
      <c r="K1017777" s="69"/>
      <c r="L1017777" s="67"/>
      <c r="M1017777" s="67"/>
      <c r="N1017777" s="70"/>
      <c r="O1017777" s="67"/>
      <c r="P1017777" s="6"/>
      <c r="Q1017777" s="6"/>
      <c r="R1017777" s="71"/>
      <c r="S1017777" s="6"/>
      <c r="T1017777" s="6"/>
      <c r="U1017777" s="6"/>
      <c r="V1017777" s="9"/>
    </row>
    <row r="1017778" spans="1:22" customFormat="1">
      <c r="A1017778" s="2"/>
      <c r="B1017778" s="61"/>
      <c r="C1017778" s="52"/>
      <c r="D1017778" s="52"/>
      <c r="E1017778" s="6"/>
      <c r="F1017778" s="26"/>
      <c r="G1017778" s="26"/>
      <c r="H1017778" s="67"/>
      <c r="I1017778" s="68"/>
      <c r="J1017778" s="6"/>
      <c r="K1017778" s="69"/>
      <c r="L1017778" s="67"/>
      <c r="M1017778" s="67"/>
      <c r="N1017778" s="70"/>
      <c r="O1017778" s="67"/>
      <c r="P1017778" s="6"/>
      <c r="Q1017778" s="6"/>
      <c r="R1017778" s="71"/>
      <c r="S1017778" s="6"/>
      <c r="T1017778" s="6"/>
      <c r="U1017778" s="6"/>
      <c r="V1017778" s="9"/>
    </row>
    <row r="1017779" spans="1:22" customFormat="1">
      <c r="A1017779" s="2"/>
      <c r="B1017779" s="61"/>
      <c r="C1017779" s="52"/>
      <c r="D1017779" s="52"/>
      <c r="E1017779" s="6"/>
      <c r="F1017779" s="26"/>
      <c r="G1017779" s="26"/>
      <c r="H1017779" s="67"/>
      <c r="I1017779" s="68"/>
      <c r="J1017779" s="6"/>
      <c r="K1017779" s="69"/>
      <c r="L1017779" s="67"/>
      <c r="M1017779" s="67"/>
      <c r="N1017779" s="70"/>
      <c r="O1017779" s="67"/>
      <c r="P1017779" s="6"/>
      <c r="Q1017779" s="6"/>
      <c r="R1017779" s="71"/>
      <c r="S1017779" s="6"/>
      <c r="T1017779" s="6"/>
      <c r="U1017779" s="6"/>
      <c r="V1017779" s="9"/>
    </row>
    <row r="1017780" spans="1:22" customFormat="1">
      <c r="A1017780" s="2"/>
      <c r="B1017780" s="61"/>
      <c r="C1017780" s="52"/>
      <c r="D1017780" s="52"/>
      <c r="E1017780" s="6"/>
      <c r="F1017780" s="26"/>
      <c r="G1017780" s="26"/>
      <c r="H1017780" s="67"/>
      <c r="I1017780" s="68"/>
      <c r="J1017780" s="6"/>
      <c r="K1017780" s="69"/>
      <c r="L1017780" s="67"/>
      <c r="M1017780" s="67"/>
      <c r="N1017780" s="70"/>
      <c r="O1017780" s="67"/>
      <c r="P1017780" s="6"/>
      <c r="Q1017780" s="6"/>
      <c r="R1017780" s="71"/>
      <c r="S1017780" s="6"/>
      <c r="T1017780" s="6"/>
      <c r="U1017780" s="6"/>
      <c r="V1017780" s="9"/>
    </row>
    <row r="1017781" spans="1:22" customFormat="1">
      <c r="A1017781" s="2"/>
      <c r="B1017781" s="61"/>
      <c r="C1017781" s="52"/>
      <c r="D1017781" s="52"/>
      <c r="E1017781" s="6"/>
      <c r="F1017781" s="26"/>
      <c r="G1017781" s="26"/>
      <c r="H1017781" s="67"/>
      <c r="I1017781" s="68"/>
      <c r="J1017781" s="6"/>
      <c r="K1017781" s="69"/>
      <c r="L1017781" s="67"/>
      <c r="M1017781" s="67"/>
      <c r="N1017781" s="70"/>
      <c r="O1017781" s="67"/>
      <c r="P1017781" s="6"/>
      <c r="Q1017781" s="6"/>
      <c r="R1017781" s="71"/>
      <c r="S1017781" s="6"/>
      <c r="T1017781" s="6"/>
      <c r="U1017781" s="6"/>
      <c r="V1017781" s="9"/>
    </row>
    <row r="1017782" spans="1:22" customFormat="1">
      <c r="A1017782" s="2"/>
      <c r="B1017782" s="61"/>
      <c r="C1017782" s="52"/>
      <c r="D1017782" s="52"/>
      <c r="E1017782" s="6"/>
      <c r="F1017782" s="26"/>
      <c r="G1017782" s="26"/>
      <c r="H1017782" s="67"/>
      <c r="I1017782" s="68"/>
      <c r="J1017782" s="6"/>
      <c r="K1017782" s="69"/>
      <c r="L1017782" s="67"/>
      <c r="M1017782" s="67"/>
      <c r="N1017782" s="70"/>
      <c r="O1017782" s="67"/>
      <c r="P1017782" s="6"/>
      <c r="Q1017782" s="6"/>
      <c r="R1017782" s="71"/>
      <c r="S1017782" s="6"/>
      <c r="T1017782" s="6"/>
      <c r="U1017782" s="6"/>
      <c r="V1017782" s="9"/>
    </row>
    <row r="1017783" spans="1:22" customFormat="1">
      <c r="A1017783" s="2"/>
      <c r="B1017783" s="61"/>
      <c r="C1017783" s="52"/>
      <c r="D1017783" s="52"/>
      <c r="E1017783" s="6"/>
      <c r="F1017783" s="26"/>
      <c r="G1017783" s="26"/>
      <c r="H1017783" s="67"/>
      <c r="I1017783" s="68"/>
      <c r="J1017783" s="6"/>
      <c r="K1017783" s="69"/>
      <c r="L1017783" s="67"/>
      <c r="M1017783" s="67"/>
      <c r="N1017783" s="70"/>
      <c r="O1017783" s="67"/>
      <c r="P1017783" s="6"/>
      <c r="Q1017783" s="6"/>
      <c r="R1017783" s="71"/>
      <c r="S1017783" s="6"/>
      <c r="T1017783" s="6"/>
      <c r="U1017783" s="6"/>
      <c r="V1017783" s="9"/>
    </row>
    <row r="1017784" spans="1:22" customFormat="1">
      <c r="A1017784" s="2"/>
      <c r="B1017784" s="61"/>
      <c r="C1017784" s="52"/>
      <c r="D1017784" s="52"/>
      <c r="E1017784" s="6"/>
      <c r="F1017784" s="26"/>
      <c r="G1017784" s="26"/>
      <c r="H1017784" s="67"/>
      <c r="I1017784" s="68"/>
      <c r="J1017784" s="6"/>
      <c r="K1017784" s="69"/>
      <c r="L1017784" s="67"/>
      <c r="M1017784" s="67"/>
      <c r="N1017784" s="70"/>
      <c r="O1017784" s="67"/>
      <c r="P1017784" s="6"/>
      <c r="Q1017784" s="6"/>
      <c r="R1017784" s="71"/>
      <c r="S1017784" s="6"/>
      <c r="T1017784" s="6"/>
      <c r="U1017784" s="6"/>
      <c r="V1017784" s="9"/>
    </row>
    <row r="1017785" spans="1:22" customFormat="1">
      <c r="A1017785" s="2"/>
      <c r="B1017785" s="61"/>
      <c r="C1017785" s="52"/>
      <c r="D1017785" s="52"/>
      <c r="E1017785" s="6"/>
      <c r="F1017785" s="26"/>
      <c r="G1017785" s="26"/>
      <c r="H1017785" s="67"/>
      <c r="I1017785" s="68"/>
      <c r="J1017785" s="6"/>
      <c r="K1017785" s="69"/>
      <c r="L1017785" s="67"/>
      <c r="M1017785" s="67"/>
      <c r="N1017785" s="70"/>
      <c r="O1017785" s="67"/>
      <c r="P1017785" s="6"/>
      <c r="Q1017785" s="6"/>
      <c r="R1017785" s="71"/>
      <c r="S1017785" s="6"/>
      <c r="T1017785" s="6"/>
      <c r="U1017785" s="6"/>
      <c r="V1017785" s="9"/>
    </row>
    <row r="1017786" spans="1:22" customFormat="1">
      <c r="A1017786" s="2"/>
      <c r="B1017786" s="61"/>
      <c r="C1017786" s="52"/>
      <c r="D1017786" s="52"/>
      <c r="E1017786" s="6"/>
      <c r="F1017786" s="26"/>
      <c r="G1017786" s="26"/>
      <c r="H1017786" s="67"/>
      <c r="I1017786" s="68"/>
      <c r="J1017786" s="6"/>
      <c r="K1017786" s="69"/>
      <c r="L1017786" s="67"/>
      <c r="M1017786" s="67"/>
      <c r="N1017786" s="70"/>
      <c r="O1017786" s="67"/>
      <c r="P1017786" s="6"/>
      <c r="Q1017786" s="6"/>
      <c r="R1017786" s="71"/>
      <c r="S1017786" s="6"/>
      <c r="T1017786" s="6"/>
      <c r="U1017786" s="6"/>
      <c r="V1017786" s="9"/>
    </row>
    <row r="1017787" spans="1:22" customFormat="1">
      <c r="A1017787" s="2"/>
      <c r="B1017787" s="61"/>
      <c r="C1017787" s="52"/>
      <c r="D1017787" s="52"/>
      <c r="E1017787" s="6"/>
      <c r="F1017787" s="26"/>
      <c r="G1017787" s="26"/>
      <c r="H1017787" s="67"/>
      <c r="I1017787" s="68"/>
      <c r="J1017787" s="6"/>
      <c r="K1017787" s="69"/>
      <c r="L1017787" s="67"/>
      <c r="M1017787" s="67"/>
      <c r="N1017787" s="70"/>
      <c r="O1017787" s="67"/>
      <c r="P1017787" s="6"/>
      <c r="Q1017787" s="6"/>
      <c r="R1017787" s="71"/>
      <c r="S1017787" s="6"/>
      <c r="T1017787" s="6"/>
      <c r="U1017787" s="6"/>
      <c r="V1017787" s="9"/>
    </row>
    <row r="1017788" spans="1:22" customFormat="1">
      <c r="A1017788" s="2"/>
      <c r="B1017788" s="61"/>
      <c r="C1017788" s="52"/>
      <c r="D1017788" s="52"/>
      <c r="E1017788" s="6"/>
      <c r="F1017788" s="26"/>
      <c r="G1017788" s="26"/>
      <c r="H1017788" s="67"/>
      <c r="I1017788" s="68"/>
      <c r="J1017788" s="6"/>
      <c r="K1017788" s="69"/>
      <c r="L1017788" s="67"/>
      <c r="M1017788" s="67"/>
      <c r="N1017788" s="70"/>
      <c r="O1017788" s="67"/>
      <c r="P1017788" s="6"/>
      <c r="Q1017788" s="6"/>
      <c r="R1017788" s="71"/>
      <c r="S1017788" s="6"/>
      <c r="T1017788" s="6"/>
      <c r="U1017788" s="6"/>
      <c r="V1017788" s="9"/>
    </row>
    <row r="1017789" spans="1:22" customFormat="1">
      <c r="A1017789" s="2"/>
      <c r="B1017789" s="61"/>
      <c r="C1017789" s="52"/>
      <c r="D1017789" s="52"/>
      <c r="E1017789" s="6"/>
      <c r="F1017789" s="26"/>
      <c r="G1017789" s="26"/>
      <c r="H1017789" s="67"/>
      <c r="I1017789" s="68"/>
      <c r="J1017789" s="6"/>
      <c r="K1017789" s="69"/>
      <c r="L1017789" s="67"/>
      <c r="M1017789" s="67"/>
      <c r="N1017789" s="70"/>
      <c r="O1017789" s="67"/>
      <c r="P1017789" s="6"/>
      <c r="Q1017789" s="6"/>
      <c r="R1017789" s="71"/>
      <c r="S1017789" s="6"/>
      <c r="T1017789" s="6"/>
      <c r="U1017789" s="6"/>
      <c r="V1017789" s="9"/>
    </row>
    <row r="1017790" spans="1:22" customFormat="1">
      <c r="A1017790" s="2"/>
      <c r="B1017790" s="61"/>
      <c r="C1017790" s="52"/>
      <c r="D1017790" s="52"/>
      <c r="E1017790" s="6"/>
      <c r="F1017790" s="26"/>
      <c r="G1017790" s="26"/>
      <c r="H1017790" s="67"/>
      <c r="I1017790" s="68"/>
      <c r="J1017790" s="6"/>
      <c r="K1017790" s="69"/>
      <c r="L1017790" s="67"/>
      <c r="M1017790" s="67"/>
      <c r="N1017790" s="70"/>
      <c r="O1017790" s="67"/>
      <c r="P1017790" s="6"/>
      <c r="Q1017790" s="6"/>
      <c r="R1017790" s="71"/>
      <c r="S1017790" s="6"/>
      <c r="T1017790" s="6"/>
      <c r="U1017790" s="6"/>
      <c r="V1017790" s="9"/>
    </row>
    <row r="1017791" spans="1:22" customFormat="1">
      <c r="A1017791" s="2"/>
      <c r="B1017791" s="61"/>
      <c r="C1017791" s="52"/>
      <c r="D1017791" s="52"/>
      <c r="E1017791" s="6"/>
      <c r="F1017791" s="26"/>
      <c r="G1017791" s="26"/>
      <c r="H1017791" s="67"/>
      <c r="I1017791" s="68"/>
      <c r="J1017791" s="6"/>
      <c r="K1017791" s="69"/>
      <c r="L1017791" s="67"/>
      <c r="M1017791" s="67"/>
      <c r="N1017791" s="70"/>
      <c r="O1017791" s="67"/>
      <c r="P1017791" s="6"/>
      <c r="Q1017791" s="6"/>
      <c r="R1017791" s="71"/>
      <c r="S1017791" s="6"/>
      <c r="T1017791" s="6"/>
      <c r="U1017791" s="6"/>
      <c r="V1017791" s="9"/>
    </row>
    <row r="1017792" spans="1:22" customFormat="1">
      <c r="A1017792" s="2"/>
      <c r="B1017792" s="61"/>
      <c r="C1017792" s="52"/>
      <c r="D1017792" s="52"/>
      <c r="E1017792" s="6"/>
      <c r="F1017792" s="26"/>
      <c r="G1017792" s="26"/>
      <c r="H1017792" s="67"/>
      <c r="I1017792" s="68"/>
      <c r="J1017792" s="6"/>
      <c r="K1017792" s="69"/>
      <c r="L1017792" s="67"/>
      <c r="M1017792" s="67"/>
      <c r="N1017792" s="70"/>
      <c r="O1017792" s="67"/>
      <c r="P1017792" s="6"/>
      <c r="Q1017792" s="6"/>
      <c r="R1017792" s="71"/>
      <c r="S1017792" s="6"/>
      <c r="T1017792" s="6"/>
      <c r="U1017792" s="6"/>
      <c r="V1017792" s="9"/>
    </row>
    <row r="1017793" spans="1:22" customFormat="1">
      <c r="A1017793" s="2"/>
      <c r="B1017793" s="61"/>
      <c r="C1017793" s="52"/>
      <c r="D1017793" s="52"/>
      <c r="E1017793" s="6"/>
      <c r="F1017793" s="26"/>
      <c r="G1017793" s="26"/>
      <c r="H1017793" s="67"/>
      <c r="I1017793" s="68"/>
      <c r="J1017793" s="6"/>
      <c r="K1017793" s="69"/>
      <c r="L1017793" s="67"/>
      <c r="M1017793" s="67"/>
      <c r="N1017793" s="70"/>
      <c r="O1017793" s="67"/>
      <c r="P1017793" s="6"/>
      <c r="Q1017793" s="6"/>
      <c r="R1017793" s="71"/>
      <c r="S1017793" s="6"/>
      <c r="T1017793" s="6"/>
      <c r="U1017793" s="6"/>
      <c r="V1017793" s="9"/>
    </row>
    <row r="1017794" spans="1:22" customFormat="1">
      <c r="A1017794" s="2"/>
      <c r="B1017794" s="61"/>
      <c r="C1017794" s="52"/>
      <c r="D1017794" s="52"/>
      <c r="E1017794" s="6"/>
      <c r="F1017794" s="26"/>
      <c r="G1017794" s="26"/>
      <c r="H1017794" s="67"/>
      <c r="I1017794" s="68"/>
      <c r="J1017794" s="6"/>
      <c r="K1017794" s="69"/>
      <c r="L1017794" s="67"/>
      <c r="M1017794" s="67"/>
      <c r="N1017794" s="70"/>
      <c r="O1017794" s="67"/>
      <c r="P1017794" s="6"/>
      <c r="Q1017794" s="6"/>
      <c r="R1017794" s="71"/>
      <c r="S1017794" s="6"/>
      <c r="T1017794" s="6"/>
      <c r="U1017794" s="6"/>
      <c r="V1017794" s="9"/>
    </row>
    <row r="1017795" spans="1:22" customFormat="1">
      <c r="A1017795" s="2"/>
      <c r="B1017795" s="61"/>
      <c r="C1017795" s="52"/>
      <c r="D1017795" s="52"/>
      <c r="E1017795" s="6"/>
      <c r="F1017795" s="26"/>
      <c r="G1017795" s="26"/>
      <c r="H1017795" s="67"/>
      <c r="I1017795" s="68"/>
      <c r="J1017795" s="6"/>
      <c r="K1017795" s="69"/>
      <c r="L1017795" s="67"/>
      <c r="M1017795" s="67"/>
      <c r="N1017795" s="70"/>
      <c r="O1017795" s="67"/>
      <c r="P1017795" s="6"/>
      <c r="Q1017795" s="6"/>
      <c r="R1017795" s="71"/>
      <c r="S1017795" s="6"/>
      <c r="T1017795" s="6"/>
      <c r="U1017795" s="6"/>
      <c r="V1017795" s="9"/>
    </row>
    <row r="1017796" spans="1:22" customFormat="1">
      <c r="A1017796" s="2"/>
      <c r="B1017796" s="61"/>
      <c r="C1017796" s="52"/>
      <c r="D1017796" s="52"/>
      <c r="E1017796" s="6"/>
      <c r="F1017796" s="26"/>
      <c r="G1017796" s="26"/>
      <c r="H1017796" s="67"/>
      <c r="I1017796" s="68"/>
      <c r="J1017796" s="6"/>
      <c r="K1017796" s="69"/>
      <c r="L1017796" s="67"/>
      <c r="M1017796" s="67"/>
      <c r="N1017796" s="70"/>
      <c r="O1017796" s="67"/>
      <c r="P1017796" s="6"/>
      <c r="Q1017796" s="6"/>
      <c r="R1017796" s="71"/>
      <c r="S1017796" s="6"/>
      <c r="T1017796" s="6"/>
      <c r="U1017796" s="6"/>
      <c r="V1017796" s="9"/>
    </row>
    <row r="1017797" spans="1:22" customFormat="1">
      <c r="A1017797" s="2"/>
      <c r="B1017797" s="61"/>
      <c r="C1017797" s="52"/>
      <c r="D1017797" s="52"/>
      <c r="E1017797" s="6"/>
      <c r="F1017797" s="26"/>
      <c r="G1017797" s="26"/>
      <c r="H1017797" s="67"/>
      <c r="I1017797" s="68"/>
      <c r="J1017797" s="6"/>
      <c r="K1017797" s="69"/>
      <c r="L1017797" s="67"/>
      <c r="M1017797" s="67"/>
      <c r="N1017797" s="70"/>
      <c r="O1017797" s="67"/>
      <c r="P1017797" s="6"/>
      <c r="Q1017797" s="6"/>
      <c r="R1017797" s="71"/>
      <c r="S1017797" s="6"/>
      <c r="T1017797" s="6"/>
      <c r="U1017797" s="6"/>
      <c r="V1017797" s="9"/>
    </row>
    <row r="1017798" spans="1:22" customFormat="1">
      <c r="A1017798" s="2"/>
      <c r="B1017798" s="61"/>
      <c r="C1017798" s="52"/>
      <c r="D1017798" s="52"/>
      <c r="E1017798" s="6"/>
      <c r="F1017798" s="26"/>
      <c r="G1017798" s="26"/>
      <c r="H1017798" s="67"/>
      <c r="I1017798" s="68"/>
      <c r="J1017798" s="6"/>
      <c r="K1017798" s="69"/>
      <c r="L1017798" s="67"/>
      <c r="M1017798" s="67"/>
      <c r="N1017798" s="70"/>
      <c r="O1017798" s="67"/>
      <c r="P1017798" s="6"/>
      <c r="Q1017798" s="6"/>
      <c r="R1017798" s="71"/>
      <c r="S1017798" s="6"/>
      <c r="T1017798" s="6"/>
      <c r="U1017798" s="6"/>
      <c r="V1017798" s="9"/>
    </row>
    <row r="1017799" spans="1:22" customFormat="1">
      <c r="A1017799" s="2"/>
      <c r="B1017799" s="61"/>
      <c r="C1017799" s="52"/>
      <c r="D1017799" s="52"/>
      <c r="E1017799" s="6"/>
      <c r="F1017799" s="26"/>
      <c r="G1017799" s="26"/>
      <c r="H1017799" s="67"/>
      <c r="I1017799" s="68"/>
      <c r="J1017799" s="6"/>
      <c r="K1017799" s="69"/>
      <c r="L1017799" s="67"/>
      <c r="M1017799" s="67"/>
      <c r="N1017799" s="70"/>
      <c r="O1017799" s="67"/>
      <c r="P1017799" s="6"/>
      <c r="Q1017799" s="6"/>
      <c r="R1017799" s="71"/>
      <c r="S1017799" s="6"/>
      <c r="T1017799" s="6"/>
      <c r="U1017799" s="6"/>
      <c r="V1017799" s="9"/>
    </row>
    <row r="1017800" spans="1:22" customFormat="1">
      <c r="A1017800" s="2"/>
      <c r="B1017800" s="61"/>
      <c r="C1017800" s="52"/>
      <c r="D1017800" s="52"/>
      <c r="E1017800" s="6"/>
      <c r="F1017800" s="26"/>
      <c r="G1017800" s="26"/>
      <c r="H1017800" s="67"/>
      <c r="I1017800" s="68"/>
      <c r="J1017800" s="6"/>
      <c r="K1017800" s="69"/>
      <c r="L1017800" s="67"/>
      <c r="M1017800" s="67"/>
      <c r="N1017800" s="70"/>
      <c r="O1017800" s="67"/>
      <c r="P1017800" s="6"/>
      <c r="Q1017800" s="6"/>
      <c r="R1017800" s="71"/>
      <c r="S1017800" s="6"/>
      <c r="T1017800" s="6"/>
      <c r="U1017800" s="6"/>
      <c r="V1017800" s="9"/>
    </row>
    <row r="1017801" spans="1:22" customFormat="1">
      <c r="A1017801" s="2"/>
      <c r="B1017801" s="61"/>
      <c r="C1017801" s="52"/>
      <c r="D1017801" s="52"/>
      <c r="E1017801" s="6"/>
      <c r="F1017801" s="26"/>
      <c r="G1017801" s="26"/>
      <c r="H1017801" s="67"/>
      <c r="I1017801" s="68"/>
      <c r="J1017801" s="6"/>
      <c r="K1017801" s="69"/>
      <c r="L1017801" s="67"/>
      <c r="M1017801" s="67"/>
      <c r="N1017801" s="70"/>
      <c r="O1017801" s="67"/>
      <c r="P1017801" s="6"/>
      <c r="Q1017801" s="6"/>
      <c r="R1017801" s="71"/>
      <c r="S1017801" s="6"/>
      <c r="T1017801" s="6"/>
      <c r="U1017801" s="6"/>
      <c r="V1017801" s="9"/>
    </row>
    <row r="1017802" spans="1:22" customFormat="1">
      <c r="A1017802" s="2"/>
      <c r="B1017802" s="61"/>
      <c r="C1017802" s="52"/>
      <c r="D1017802" s="52"/>
      <c r="E1017802" s="6"/>
      <c r="F1017802" s="26"/>
      <c r="G1017802" s="26"/>
      <c r="H1017802" s="67"/>
      <c r="I1017802" s="68"/>
      <c r="J1017802" s="6"/>
      <c r="K1017802" s="69"/>
      <c r="L1017802" s="67"/>
      <c r="M1017802" s="67"/>
      <c r="N1017802" s="70"/>
      <c r="O1017802" s="67"/>
      <c r="P1017802" s="6"/>
      <c r="Q1017802" s="6"/>
      <c r="R1017802" s="71"/>
      <c r="S1017802" s="6"/>
      <c r="T1017802" s="6"/>
      <c r="U1017802" s="6"/>
      <c r="V1017802" s="9"/>
    </row>
    <row r="1017803" spans="1:22" customFormat="1">
      <c r="A1017803" s="2"/>
      <c r="B1017803" s="61"/>
      <c r="C1017803" s="52"/>
      <c r="D1017803" s="52"/>
      <c r="E1017803" s="6"/>
      <c r="F1017803" s="26"/>
      <c r="G1017803" s="26"/>
      <c r="H1017803" s="67"/>
      <c r="I1017803" s="68"/>
      <c r="J1017803" s="6"/>
      <c r="K1017803" s="69"/>
      <c r="L1017803" s="67"/>
      <c r="M1017803" s="67"/>
      <c r="N1017803" s="70"/>
      <c r="O1017803" s="67"/>
      <c r="P1017803" s="6"/>
      <c r="Q1017803" s="6"/>
      <c r="R1017803" s="71"/>
      <c r="S1017803" s="6"/>
      <c r="T1017803" s="6"/>
      <c r="U1017803" s="6"/>
      <c r="V1017803" s="9"/>
    </row>
    <row r="1017804" spans="1:22" customFormat="1">
      <c r="A1017804" s="2"/>
      <c r="B1017804" s="61"/>
      <c r="C1017804" s="52"/>
      <c r="D1017804" s="52"/>
      <c r="E1017804" s="6"/>
      <c r="F1017804" s="26"/>
      <c r="G1017804" s="26"/>
      <c r="H1017804" s="67"/>
      <c r="I1017804" s="68"/>
      <c r="J1017804" s="6"/>
      <c r="K1017804" s="69"/>
      <c r="L1017804" s="67"/>
      <c r="M1017804" s="67"/>
      <c r="N1017804" s="70"/>
      <c r="O1017804" s="67"/>
      <c r="P1017804" s="6"/>
      <c r="Q1017804" s="6"/>
      <c r="R1017804" s="71"/>
      <c r="S1017804" s="6"/>
      <c r="T1017804" s="6"/>
      <c r="U1017804" s="6"/>
      <c r="V1017804" s="9"/>
    </row>
    <row r="1017805" spans="1:22" customFormat="1">
      <c r="A1017805" s="2"/>
      <c r="B1017805" s="61"/>
      <c r="C1017805" s="52"/>
      <c r="D1017805" s="52"/>
      <c r="E1017805" s="6"/>
      <c r="F1017805" s="26"/>
      <c r="G1017805" s="26"/>
      <c r="H1017805" s="67"/>
      <c r="I1017805" s="68"/>
      <c r="J1017805" s="6"/>
      <c r="K1017805" s="69"/>
      <c r="L1017805" s="67"/>
      <c r="M1017805" s="67"/>
      <c r="N1017805" s="70"/>
      <c r="O1017805" s="67"/>
      <c r="P1017805" s="6"/>
      <c r="Q1017805" s="6"/>
      <c r="R1017805" s="71"/>
      <c r="S1017805" s="6"/>
      <c r="T1017805" s="6"/>
      <c r="U1017805" s="6"/>
      <c r="V1017805" s="9"/>
    </row>
    <row r="1017806" spans="1:22" customFormat="1">
      <c r="A1017806" s="2"/>
      <c r="B1017806" s="61"/>
      <c r="C1017806" s="52"/>
      <c r="D1017806" s="52"/>
      <c r="E1017806" s="6"/>
      <c r="F1017806" s="26"/>
      <c r="G1017806" s="26"/>
      <c r="H1017806" s="67"/>
      <c r="I1017806" s="68"/>
      <c r="J1017806" s="6"/>
      <c r="K1017806" s="69"/>
      <c r="L1017806" s="67"/>
      <c r="M1017806" s="67"/>
      <c r="N1017806" s="70"/>
      <c r="O1017806" s="67"/>
      <c r="P1017806" s="6"/>
      <c r="Q1017806" s="6"/>
      <c r="R1017806" s="71"/>
      <c r="S1017806" s="6"/>
      <c r="T1017806" s="6"/>
      <c r="U1017806" s="6"/>
      <c r="V1017806" s="9"/>
    </row>
    <row r="1017807" spans="1:22" customFormat="1">
      <c r="A1017807" s="2"/>
      <c r="B1017807" s="61"/>
      <c r="C1017807" s="52"/>
      <c r="D1017807" s="52"/>
      <c r="E1017807" s="6"/>
      <c r="F1017807" s="26"/>
      <c r="G1017807" s="26"/>
      <c r="H1017807" s="67"/>
      <c r="I1017807" s="68"/>
      <c r="J1017807" s="6"/>
      <c r="K1017807" s="69"/>
      <c r="L1017807" s="67"/>
      <c r="M1017807" s="67"/>
      <c r="N1017807" s="70"/>
      <c r="O1017807" s="67"/>
      <c r="P1017807" s="6"/>
      <c r="Q1017807" s="6"/>
      <c r="R1017807" s="71"/>
      <c r="S1017807" s="6"/>
      <c r="T1017807" s="6"/>
      <c r="U1017807" s="6"/>
      <c r="V1017807" s="9"/>
    </row>
    <row r="1017808" spans="1:22" customFormat="1">
      <c r="A1017808" s="2"/>
      <c r="B1017808" s="61"/>
      <c r="C1017808" s="52"/>
      <c r="D1017808" s="52"/>
      <c r="E1017808" s="6"/>
      <c r="F1017808" s="26"/>
      <c r="G1017808" s="26"/>
      <c r="H1017808" s="67"/>
      <c r="I1017808" s="68"/>
      <c r="J1017808" s="6"/>
      <c r="K1017808" s="69"/>
      <c r="L1017808" s="67"/>
      <c r="M1017808" s="67"/>
      <c r="N1017808" s="70"/>
      <c r="O1017808" s="67"/>
      <c r="P1017808" s="6"/>
      <c r="Q1017808" s="6"/>
      <c r="R1017808" s="71"/>
      <c r="S1017808" s="6"/>
      <c r="T1017808" s="6"/>
      <c r="U1017808" s="6"/>
      <c r="V1017808" s="9"/>
    </row>
    <row r="1017809" spans="1:22" customFormat="1">
      <c r="A1017809" s="2"/>
      <c r="B1017809" s="61"/>
      <c r="C1017809" s="52"/>
      <c r="D1017809" s="52"/>
      <c r="E1017809" s="6"/>
      <c r="F1017809" s="26"/>
      <c r="G1017809" s="26"/>
      <c r="H1017809" s="67"/>
      <c r="I1017809" s="68"/>
      <c r="J1017809" s="6"/>
      <c r="K1017809" s="69"/>
      <c r="L1017809" s="67"/>
      <c r="M1017809" s="67"/>
      <c r="N1017809" s="70"/>
      <c r="O1017809" s="67"/>
      <c r="P1017809" s="6"/>
      <c r="Q1017809" s="6"/>
      <c r="R1017809" s="71"/>
      <c r="S1017809" s="6"/>
      <c r="T1017809" s="6"/>
      <c r="U1017809" s="6"/>
      <c r="V1017809" s="9"/>
    </row>
    <row r="1017810" spans="1:22" customFormat="1">
      <c r="A1017810" s="2"/>
      <c r="B1017810" s="61"/>
      <c r="C1017810" s="52"/>
      <c r="D1017810" s="52"/>
      <c r="E1017810" s="6"/>
      <c r="F1017810" s="26"/>
      <c r="G1017810" s="26"/>
      <c r="H1017810" s="67"/>
      <c r="I1017810" s="68"/>
      <c r="J1017810" s="6"/>
      <c r="K1017810" s="69"/>
      <c r="L1017810" s="67"/>
      <c r="M1017810" s="67"/>
      <c r="N1017810" s="70"/>
      <c r="O1017810" s="67"/>
      <c r="P1017810" s="6"/>
      <c r="Q1017810" s="6"/>
      <c r="R1017810" s="71"/>
      <c r="S1017810" s="6"/>
      <c r="T1017810" s="6"/>
      <c r="U1017810" s="6"/>
      <c r="V1017810" s="9"/>
    </row>
    <row r="1017811" spans="1:22" customFormat="1">
      <c r="A1017811" s="2"/>
      <c r="B1017811" s="61"/>
      <c r="C1017811" s="52"/>
      <c r="D1017811" s="52"/>
      <c r="E1017811" s="6"/>
      <c r="F1017811" s="26"/>
      <c r="G1017811" s="26"/>
      <c r="H1017811" s="67"/>
      <c r="I1017811" s="68"/>
      <c r="J1017811" s="6"/>
      <c r="K1017811" s="69"/>
      <c r="L1017811" s="67"/>
      <c r="M1017811" s="67"/>
      <c r="N1017811" s="70"/>
      <c r="O1017811" s="67"/>
      <c r="P1017811" s="6"/>
      <c r="Q1017811" s="6"/>
      <c r="R1017811" s="71"/>
      <c r="S1017811" s="6"/>
      <c r="T1017811" s="6"/>
      <c r="U1017811" s="6"/>
      <c r="V1017811" s="9"/>
    </row>
    <row r="1017812" spans="1:22" customFormat="1">
      <c r="A1017812" s="2"/>
      <c r="B1017812" s="61"/>
      <c r="C1017812" s="52"/>
      <c r="D1017812" s="52"/>
      <c r="E1017812" s="6"/>
      <c r="F1017812" s="26"/>
      <c r="G1017812" s="26"/>
      <c r="H1017812" s="67"/>
      <c r="I1017812" s="68"/>
      <c r="J1017812" s="6"/>
      <c r="K1017812" s="69"/>
      <c r="L1017812" s="67"/>
      <c r="M1017812" s="67"/>
      <c r="N1017812" s="70"/>
      <c r="O1017812" s="67"/>
      <c r="P1017812" s="6"/>
      <c r="Q1017812" s="6"/>
      <c r="R1017812" s="71"/>
      <c r="S1017812" s="6"/>
      <c r="T1017812" s="6"/>
      <c r="U1017812" s="6"/>
      <c r="V1017812" s="9"/>
    </row>
    <row r="1017813" spans="1:22" customFormat="1">
      <c r="A1017813" s="2"/>
      <c r="B1017813" s="61"/>
      <c r="C1017813" s="52"/>
      <c r="D1017813" s="52"/>
      <c r="E1017813" s="6"/>
      <c r="F1017813" s="26"/>
      <c r="G1017813" s="26"/>
      <c r="H1017813" s="67"/>
      <c r="I1017813" s="68"/>
      <c r="J1017813" s="6"/>
      <c r="K1017813" s="69"/>
      <c r="L1017813" s="67"/>
      <c r="M1017813" s="67"/>
      <c r="N1017813" s="70"/>
      <c r="O1017813" s="67"/>
      <c r="P1017813" s="6"/>
      <c r="Q1017813" s="6"/>
      <c r="R1017813" s="71"/>
      <c r="S1017813" s="6"/>
      <c r="T1017813" s="6"/>
      <c r="U1017813" s="6"/>
      <c r="V1017813" s="9"/>
    </row>
    <row r="1017814" spans="1:22" customFormat="1">
      <c r="A1017814" s="2"/>
      <c r="B1017814" s="61"/>
      <c r="C1017814" s="52"/>
      <c r="D1017814" s="52"/>
      <c r="E1017814" s="6"/>
      <c r="F1017814" s="26"/>
      <c r="G1017814" s="26"/>
      <c r="H1017814" s="67"/>
      <c r="I1017814" s="68"/>
      <c r="J1017814" s="6"/>
      <c r="K1017814" s="69"/>
      <c r="L1017814" s="67"/>
      <c r="M1017814" s="67"/>
      <c r="N1017814" s="70"/>
      <c r="O1017814" s="67"/>
      <c r="P1017814" s="6"/>
      <c r="Q1017814" s="6"/>
      <c r="R1017814" s="71"/>
      <c r="S1017814" s="6"/>
      <c r="T1017814" s="6"/>
      <c r="U1017814" s="6"/>
      <c r="V1017814" s="9"/>
    </row>
    <row r="1017815" spans="1:22" customFormat="1">
      <c r="A1017815" s="2"/>
      <c r="B1017815" s="61"/>
      <c r="C1017815" s="52"/>
      <c r="D1017815" s="52"/>
      <c r="E1017815" s="6"/>
      <c r="F1017815" s="26"/>
      <c r="G1017815" s="26"/>
      <c r="H1017815" s="67"/>
      <c r="I1017815" s="68"/>
      <c r="J1017815" s="6"/>
      <c r="K1017815" s="69"/>
      <c r="L1017815" s="67"/>
      <c r="M1017815" s="67"/>
      <c r="N1017815" s="70"/>
      <c r="O1017815" s="67"/>
      <c r="P1017815" s="6"/>
      <c r="Q1017815" s="6"/>
      <c r="R1017815" s="71"/>
      <c r="S1017815" s="6"/>
      <c r="T1017815" s="6"/>
      <c r="U1017815" s="6"/>
      <c r="V1017815" s="9"/>
    </row>
    <row r="1017816" spans="1:22" customFormat="1">
      <c r="A1017816" s="2"/>
      <c r="B1017816" s="61"/>
      <c r="C1017816" s="52"/>
      <c r="D1017816" s="52"/>
      <c r="E1017816" s="6"/>
      <c r="F1017816" s="26"/>
      <c r="G1017816" s="26"/>
      <c r="H1017816" s="67"/>
      <c r="I1017816" s="68"/>
      <c r="J1017816" s="6"/>
      <c r="K1017816" s="69"/>
      <c r="L1017816" s="67"/>
      <c r="M1017816" s="67"/>
      <c r="N1017816" s="70"/>
      <c r="O1017816" s="67"/>
      <c r="P1017816" s="6"/>
      <c r="Q1017816" s="6"/>
      <c r="R1017816" s="71"/>
      <c r="S1017816" s="6"/>
      <c r="T1017816" s="6"/>
      <c r="U1017816" s="6"/>
      <c r="V1017816" s="9"/>
    </row>
    <row r="1017817" spans="1:22" customFormat="1">
      <c r="A1017817" s="2"/>
      <c r="B1017817" s="61"/>
      <c r="C1017817" s="52"/>
      <c r="D1017817" s="52"/>
      <c r="E1017817" s="6"/>
      <c r="F1017817" s="26"/>
      <c r="G1017817" s="26"/>
      <c r="H1017817" s="67"/>
      <c r="I1017817" s="68"/>
      <c r="J1017817" s="6"/>
      <c r="K1017817" s="69"/>
      <c r="L1017817" s="67"/>
      <c r="M1017817" s="67"/>
      <c r="N1017817" s="70"/>
      <c r="O1017817" s="67"/>
      <c r="P1017817" s="6"/>
      <c r="Q1017817" s="6"/>
      <c r="R1017817" s="71"/>
      <c r="S1017817" s="6"/>
      <c r="T1017817" s="6"/>
      <c r="U1017817" s="6"/>
      <c r="V1017817" s="9"/>
    </row>
    <row r="1017818" spans="1:22" customFormat="1">
      <c r="A1017818" s="2"/>
      <c r="B1017818" s="61"/>
      <c r="C1017818" s="52"/>
      <c r="D1017818" s="52"/>
      <c r="E1017818" s="6"/>
      <c r="F1017818" s="26"/>
      <c r="G1017818" s="26"/>
      <c r="H1017818" s="67"/>
      <c r="I1017818" s="68"/>
      <c r="J1017818" s="6"/>
      <c r="K1017818" s="69"/>
      <c r="L1017818" s="67"/>
      <c r="M1017818" s="67"/>
      <c r="N1017818" s="70"/>
      <c r="O1017818" s="67"/>
      <c r="P1017818" s="6"/>
      <c r="Q1017818" s="6"/>
      <c r="R1017818" s="71"/>
      <c r="S1017818" s="6"/>
      <c r="T1017818" s="6"/>
      <c r="U1017818" s="6"/>
      <c r="V1017818" s="9"/>
    </row>
    <row r="1017819" spans="1:22" customFormat="1">
      <c r="A1017819" s="2"/>
      <c r="B1017819" s="61"/>
      <c r="C1017819" s="52"/>
      <c r="D1017819" s="52"/>
      <c r="E1017819" s="6"/>
      <c r="F1017819" s="26"/>
      <c r="G1017819" s="26"/>
      <c r="H1017819" s="67"/>
      <c r="I1017819" s="68"/>
      <c r="J1017819" s="6"/>
      <c r="K1017819" s="69"/>
      <c r="L1017819" s="67"/>
      <c r="M1017819" s="67"/>
      <c r="N1017819" s="70"/>
      <c r="O1017819" s="67"/>
      <c r="P1017819" s="6"/>
      <c r="Q1017819" s="6"/>
      <c r="R1017819" s="71"/>
      <c r="S1017819" s="6"/>
      <c r="T1017819" s="6"/>
      <c r="U1017819" s="6"/>
      <c r="V1017819" s="9"/>
    </row>
    <row r="1017820" spans="1:22" customFormat="1">
      <c r="A1017820" s="2"/>
      <c r="B1017820" s="61"/>
      <c r="C1017820" s="52"/>
      <c r="D1017820" s="52"/>
      <c r="E1017820" s="6"/>
      <c r="F1017820" s="26"/>
      <c r="G1017820" s="26"/>
      <c r="H1017820" s="67"/>
      <c r="I1017820" s="68"/>
      <c r="J1017820" s="6"/>
      <c r="K1017820" s="69"/>
      <c r="L1017820" s="67"/>
      <c r="M1017820" s="67"/>
      <c r="N1017820" s="70"/>
      <c r="O1017820" s="67"/>
      <c r="P1017820" s="6"/>
      <c r="Q1017820" s="6"/>
      <c r="R1017820" s="71"/>
      <c r="S1017820" s="6"/>
      <c r="T1017820" s="6"/>
      <c r="U1017820" s="6"/>
      <c r="V1017820" s="9"/>
    </row>
    <row r="1017821" spans="1:22" customFormat="1">
      <c r="A1017821" s="2"/>
      <c r="B1017821" s="61"/>
      <c r="C1017821" s="52"/>
      <c r="D1017821" s="52"/>
      <c r="E1017821" s="6"/>
      <c r="F1017821" s="26"/>
      <c r="G1017821" s="26"/>
      <c r="H1017821" s="67"/>
      <c r="I1017821" s="68"/>
      <c r="J1017821" s="6"/>
      <c r="K1017821" s="69"/>
      <c r="L1017821" s="67"/>
      <c r="M1017821" s="67"/>
      <c r="N1017821" s="70"/>
      <c r="O1017821" s="67"/>
      <c r="P1017821" s="6"/>
      <c r="Q1017821" s="6"/>
      <c r="R1017821" s="71"/>
      <c r="S1017821" s="6"/>
      <c r="T1017821" s="6"/>
      <c r="U1017821" s="6"/>
      <c r="V1017821" s="9"/>
    </row>
    <row r="1017822" spans="1:22" customFormat="1">
      <c r="A1017822" s="2"/>
      <c r="B1017822" s="61"/>
      <c r="C1017822" s="52"/>
      <c r="D1017822" s="52"/>
      <c r="E1017822" s="6"/>
      <c r="F1017822" s="26"/>
      <c r="G1017822" s="26"/>
      <c r="H1017822" s="67"/>
      <c r="I1017822" s="68"/>
      <c r="J1017822" s="6"/>
      <c r="K1017822" s="69"/>
      <c r="L1017822" s="67"/>
      <c r="M1017822" s="67"/>
      <c r="N1017822" s="70"/>
      <c r="O1017822" s="67"/>
      <c r="P1017822" s="6"/>
      <c r="Q1017822" s="6"/>
      <c r="R1017822" s="71"/>
      <c r="S1017822" s="6"/>
      <c r="T1017822" s="6"/>
      <c r="U1017822" s="6"/>
      <c r="V1017822" s="9"/>
    </row>
    <row r="1017823" spans="1:22" customFormat="1">
      <c r="A1017823" s="2"/>
      <c r="B1017823" s="61"/>
      <c r="C1017823" s="52"/>
      <c r="D1017823" s="52"/>
      <c r="E1017823" s="6"/>
      <c r="F1017823" s="26"/>
      <c r="G1017823" s="26"/>
      <c r="H1017823" s="67"/>
      <c r="I1017823" s="68"/>
      <c r="J1017823" s="6"/>
      <c r="K1017823" s="69"/>
      <c r="L1017823" s="67"/>
      <c r="M1017823" s="67"/>
      <c r="N1017823" s="70"/>
      <c r="O1017823" s="67"/>
      <c r="P1017823" s="6"/>
      <c r="Q1017823" s="6"/>
      <c r="R1017823" s="71"/>
      <c r="S1017823" s="6"/>
      <c r="T1017823" s="6"/>
      <c r="U1017823" s="6"/>
      <c r="V1017823" s="9"/>
    </row>
    <row r="1017824" spans="1:22" customFormat="1">
      <c r="A1017824" s="2"/>
      <c r="B1017824" s="61"/>
      <c r="C1017824" s="52"/>
      <c r="D1017824" s="52"/>
      <c r="E1017824" s="6"/>
      <c r="F1017824" s="26"/>
      <c r="G1017824" s="26"/>
      <c r="H1017824" s="67"/>
      <c r="I1017824" s="68"/>
      <c r="J1017824" s="6"/>
      <c r="K1017824" s="69"/>
      <c r="L1017824" s="67"/>
      <c r="M1017824" s="67"/>
      <c r="N1017824" s="70"/>
      <c r="O1017824" s="67"/>
      <c r="P1017824" s="6"/>
      <c r="Q1017824" s="6"/>
      <c r="R1017824" s="71"/>
      <c r="S1017824" s="6"/>
      <c r="T1017824" s="6"/>
      <c r="U1017824" s="6"/>
      <c r="V1017824" s="9"/>
    </row>
    <row r="1017825" spans="1:22" customFormat="1">
      <c r="A1017825" s="2"/>
      <c r="B1017825" s="61"/>
      <c r="C1017825" s="52"/>
      <c r="D1017825" s="52"/>
      <c r="E1017825" s="6"/>
      <c r="F1017825" s="26"/>
      <c r="G1017825" s="26"/>
      <c r="H1017825" s="67"/>
      <c r="I1017825" s="68"/>
      <c r="J1017825" s="6"/>
      <c r="K1017825" s="69"/>
      <c r="L1017825" s="67"/>
      <c r="M1017825" s="67"/>
      <c r="N1017825" s="70"/>
      <c r="O1017825" s="67"/>
      <c r="P1017825" s="6"/>
      <c r="Q1017825" s="6"/>
      <c r="R1017825" s="71"/>
      <c r="S1017825" s="6"/>
      <c r="T1017825" s="6"/>
      <c r="U1017825" s="6"/>
      <c r="V1017825" s="9"/>
    </row>
    <row r="1017826" spans="1:22" customFormat="1">
      <c r="A1017826" s="2"/>
      <c r="B1017826" s="61"/>
      <c r="C1017826" s="52"/>
      <c r="D1017826" s="52"/>
      <c r="E1017826" s="6"/>
      <c r="F1017826" s="26"/>
      <c r="G1017826" s="26"/>
      <c r="H1017826" s="67"/>
      <c r="I1017826" s="68"/>
      <c r="J1017826" s="6"/>
      <c r="K1017826" s="69"/>
      <c r="L1017826" s="67"/>
      <c r="M1017826" s="67"/>
      <c r="N1017826" s="70"/>
      <c r="O1017826" s="67"/>
      <c r="P1017826" s="6"/>
      <c r="Q1017826" s="6"/>
      <c r="R1017826" s="71"/>
      <c r="S1017826" s="6"/>
      <c r="T1017826" s="6"/>
      <c r="U1017826" s="6"/>
      <c r="V1017826" s="9"/>
    </row>
    <row r="1017827" spans="1:22" customFormat="1">
      <c r="A1017827" s="2"/>
      <c r="B1017827" s="61"/>
      <c r="C1017827" s="52"/>
      <c r="D1017827" s="52"/>
      <c r="E1017827" s="6"/>
      <c r="F1017827" s="26"/>
      <c r="G1017827" s="26"/>
      <c r="H1017827" s="67"/>
      <c r="I1017827" s="68"/>
      <c r="J1017827" s="6"/>
      <c r="K1017827" s="69"/>
      <c r="L1017827" s="67"/>
      <c r="M1017827" s="67"/>
      <c r="N1017827" s="70"/>
      <c r="O1017827" s="67"/>
      <c r="P1017827" s="6"/>
      <c r="Q1017827" s="6"/>
      <c r="R1017827" s="71"/>
      <c r="S1017827" s="6"/>
      <c r="T1017827" s="6"/>
      <c r="U1017827" s="6"/>
      <c r="V1017827" s="9"/>
    </row>
    <row r="1017828" spans="1:22" customFormat="1">
      <c r="A1017828" s="2"/>
      <c r="B1017828" s="61"/>
      <c r="C1017828" s="52"/>
      <c r="D1017828" s="52"/>
      <c r="E1017828" s="6"/>
      <c r="F1017828" s="26"/>
      <c r="G1017828" s="26"/>
      <c r="H1017828" s="67"/>
      <c r="I1017828" s="68"/>
      <c r="J1017828" s="6"/>
      <c r="K1017828" s="69"/>
      <c r="L1017828" s="67"/>
      <c r="M1017828" s="67"/>
      <c r="N1017828" s="70"/>
      <c r="O1017828" s="67"/>
      <c r="P1017828" s="6"/>
      <c r="Q1017828" s="6"/>
      <c r="R1017828" s="71"/>
      <c r="S1017828" s="6"/>
      <c r="T1017828" s="6"/>
      <c r="U1017828" s="6"/>
      <c r="V1017828" s="9"/>
    </row>
    <row r="1017829" spans="1:22" customFormat="1">
      <c r="A1017829" s="2"/>
      <c r="B1017829" s="61"/>
      <c r="C1017829" s="52"/>
      <c r="D1017829" s="52"/>
      <c r="E1017829" s="6"/>
      <c r="F1017829" s="26"/>
      <c r="G1017829" s="26"/>
      <c r="H1017829" s="67"/>
      <c r="I1017829" s="68"/>
      <c r="J1017829" s="6"/>
      <c r="K1017829" s="69"/>
      <c r="L1017829" s="67"/>
      <c r="M1017829" s="67"/>
      <c r="N1017829" s="70"/>
      <c r="O1017829" s="67"/>
      <c r="P1017829" s="6"/>
      <c r="Q1017829" s="6"/>
      <c r="R1017829" s="71"/>
      <c r="S1017829" s="6"/>
      <c r="T1017829" s="6"/>
      <c r="U1017829" s="6"/>
      <c r="V1017829" s="9"/>
    </row>
    <row r="1017830" spans="1:22" customFormat="1">
      <c r="A1017830" s="2"/>
      <c r="B1017830" s="61"/>
      <c r="C1017830" s="52"/>
      <c r="D1017830" s="52"/>
      <c r="E1017830" s="6"/>
      <c r="F1017830" s="26"/>
      <c r="G1017830" s="26"/>
      <c r="H1017830" s="67"/>
      <c r="I1017830" s="68"/>
      <c r="J1017830" s="6"/>
      <c r="K1017830" s="69"/>
      <c r="L1017830" s="67"/>
      <c r="M1017830" s="67"/>
      <c r="N1017830" s="70"/>
      <c r="O1017830" s="67"/>
      <c r="P1017830" s="6"/>
      <c r="Q1017830" s="6"/>
      <c r="R1017830" s="71"/>
      <c r="S1017830" s="6"/>
      <c r="T1017830" s="6"/>
      <c r="U1017830" s="6"/>
      <c r="V1017830" s="9"/>
    </row>
    <row r="1017831" spans="1:22" customFormat="1">
      <c r="A1017831" s="2"/>
      <c r="B1017831" s="61"/>
      <c r="C1017831" s="52"/>
      <c r="D1017831" s="52"/>
      <c r="E1017831" s="6"/>
      <c r="F1017831" s="26"/>
      <c r="G1017831" s="26"/>
      <c r="H1017831" s="67"/>
      <c r="I1017831" s="68"/>
      <c r="J1017831" s="6"/>
      <c r="K1017831" s="69"/>
      <c r="L1017831" s="67"/>
      <c r="M1017831" s="67"/>
      <c r="N1017831" s="70"/>
      <c r="O1017831" s="67"/>
      <c r="P1017831" s="6"/>
      <c r="Q1017831" s="6"/>
      <c r="R1017831" s="71"/>
      <c r="S1017831" s="6"/>
      <c r="T1017831" s="6"/>
      <c r="U1017831" s="6"/>
      <c r="V1017831" s="9"/>
    </row>
    <row r="1017832" spans="1:22" customFormat="1">
      <c r="A1017832" s="2"/>
      <c r="B1017832" s="61"/>
      <c r="C1017832" s="52"/>
      <c r="D1017832" s="52"/>
      <c r="E1017832" s="6"/>
      <c r="F1017832" s="26"/>
      <c r="G1017832" s="26"/>
      <c r="H1017832" s="67"/>
      <c r="I1017832" s="68"/>
      <c r="J1017832" s="6"/>
      <c r="K1017832" s="69"/>
      <c r="L1017832" s="67"/>
      <c r="M1017832" s="67"/>
      <c r="N1017832" s="70"/>
      <c r="O1017832" s="67"/>
      <c r="P1017832" s="6"/>
      <c r="Q1017832" s="6"/>
      <c r="R1017832" s="71"/>
      <c r="S1017832" s="6"/>
      <c r="T1017832" s="6"/>
      <c r="U1017832" s="6"/>
      <c r="V1017832" s="9"/>
    </row>
    <row r="1017833" spans="1:22" customFormat="1">
      <c r="A1017833" s="2"/>
      <c r="B1017833" s="61"/>
      <c r="C1017833" s="52"/>
      <c r="D1017833" s="52"/>
      <c r="E1017833" s="6"/>
      <c r="F1017833" s="26"/>
      <c r="G1017833" s="26"/>
      <c r="H1017833" s="67"/>
      <c r="I1017833" s="68"/>
      <c r="J1017833" s="6"/>
      <c r="K1017833" s="69"/>
      <c r="L1017833" s="67"/>
      <c r="M1017833" s="67"/>
      <c r="N1017833" s="70"/>
      <c r="O1017833" s="67"/>
      <c r="P1017833" s="6"/>
      <c r="Q1017833" s="6"/>
      <c r="R1017833" s="71"/>
      <c r="S1017833" s="6"/>
      <c r="T1017833" s="6"/>
      <c r="U1017833" s="6"/>
      <c r="V1017833" s="9"/>
    </row>
    <row r="1017834" spans="1:22" customFormat="1">
      <c r="A1017834" s="2"/>
      <c r="B1017834" s="61"/>
      <c r="C1017834" s="52"/>
      <c r="D1017834" s="52"/>
      <c r="E1017834" s="6"/>
      <c r="F1017834" s="26"/>
      <c r="G1017834" s="26"/>
      <c r="H1017834" s="67"/>
      <c r="I1017834" s="68"/>
      <c r="J1017834" s="6"/>
      <c r="K1017834" s="69"/>
      <c r="L1017834" s="67"/>
      <c r="M1017834" s="67"/>
      <c r="N1017834" s="70"/>
      <c r="O1017834" s="67"/>
      <c r="P1017834" s="6"/>
      <c r="Q1017834" s="6"/>
      <c r="R1017834" s="71"/>
      <c r="S1017834" s="6"/>
      <c r="T1017834" s="6"/>
      <c r="U1017834" s="6"/>
      <c r="V1017834" s="9"/>
    </row>
    <row r="1017835" spans="1:22" customFormat="1">
      <c r="A1017835" s="2"/>
      <c r="B1017835" s="61"/>
      <c r="C1017835" s="52"/>
      <c r="D1017835" s="52"/>
      <c r="E1017835" s="6"/>
      <c r="F1017835" s="26"/>
      <c r="G1017835" s="26"/>
      <c r="H1017835" s="67"/>
      <c r="I1017835" s="68"/>
      <c r="J1017835" s="6"/>
      <c r="K1017835" s="69"/>
      <c r="L1017835" s="67"/>
      <c r="M1017835" s="67"/>
      <c r="N1017835" s="70"/>
      <c r="O1017835" s="67"/>
      <c r="P1017835" s="6"/>
      <c r="Q1017835" s="6"/>
      <c r="R1017835" s="71"/>
      <c r="S1017835" s="6"/>
      <c r="T1017835" s="6"/>
      <c r="U1017835" s="6"/>
      <c r="V1017835" s="9"/>
    </row>
    <row r="1017836" spans="1:22" customFormat="1">
      <c r="A1017836" s="2"/>
      <c r="B1017836" s="61"/>
      <c r="C1017836" s="52"/>
      <c r="D1017836" s="52"/>
      <c r="E1017836" s="6"/>
      <c r="F1017836" s="26"/>
      <c r="G1017836" s="26"/>
      <c r="H1017836" s="67"/>
      <c r="I1017836" s="68"/>
      <c r="J1017836" s="6"/>
      <c r="K1017836" s="69"/>
      <c r="L1017836" s="67"/>
      <c r="M1017836" s="67"/>
      <c r="N1017836" s="70"/>
      <c r="O1017836" s="67"/>
      <c r="P1017836" s="6"/>
      <c r="Q1017836" s="6"/>
      <c r="R1017836" s="71"/>
      <c r="S1017836" s="6"/>
      <c r="T1017836" s="6"/>
      <c r="U1017836" s="6"/>
      <c r="V1017836" s="9"/>
    </row>
    <row r="1017837" spans="1:22" customFormat="1">
      <c r="A1017837" s="2"/>
      <c r="B1017837" s="61"/>
      <c r="C1017837" s="52"/>
      <c r="D1017837" s="52"/>
      <c r="E1017837" s="6"/>
      <c r="F1017837" s="26"/>
      <c r="G1017837" s="26"/>
      <c r="H1017837" s="67"/>
      <c r="I1017837" s="68"/>
      <c r="J1017837" s="6"/>
      <c r="K1017837" s="69"/>
      <c r="L1017837" s="67"/>
      <c r="M1017837" s="67"/>
      <c r="N1017837" s="70"/>
      <c r="O1017837" s="67"/>
      <c r="P1017837" s="6"/>
      <c r="Q1017837" s="6"/>
      <c r="R1017837" s="71"/>
      <c r="S1017837" s="6"/>
      <c r="T1017837" s="6"/>
      <c r="U1017837" s="6"/>
      <c r="V1017837" s="9"/>
    </row>
    <row r="1017838" spans="1:22" customFormat="1">
      <c r="A1017838" s="2"/>
      <c r="B1017838" s="61"/>
      <c r="C1017838" s="52"/>
      <c r="D1017838" s="52"/>
      <c r="E1017838" s="6"/>
      <c r="F1017838" s="26"/>
      <c r="G1017838" s="26"/>
      <c r="H1017838" s="67"/>
      <c r="I1017838" s="68"/>
      <c r="J1017838" s="6"/>
      <c r="K1017838" s="69"/>
      <c r="L1017838" s="67"/>
      <c r="M1017838" s="67"/>
      <c r="N1017838" s="70"/>
      <c r="O1017838" s="67"/>
      <c r="P1017838" s="6"/>
      <c r="Q1017838" s="6"/>
      <c r="R1017838" s="71"/>
      <c r="S1017838" s="6"/>
      <c r="T1017838" s="6"/>
      <c r="U1017838" s="6"/>
      <c r="V1017838" s="9"/>
    </row>
    <row r="1017839" spans="1:22" customFormat="1">
      <c r="A1017839" s="2"/>
      <c r="B1017839" s="61"/>
      <c r="C1017839" s="52"/>
      <c r="D1017839" s="52"/>
      <c r="E1017839" s="6"/>
      <c r="F1017839" s="26"/>
      <c r="G1017839" s="26"/>
      <c r="H1017839" s="67"/>
      <c r="I1017839" s="68"/>
      <c r="J1017839" s="6"/>
      <c r="K1017839" s="69"/>
      <c r="L1017839" s="67"/>
      <c r="M1017839" s="67"/>
      <c r="N1017839" s="70"/>
      <c r="O1017839" s="67"/>
      <c r="P1017839" s="6"/>
      <c r="Q1017839" s="6"/>
      <c r="R1017839" s="71"/>
      <c r="S1017839" s="6"/>
      <c r="T1017839" s="6"/>
      <c r="U1017839" s="6"/>
      <c r="V1017839" s="9"/>
    </row>
    <row r="1017840" spans="1:22" customFormat="1">
      <c r="A1017840" s="2"/>
      <c r="B1017840" s="61"/>
      <c r="C1017840" s="52"/>
      <c r="D1017840" s="52"/>
      <c r="E1017840" s="6"/>
      <c r="F1017840" s="26"/>
      <c r="G1017840" s="26"/>
      <c r="H1017840" s="67"/>
      <c r="I1017840" s="68"/>
      <c r="J1017840" s="6"/>
      <c r="K1017840" s="69"/>
      <c r="L1017840" s="67"/>
      <c r="M1017840" s="67"/>
      <c r="N1017840" s="70"/>
      <c r="O1017840" s="67"/>
      <c r="P1017840" s="6"/>
      <c r="Q1017840" s="6"/>
      <c r="R1017840" s="71"/>
      <c r="S1017840" s="6"/>
      <c r="T1017840" s="6"/>
      <c r="U1017840" s="6"/>
      <c r="V1017840" s="9"/>
    </row>
    <row r="1017841" spans="1:22" customFormat="1">
      <c r="A1017841" s="2"/>
      <c r="B1017841" s="61"/>
      <c r="C1017841" s="52"/>
      <c r="D1017841" s="52"/>
      <c r="E1017841" s="6"/>
      <c r="F1017841" s="26"/>
      <c r="G1017841" s="26"/>
      <c r="H1017841" s="67"/>
      <c r="I1017841" s="68"/>
      <c r="J1017841" s="6"/>
      <c r="K1017841" s="69"/>
      <c r="L1017841" s="67"/>
      <c r="M1017841" s="67"/>
      <c r="N1017841" s="70"/>
      <c r="O1017841" s="67"/>
      <c r="P1017841" s="6"/>
      <c r="Q1017841" s="6"/>
      <c r="R1017841" s="71"/>
      <c r="S1017841" s="6"/>
      <c r="T1017841" s="6"/>
      <c r="U1017841" s="6"/>
      <c r="V1017841" s="9"/>
    </row>
    <row r="1017842" spans="1:22" customFormat="1">
      <c r="A1017842" s="2"/>
      <c r="B1017842" s="61"/>
      <c r="C1017842" s="52"/>
      <c r="D1017842" s="52"/>
      <c r="E1017842" s="6"/>
      <c r="F1017842" s="26"/>
      <c r="G1017842" s="26"/>
      <c r="H1017842" s="67"/>
      <c r="I1017842" s="68"/>
      <c r="J1017842" s="6"/>
      <c r="K1017842" s="69"/>
      <c r="L1017842" s="67"/>
      <c r="M1017842" s="67"/>
      <c r="N1017842" s="70"/>
      <c r="O1017842" s="67"/>
      <c r="P1017842" s="6"/>
      <c r="Q1017842" s="6"/>
      <c r="R1017842" s="71"/>
      <c r="S1017842" s="6"/>
      <c r="T1017842" s="6"/>
      <c r="U1017842" s="6"/>
      <c r="V1017842" s="9"/>
    </row>
    <row r="1017843" spans="1:22" customFormat="1">
      <c r="A1017843" s="2"/>
      <c r="B1017843" s="61"/>
      <c r="C1017843" s="52"/>
      <c r="D1017843" s="52"/>
      <c r="E1017843" s="6"/>
      <c r="F1017843" s="26"/>
      <c r="G1017843" s="26"/>
      <c r="H1017843" s="67"/>
      <c r="I1017843" s="68"/>
      <c r="J1017843" s="6"/>
      <c r="K1017843" s="69"/>
      <c r="L1017843" s="67"/>
      <c r="M1017843" s="67"/>
      <c r="N1017843" s="70"/>
      <c r="O1017843" s="67"/>
      <c r="P1017843" s="6"/>
      <c r="Q1017843" s="6"/>
      <c r="R1017843" s="71"/>
      <c r="S1017843" s="6"/>
      <c r="T1017843" s="6"/>
      <c r="U1017843" s="6"/>
      <c r="V1017843" s="9"/>
    </row>
    <row r="1017844" spans="1:22" customFormat="1">
      <c r="A1017844" s="2"/>
      <c r="B1017844" s="61"/>
      <c r="C1017844" s="52"/>
      <c r="D1017844" s="52"/>
      <c r="E1017844" s="6"/>
      <c r="F1017844" s="26"/>
      <c r="G1017844" s="26"/>
      <c r="H1017844" s="67"/>
      <c r="I1017844" s="68"/>
      <c r="J1017844" s="6"/>
      <c r="K1017844" s="69"/>
      <c r="L1017844" s="67"/>
      <c r="M1017844" s="67"/>
      <c r="N1017844" s="70"/>
      <c r="O1017844" s="67"/>
      <c r="P1017844" s="6"/>
      <c r="Q1017844" s="6"/>
      <c r="R1017844" s="71"/>
      <c r="S1017844" s="6"/>
      <c r="T1017844" s="6"/>
      <c r="U1017844" s="6"/>
      <c r="V1017844" s="9"/>
    </row>
    <row r="1017845" spans="1:22" customFormat="1">
      <c r="A1017845" s="2"/>
      <c r="B1017845" s="61"/>
      <c r="C1017845" s="52"/>
      <c r="D1017845" s="52"/>
      <c r="E1017845" s="6"/>
      <c r="F1017845" s="26"/>
      <c r="G1017845" s="26"/>
      <c r="H1017845" s="67"/>
      <c r="I1017845" s="68"/>
      <c r="J1017845" s="6"/>
      <c r="K1017845" s="69"/>
      <c r="L1017845" s="67"/>
      <c r="M1017845" s="67"/>
      <c r="N1017845" s="70"/>
      <c r="O1017845" s="67"/>
      <c r="P1017845" s="6"/>
      <c r="Q1017845" s="6"/>
      <c r="R1017845" s="71"/>
      <c r="S1017845" s="6"/>
      <c r="T1017845" s="6"/>
      <c r="U1017845" s="6"/>
      <c r="V1017845" s="9"/>
    </row>
    <row r="1017846" spans="1:22" customFormat="1">
      <c r="A1017846" s="2"/>
      <c r="B1017846" s="61"/>
      <c r="C1017846" s="52"/>
      <c r="D1017846" s="52"/>
      <c r="E1017846" s="6"/>
      <c r="F1017846" s="26"/>
      <c r="G1017846" s="26"/>
      <c r="H1017846" s="67"/>
      <c r="I1017846" s="68"/>
      <c r="J1017846" s="6"/>
      <c r="K1017846" s="69"/>
      <c r="L1017846" s="67"/>
      <c r="M1017846" s="67"/>
      <c r="N1017846" s="70"/>
      <c r="O1017846" s="67"/>
      <c r="P1017846" s="6"/>
      <c r="Q1017846" s="6"/>
      <c r="R1017846" s="71"/>
      <c r="S1017846" s="6"/>
      <c r="T1017846" s="6"/>
      <c r="U1017846" s="6"/>
      <c r="V1017846" s="9"/>
    </row>
    <row r="1017847" spans="1:22" customFormat="1">
      <c r="A1017847" s="2"/>
      <c r="B1017847" s="61"/>
      <c r="C1017847" s="52"/>
      <c r="D1017847" s="52"/>
      <c r="E1017847" s="6"/>
      <c r="F1017847" s="26"/>
      <c r="G1017847" s="26"/>
      <c r="H1017847" s="67"/>
      <c r="I1017847" s="68"/>
      <c r="J1017847" s="6"/>
      <c r="K1017847" s="69"/>
      <c r="L1017847" s="67"/>
      <c r="M1017847" s="67"/>
      <c r="N1017847" s="70"/>
      <c r="O1017847" s="67"/>
      <c r="P1017847" s="6"/>
      <c r="Q1017847" s="6"/>
      <c r="R1017847" s="71"/>
      <c r="S1017847" s="6"/>
      <c r="T1017847" s="6"/>
      <c r="U1017847" s="6"/>
      <c r="V1017847" s="9"/>
    </row>
    <row r="1017848" spans="1:22" customFormat="1">
      <c r="A1017848" s="2"/>
      <c r="B1017848" s="61"/>
      <c r="C1017848" s="52"/>
      <c r="D1017848" s="52"/>
      <c r="E1017848" s="6"/>
      <c r="F1017848" s="26"/>
      <c r="G1017848" s="26"/>
      <c r="H1017848" s="67"/>
      <c r="I1017848" s="68"/>
      <c r="J1017848" s="6"/>
      <c r="K1017848" s="69"/>
      <c r="L1017848" s="67"/>
      <c r="M1017848" s="67"/>
      <c r="N1017848" s="70"/>
      <c r="O1017848" s="67"/>
      <c r="P1017848" s="6"/>
      <c r="Q1017848" s="6"/>
      <c r="R1017848" s="71"/>
      <c r="S1017848" s="6"/>
      <c r="T1017848" s="6"/>
      <c r="U1017848" s="6"/>
      <c r="V1017848" s="9"/>
    </row>
    <row r="1017849" spans="1:22" customFormat="1">
      <c r="A1017849" s="2"/>
      <c r="B1017849" s="61"/>
      <c r="C1017849" s="52"/>
      <c r="D1017849" s="52"/>
      <c r="E1017849" s="6"/>
      <c r="F1017849" s="26"/>
      <c r="G1017849" s="26"/>
      <c r="H1017849" s="67"/>
      <c r="I1017849" s="68"/>
      <c r="J1017849" s="6"/>
      <c r="K1017849" s="69"/>
      <c r="L1017849" s="67"/>
      <c r="M1017849" s="67"/>
      <c r="N1017849" s="70"/>
      <c r="O1017849" s="67"/>
      <c r="P1017849" s="6"/>
      <c r="Q1017849" s="6"/>
      <c r="R1017849" s="71"/>
      <c r="S1017849" s="6"/>
      <c r="T1017849" s="6"/>
      <c r="U1017849" s="6"/>
      <c r="V1017849" s="9"/>
    </row>
    <row r="1017850" spans="1:22" customFormat="1">
      <c r="A1017850" s="2"/>
      <c r="B1017850" s="61"/>
      <c r="C1017850" s="52"/>
      <c r="D1017850" s="52"/>
      <c r="E1017850" s="6"/>
      <c r="F1017850" s="26"/>
      <c r="G1017850" s="26"/>
      <c r="H1017850" s="67"/>
      <c r="I1017850" s="68"/>
      <c r="J1017850" s="6"/>
      <c r="K1017850" s="69"/>
      <c r="L1017850" s="67"/>
      <c r="M1017850" s="67"/>
      <c r="N1017850" s="70"/>
      <c r="O1017850" s="67"/>
      <c r="P1017850" s="6"/>
      <c r="Q1017850" s="6"/>
      <c r="R1017850" s="71"/>
      <c r="S1017850" s="6"/>
      <c r="T1017850" s="6"/>
      <c r="U1017850" s="6"/>
      <c r="V1017850" s="9"/>
    </row>
    <row r="1017851" spans="1:22" customFormat="1">
      <c r="A1017851" s="2"/>
      <c r="B1017851" s="61"/>
      <c r="C1017851" s="52"/>
      <c r="D1017851" s="52"/>
      <c r="E1017851" s="6"/>
      <c r="F1017851" s="26"/>
      <c r="G1017851" s="26"/>
      <c r="H1017851" s="67"/>
      <c r="I1017851" s="68"/>
      <c r="J1017851" s="6"/>
      <c r="K1017851" s="69"/>
      <c r="L1017851" s="67"/>
      <c r="M1017851" s="67"/>
      <c r="N1017851" s="70"/>
      <c r="O1017851" s="67"/>
      <c r="P1017851" s="6"/>
      <c r="Q1017851" s="6"/>
      <c r="R1017851" s="71"/>
      <c r="S1017851" s="6"/>
      <c r="T1017851" s="6"/>
      <c r="U1017851" s="6"/>
      <c r="V1017851" s="9"/>
    </row>
    <row r="1017852" spans="1:22" customFormat="1">
      <c r="A1017852" s="2"/>
      <c r="B1017852" s="61"/>
      <c r="C1017852" s="52"/>
      <c r="D1017852" s="52"/>
      <c r="E1017852" s="6"/>
      <c r="F1017852" s="26"/>
      <c r="G1017852" s="26"/>
      <c r="H1017852" s="67"/>
      <c r="I1017852" s="68"/>
      <c r="J1017852" s="6"/>
      <c r="K1017852" s="69"/>
      <c r="L1017852" s="67"/>
      <c r="M1017852" s="67"/>
      <c r="N1017852" s="70"/>
      <c r="O1017852" s="67"/>
      <c r="P1017852" s="6"/>
      <c r="Q1017852" s="6"/>
      <c r="R1017852" s="71"/>
      <c r="S1017852" s="6"/>
      <c r="T1017852" s="6"/>
      <c r="U1017852" s="6"/>
      <c r="V1017852" s="9"/>
    </row>
    <row r="1017853" spans="1:22" customFormat="1">
      <c r="A1017853" s="2"/>
      <c r="B1017853" s="61"/>
      <c r="C1017853" s="52"/>
      <c r="D1017853" s="52"/>
      <c r="E1017853" s="6"/>
      <c r="F1017853" s="26"/>
      <c r="G1017853" s="26"/>
      <c r="H1017853" s="67"/>
      <c r="I1017853" s="68"/>
      <c r="J1017853" s="6"/>
      <c r="K1017853" s="69"/>
      <c r="L1017853" s="67"/>
      <c r="M1017853" s="67"/>
      <c r="N1017853" s="70"/>
      <c r="O1017853" s="67"/>
      <c r="P1017853" s="6"/>
      <c r="Q1017853" s="6"/>
      <c r="R1017853" s="71"/>
      <c r="S1017853" s="6"/>
      <c r="T1017853" s="6"/>
      <c r="U1017853" s="6"/>
      <c r="V1017853" s="9"/>
    </row>
    <row r="1017854" spans="1:22" customFormat="1">
      <c r="A1017854" s="2"/>
      <c r="B1017854" s="61"/>
      <c r="C1017854" s="52"/>
      <c r="D1017854" s="52"/>
      <c r="E1017854" s="6"/>
      <c r="F1017854" s="26"/>
      <c r="G1017854" s="26"/>
      <c r="H1017854" s="67"/>
      <c r="I1017854" s="68"/>
      <c r="J1017854" s="6"/>
      <c r="K1017854" s="69"/>
      <c r="L1017854" s="67"/>
      <c r="M1017854" s="67"/>
      <c r="N1017854" s="70"/>
      <c r="O1017854" s="67"/>
      <c r="P1017854" s="6"/>
      <c r="Q1017854" s="6"/>
      <c r="R1017854" s="71"/>
      <c r="S1017854" s="6"/>
      <c r="T1017854" s="6"/>
      <c r="U1017854" s="6"/>
      <c r="V1017854" s="9"/>
    </row>
    <row r="1017855" spans="1:22" customFormat="1">
      <c r="A1017855" s="2"/>
      <c r="B1017855" s="61"/>
      <c r="C1017855" s="52"/>
      <c r="D1017855" s="52"/>
      <c r="E1017855" s="6"/>
      <c r="F1017855" s="26"/>
      <c r="G1017855" s="26"/>
      <c r="H1017855" s="67"/>
      <c r="I1017855" s="68"/>
      <c r="J1017855" s="6"/>
      <c r="K1017855" s="69"/>
      <c r="L1017855" s="67"/>
      <c r="M1017855" s="67"/>
      <c r="N1017855" s="70"/>
      <c r="O1017855" s="67"/>
      <c r="P1017855" s="6"/>
      <c r="Q1017855" s="6"/>
      <c r="R1017855" s="71"/>
      <c r="S1017855" s="6"/>
      <c r="T1017855" s="6"/>
      <c r="U1017855" s="6"/>
      <c r="V1017855" s="9"/>
    </row>
    <row r="1017856" spans="1:22" customFormat="1">
      <c r="A1017856" s="2"/>
      <c r="B1017856" s="61"/>
      <c r="C1017856" s="52"/>
      <c r="D1017856" s="52"/>
      <c r="E1017856" s="6"/>
      <c r="F1017856" s="26"/>
      <c r="G1017856" s="26"/>
      <c r="H1017856" s="67"/>
      <c r="I1017856" s="68"/>
      <c r="J1017856" s="6"/>
      <c r="K1017856" s="69"/>
      <c r="L1017856" s="67"/>
      <c r="M1017856" s="67"/>
      <c r="N1017856" s="70"/>
      <c r="O1017856" s="67"/>
      <c r="P1017856" s="6"/>
      <c r="Q1017856" s="6"/>
      <c r="R1017856" s="71"/>
      <c r="S1017856" s="6"/>
      <c r="T1017856" s="6"/>
      <c r="U1017856" s="6"/>
      <c r="V1017856" s="9"/>
    </row>
    <row r="1017857" spans="1:22" customFormat="1">
      <c r="A1017857" s="2"/>
      <c r="B1017857" s="61"/>
      <c r="C1017857" s="52"/>
      <c r="D1017857" s="52"/>
      <c r="E1017857" s="6"/>
      <c r="F1017857" s="26"/>
      <c r="G1017857" s="26"/>
      <c r="H1017857" s="67"/>
      <c r="I1017857" s="68"/>
      <c r="J1017857" s="6"/>
      <c r="K1017857" s="69"/>
      <c r="L1017857" s="67"/>
      <c r="M1017857" s="67"/>
      <c r="N1017857" s="70"/>
      <c r="O1017857" s="67"/>
      <c r="P1017857" s="6"/>
      <c r="Q1017857" s="6"/>
      <c r="R1017857" s="71"/>
      <c r="S1017857" s="6"/>
      <c r="T1017857" s="6"/>
      <c r="U1017857" s="6"/>
      <c r="V1017857" s="9"/>
    </row>
    <row r="1017858" spans="1:22" customFormat="1">
      <c r="A1017858" s="2"/>
      <c r="B1017858" s="61"/>
      <c r="C1017858" s="52"/>
      <c r="D1017858" s="52"/>
      <c r="E1017858" s="6"/>
      <c r="F1017858" s="26"/>
      <c r="G1017858" s="26"/>
      <c r="H1017858" s="67"/>
      <c r="I1017858" s="68"/>
      <c r="J1017858" s="6"/>
      <c r="K1017858" s="69"/>
      <c r="L1017858" s="67"/>
      <c r="M1017858" s="67"/>
      <c r="N1017858" s="70"/>
      <c r="O1017858" s="67"/>
      <c r="P1017858" s="6"/>
      <c r="Q1017858" s="6"/>
      <c r="R1017858" s="71"/>
      <c r="S1017858" s="6"/>
      <c r="T1017858" s="6"/>
      <c r="U1017858" s="6"/>
      <c r="V1017858" s="9"/>
    </row>
    <row r="1017859" spans="1:22" customFormat="1">
      <c r="A1017859" s="2"/>
      <c r="B1017859" s="61"/>
      <c r="C1017859" s="52"/>
      <c r="D1017859" s="52"/>
      <c r="E1017859" s="6"/>
      <c r="F1017859" s="26"/>
      <c r="G1017859" s="26"/>
      <c r="H1017859" s="67"/>
      <c r="I1017859" s="68"/>
      <c r="J1017859" s="6"/>
      <c r="K1017859" s="69"/>
      <c r="L1017859" s="67"/>
      <c r="M1017859" s="67"/>
      <c r="N1017859" s="70"/>
      <c r="O1017859" s="67"/>
      <c r="P1017859" s="6"/>
      <c r="Q1017859" s="6"/>
      <c r="R1017859" s="71"/>
      <c r="S1017859" s="6"/>
      <c r="T1017859" s="6"/>
      <c r="U1017859" s="6"/>
      <c r="V1017859" s="9"/>
    </row>
    <row r="1017860" spans="1:22" customFormat="1">
      <c r="A1017860" s="2"/>
      <c r="B1017860" s="61"/>
      <c r="C1017860" s="52"/>
      <c r="D1017860" s="52"/>
      <c r="E1017860" s="6"/>
      <c r="F1017860" s="26"/>
      <c r="G1017860" s="26"/>
      <c r="H1017860" s="67"/>
      <c r="I1017860" s="68"/>
      <c r="J1017860" s="6"/>
      <c r="K1017860" s="69"/>
      <c r="L1017860" s="67"/>
      <c r="M1017860" s="67"/>
      <c r="N1017860" s="70"/>
      <c r="O1017860" s="67"/>
      <c r="P1017860" s="6"/>
      <c r="Q1017860" s="6"/>
      <c r="R1017860" s="71"/>
      <c r="S1017860" s="6"/>
      <c r="T1017860" s="6"/>
      <c r="U1017860" s="6"/>
      <c r="V1017860" s="9"/>
    </row>
    <row r="1017861" spans="1:22" customFormat="1">
      <c r="A1017861" s="2"/>
      <c r="B1017861" s="61"/>
      <c r="C1017861" s="52"/>
      <c r="D1017861" s="52"/>
      <c r="E1017861" s="6"/>
      <c r="F1017861" s="26"/>
      <c r="G1017861" s="26"/>
      <c r="H1017861" s="67"/>
      <c r="I1017861" s="68"/>
      <c r="J1017861" s="6"/>
      <c r="K1017861" s="69"/>
      <c r="L1017861" s="67"/>
      <c r="M1017861" s="67"/>
      <c r="N1017861" s="70"/>
      <c r="O1017861" s="67"/>
      <c r="P1017861" s="6"/>
      <c r="Q1017861" s="6"/>
      <c r="R1017861" s="71"/>
      <c r="S1017861" s="6"/>
      <c r="T1017861" s="6"/>
      <c r="U1017861" s="6"/>
      <c r="V1017861" s="9"/>
    </row>
    <row r="1017862" spans="1:22" customFormat="1">
      <c r="A1017862" s="2"/>
      <c r="B1017862" s="61"/>
      <c r="C1017862" s="52"/>
      <c r="D1017862" s="52"/>
      <c r="E1017862" s="6"/>
      <c r="F1017862" s="26"/>
      <c r="G1017862" s="26"/>
      <c r="H1017862" s="67"/>
      <c r="I1017862" s="68"/>
      <c r="J1017862" s="6"/>
      <c r="K1017862" s="69"/>
      <c r="L1017862" s="67"/>
      <c r="M1017862" s="67"/>
      <c r="N1017862" s="70"/>
      <c r="O1017862" s="67"/>
      <c r="P1017862" s="6"/>
      <c r="Q1017862" s="6"/>
      <c r="R1017862" s="71"/>
      <c r="S1017862" s="6"/>
      <c r="T1017862" s="6"/>
      <c r="U1017862" s="6"/>
      <c r="V1017862" s="9"/>
    </row>
    <row r="1017863" spans="1:22" customFormat="1">
      <c r="A1017863" s="2"/>
      <c r="B1017863" s="61"/>
      <c r="C1017863" s="52"/>
      <c r="D1017863" s="52"/>
      <c r="E1017863" s="6"/>
      <c r="F1017863" s="26"/>
      <c r="G1017863" s="26"/>
      <c r="H1017863" s="67"/>
      <c r="I1017863" s="68"/>
      <c r="J1017863" s="6"/>
      <c r="K1017863" s="69"/>
      <c r="L1017863" s="67"/>
      <c r="M1017863" s="67"/>
      <c r="N1017863" s="70"/>
      <c r="O1017863" s="67"/>
      <c r="P1017863" s="6"/>
      <c r="Q1017863" s="6"/>
      <c r="R1017863" s="71"/>
      <c r="S1017863" s="6"/>
      <c r="T1017863" s="6"/>
      <c r="U1017863" s="6"/>
      <c r="V1017863" s="9"/>
    </row>
    <row r="1017864" spans="1:22" customFormat="1">
      <c r="A1017864" s="2"/>
      <c r="B1017864" s="61"/>
      <c r="C1017864" s="52"/>
      <c r="D1017864" s="52"/>
      <c r="E1017864" s="6"/>
      <c r="F1017864" s="26"/>
      <c r="G1017864" s="26"/>
      <c r="H1017864" s="67"/>
      <c r="I1017864" s="68"/>
      <c r="J1017864" s="6"/>
      <c r="K1017864" s="69"/>
      <c r="L1017864" s="67"/>
      <c r="M1017864" s="67"/>
      <c r="N1017864" s="70"/>
      <c r="O1017864" s="67"/>
      <c r="P1017864" s="6"/>
      <c r="Q1017864" s="6"/>
      <c r="R1017864" s="71"/>
      <c r="S1017864" s="6"/>
      <c r="T1017864" s="6"/>
      <c r="U1017864" s="6"/>
      <c r="V1017864" s="9"/>
    </row>
    <row r="1017865" spans="1:22" customFormat="1">
      <c r="A1017865" s="2"/>
      <c r="B1017865" s="61"/>
      <c r="C1017865" s="52"/>
      <c r="D1017865" s="52"/>
      <c r="E1017865" s="6"/>
      <c r="F1017865" s="26"/>
      <c r="G1017865" s="26"/>
      <c r="H1017865" s="67"/>
      <c r="I1017865" s="68"/>
      <c r="J1017865" s="6"/>
      <c r="K1017865" s="69"/>
      <c r="L1017865" s="67"/>
      <c r="M1017865" s="67"/>
      <c r="N1017865" s="70"/>
      <c r="O1017865" s="67"/>
      <c r="P1017865" s="6"/>
      <c r="Q1017865" s="6"/>
      <c r="R1017865" s="71"/>
      <c r="S1017865" s="6"/>
      <c r="T1017865" s="6"/>
      <c r="U1017865" s="6"/>
      <c r="V1017865" s="9"/>
    </row>
    <row r="1017866" spans="1:22" customFormat="1">
      <c r="A1017866" s="2"/>
      <c r="B1017866" s="61"/>
      <c r="C1017866" s="52"/>
      <c r="D1017866" s="52"/>
      <c r="E1017866" s="6"/>
      <c r="F1017866" s="26"/>
      <c r="G1017866" s="26"/>
      <c r="H1017866" s="67"/>
      <c r="I1017866" s="68"/>
      <c r="J1017866" s="6"/>
      <c r="K1017866" s="69"/>
      <c r="L1017866" s="67"/>
      <c r="M1017866" s="67"/>
      <c r="N1017866" s="70"/>
      <c r="O1017866" s="67"/>
      <c r="P1017866" s="6"/>
      <c r="Q1017866" s="6"/>
      <c r="R1017866" s="71"/>
      <c r="S1017866" s="6"/>
      <c r="T1017866" s="6"/>
      <c r="U1017866" s="6"/>
      <c r="V1017866" s="9"/>
    </row>
    <row r="1017867" spans="1:22" customFormat="1">
      <c r="A1017867" s="2"/>
      <c r="B1017867" s="61"/>
      <c r="C1017867" s="52"/>
      <c r="D1017867" s="52"/>
      <c r="E1017867" s="6"/>
      <c r="F1017867" s="26"/>
      <c r="G1017867" s="26"/>
      <c r="H1017867" s="67"/>
      <c r="I1017867" s="68"/>
      <c r="J1017867" s="6"/>
      <c r="K1017867" s="69"/>
      <c r="L1017867" s="67"/>
      <c r="M1017867" s="67"/>
      <c r="N1017867" s="70"/>
      <c r="O1017867" s="67"/>
      <c r="P1017867" s="6"/>
      <c r="Q1017867" s="6"/>
      <c r="R1017867" s="71"/>
      <c r="S1017867" s="6"/>
      <c r="T1017867" s="6"/>
      <c r="U1017867" s="6"/>
      <c r="V1017867" s="9"/>
    </row>
    <row r="1017868" spans="1:22" customFormat="1">
      <c r="A1017868" s="2"/>
      <c r="B1017868" s="61"/>
      <c r="C1017868" s="52"/>
      <c r="D1017868" s="52"/>
      <c r="E1017868" s="6"/>
      <c r="F1017868" s="26"/>
      <c r="G1017868" s="26"/>
      <c r="H1017868" s="67"/>
      <c r="I1017868" s="68"/>
      <c r="J1017868" s="6"/>
      <c r="K1017868" s="69"/>
      <c r="L1017868" s="67"/>
      <c r="M1017868" s="67"/>
      <c r="N1017868" s="70"/>
      <c r="O1017868" s="67"/>
      <c r="P1017868" s="6"/>
      <c r="Q1017868" s="6"/>
      <c r="R1017868" s="71"/>
      <c r="S1017868" s="6"/>
      <c r="T1017868" s="6"/>
      <c r="U1017868" s="6"/>
      <c r="V1017868" s="9"/>
    </row>
    <row r="1017869" spans="1:22" customFormat="1">
      <c r="A1017869" s="2"/>
      <c r="B1017869" s="61"/>
      <c r="C1017869" s="52"/>
      <c r="D1017869" s="52"/>
      <c r="E1017869" s="6"/>
      <c r="F1017869" s="26"/>
      <c r="G1017869" s="26"/>
      <c r="H1017869" s="67"/>
      <c r="I1017869" s="68"/>
      <c r="J1017869" s="6"/>
      <c r="K1017869" s="69"/>
      <c r="L1017869" s="67"/>
      <c r="M1017869" s="67"/>
      <c r="N1017869" s="70"/>
      <c r="O1017869" s="67"/>
      <c r="P1017869" s="6"/>
      <c r="Q1017869" s="6"/>
      <c r="R1017869" s="71"/>
      <c r="S1017869" s="6"/>
      <c r="T1017869" s="6"/>
      <c r="U1017869" s="6"/>
      <c r="V1017869" s="9"/>
    </row>
    <row r="1017870" spans="1:22" customFormat="1">
      <c r="A1017870" s="2"/>
      <c r="B1017870" s="61"/>
      <c r="C1017870" s="52"/>
      <c r="D1017870" s="52"/>
      <c r="E1017870" s="6"/>
      <c r="F1017870" s="26"/>
      <c r="G1017870" s="26"/>
      <c r="H1017870" s="67"/>
      <c r="I1017870" s="68"/>
      <c r="J1017870" s="6"/>
      <c r="K1017870" s="69"/>
      <c r="L1017870" s="67"/>
      <c r="M1017870" s="67"/>
      <c r="N1017870" s="70"/>
      <c r="O1017870" s="67"/>
      <c r="P1017870" s="6"/>
      <c r="Q1017870" s="6"/>
      <c r="R1017870" s="71"/>
      <c r="S1017870" s="6"/>
      <c r="T1017870" s="6"/>
      <c r="U1017870" s="6"/>
      <c r="V1017870" s="9"/>
    </row>
    <row r="1017871" spans="1:22" customFormat="1">
      <c r="A1017871" s="2"/>
      <c r="B1017871" s="61"/>
      <c r="C1017871" s="52"/>
      <c r="D1017871" s="52"/>
      <c r="E1017871" s="6"/>
      <c r="F1017871" s="26"/>
      <c r="G1017871" s="26"/>
      <c r="H1017871" s="67"/>
      <c r="I1017871" s="68"/>
      <c r="J1017871" s="6"/>
      <c r="K1017871" s="69"/>
      <c r="L1017871" s="67"/>
      <c r="M1017871" s="67"/>
      <c r="N1017871" s="70"/>
      <c r="O1017871" s="67"/>
      <c r="P1017871" s="6"/>
      <c r="Q1017871" s="6"/>
      <c r="R1017871" s="71"/>
      <c r="S1017871" s="6"/>
      <c r="T1017871" s="6"/>
      <c r="U1017871" s="6"/>
      <c r="V1017871" s="9"/>
    </row>
    <row r="1017872" spans="1:22" customFormat="1">
      <c r="A1017872" s="2"/>
      <c r="B1017872" s="61"/>
      <c r="C1017872" s="52"/>
      <c r="D1017872" s="52"/>
      <c r="E1017872" s="6"/>
      <c r="F1017872" s="26"/>
      <c r="G1017872" s="26"/>
      <c r="H1017872" s="67"/>
      <c r="I1017872" s="68"/>
      <c r="J1017872" s="6"/>
      <c r="K1017872" s="69"/>
      <c r="L1017872" s="67"/>
      <c r="M1017872" s="67"/>
      <c r="N1017872" s="70"/>
      <c r="O1017872" s="67"/>
      <c r="P1017872" s="6"/>
      <c r="Q1017872" s="6"/>
      <c r="R1017872" s="71"/>
      <c r="S1017872" s="6"/>
      <c r="T1017872" s="6"/>
      <c r="U1017872" s="6"/>
      <c r="V1017872" s="9"/>
    </row>
    <row r="1017873" spans="1:22" customFormat="1">
      <c r="A1017873" s="2"/>
      <c r="B1017873" s="61"/>
      <c r="C1017873" s="52"/>
      <c r="D1017873" s="52"/>
      <c r="E1017873" s="6"/>
      <c r="F1017873" s="26"/>
      <c r="G1017873" s="26"/>
      <c r="H1017873" s="67"/>
      <c r="I1017873" s="68"/>
      <c r="J1017873" s="6"/>
      <c r="K1017873" s="69"/>
      <c r="L1017873" s="67"/>
      <c r="M1017873" s="67"/>
      <c r="N1017873" s="70"/>
      <c r="O1017873" s="67"/>
      <c r="P1017873" s="6"/>
      <c r="Q1017873" s="6"/>
      <c r="R1017873" s="71"/>
      <c r="S1017873" s="6"/>
      <c r="T1017873" s="6"/>
      <c r="U1017873" s="6"/>
      <c r="V1017873" s="9"/>
    </row>
    <row r="1017874" spans="1:22" customFormat="1">
      <c r="A1017874" s="2"/>
      <c r="B1017874" s="61"/>
      <c r="C1017874" s="52"/>
      <c r="D1017874" s="52"/>
      <c r="E1017874" s="6"/>
      <c r="F1017874" s="26"/>
      <c r="G1017874" s="26"/>
      <c r="H1017874" s="67"/>
      <c r="I1017874" s="68"/>
      <c r="J1017874" s="6"/>
      <c r="K1017874" s="69"/>
      <c r="L1017874" s="67"/>
      <c r="M1017874" s="67"/>
      <c r="N1017874" s="70"/>
      <c r="O1017874" s="67"/>
      <c r="P1017874" s="6"/>
      <c r="Q1017874" s="6"/>
      <c r="R1017874" s="71"/>
      <c r="S1017874" s="6"/>
      <c r="T1017874" s="6"/>
      <c r="U1017874" s="6"/>
      <c r="V1017874" s="9"/>
    </row>
    <row r="1017875" spans="1:22" customFormat="1">
      <c r="A1017875" s="2"/>
      <c r="B1017875" s="61"/>
      <c r="C1017875" s="52"/>
      <c r="D1017875" s="52"/>
      <c r="E1017875" s="6"/>
      <c r="F1017875" s="26"/>
      <c r="G1017875" s="26"/>
      <c r="H1017875" s="67"/>
      <c r="I1017875" s="68"/>
      <c r="J1017875" s="6"/>
      <c r="K1017875" s="69"/>
      <c r="L1017875" s="67"/>
      <c r="M1017875" s="67"/>
      <c r="N1017875" s="70"/>
      <c r="O1017875" s="67"/>
      <c r="P1017875" s="6"/>
      <c r="Q1017875" s="6"/>
      <c r="R1017875" s="71"/>
      <c r="S1017875" s="6"/>
      <c r="T1017875" s="6"/>
      <c r="U1017875" s="6"/>
      <c r="V1017875" s="9"/>
    </row>
    <row r="1017876" spans="1:22" customFormat="1">
      <c r="A1017876" s="2"/>
      <c r="B1017876" s="61"/>
      <c r="C1017876" s="52"/>
      <c r="D1017876" s="52"/>
      <c r="E1017876" s="6"/>
      <c r="F1017876" s="26"/>
      <c r="G1017876" s="26"/>
      <c r="H1017876" s="67"/>
      <c r="I1017876" s="68"/>
      <c r="J1017876" s="6"/>
      <c r="K1017876" s="69"/>
      <c r="L1017876" s="67"/>
      <c r="M1017876" s="67"/>
      <c r="N1017876" s="70"/>
      <c r="O1017876" s="67"/>
      <c r="P1017876" s="6"/>
      <c r="Q1017876" s="6"/>
      <c r="R1017876" s="71"/>
      <c r="S1017876" s="6"/>
      <c r="T1017876" s="6"/>
      <c r="U1017876" s="6"/>
      <c r="V1017876" s="9"/>
    </row>
    <row r="1017877" spans="1:22" customFormat="1">
      <c r="A1017877" s="2"/>
      <c r="B1017877" s="61"/>
      <c r="C1017877" s="52"/>
      <c r="D1017877" s="52"/>
      <c r="E1017877" s="6"/>
      <c r="F1017877" s="26"/>
      <c r="G1017877" s="26"/>
      <c r="H1017877" s="67"/>
      <c r="I1017877" s="68"/>
      <c r="J1017877" s="6"/>
      <c r="K1017877" s="69"/>
      <c r="L1017877" s="67"/>
      <c r="M1017877" s="67"/>
      <c r="N1017877" s="70"/>
      <c r="O1017877" s="67"/>
      <c r="P1017877" s="6"/>
      <c r="Q1017877" s="6"/>
      <c r="R1017877" s="71"/>
      <c r="S1017877" s="6"/>
      <c r="T1017877" s="6"/>
      <c r="U1017877" s="6"/>
      <c r="V1017877" s="9"/>
    </row>
    <row r="1017878" spans="1:22" customFormat="1">
      <c r="A1017878" s="2"/>
      <c r="B1017878" s="61"/>
      <c r="C1017878" s="52"/>
      <c r="D1017878" s="52"/>
      <c r="E1017878" s="6"/>
      <c r="F1017878" s="26"/>
      <c r="G1017878" s="26"/>
      <c r="H1017878" s="67"/>
      <c r="I1017878" s="68"/>
      <c r="J1017878" s="6"/>
      <c r="K1017878" s="69"/>
      <c r="L1017878" s="67"/>
      <c r="M1017878" s="67"/>
      <c r="N1017878" s="70"/>
      <c r="O1017878" s="67"/>
      <c r="P1017878" s="6"/>
      <c r="Q1017878" s="6"/>
      <c r="R1017878" s="71"/>
      <c r="S1017878" s="6"/>
      <c r="T1017878" s="6"/>
      <c r="U1017878" s="6"/>
      <c r="V1017878" s="9"/>
    </row>
    <row r="1017879" spans="1:22" customFormat="1">
      <c r="A1017879" s="2"/>
      <c r="B1017879" s="61"/>
      <c r="C1017879" s="52"/>
      <c r="D1017879" s="52"/>
      <c r="E1017879" s="6"/>
      <c r="F1017879" s="26"/>
      <c r="G1017879" s="26"/>
      <c r="H1017879" s="67"/>
      <c r="I1017879" s="68"/>
      <c r="J1017879" s="6"/>
      <c r="K1017879" s="69"/>
      <c r="L1017879" s="67"/>
      <c r="M1017879" s="67"/>
      <c r="N1017879" s="70"/>
      <c r="O1017879" s="67"/>
      <c r="P1017879" s="6"/>
      <c r="Q1017879" s="6"/>
      <c r="R1017879" s="71"/>
      <c r="S1017879" s="6"/>
      <c r="T1017879" s="6"/>
      <c r="U1017879" s="6"/>
      <c r="V1017879" s="9"/>
    </row>
    <row r="1017880" spans="1:22" customFormat="1">
      <c r="A1017880" s="2"/>
      <c r="B1017880" s="61"/>
      <c r="C1017880" s="52"/>
      <c r="D1017880" s="52"/>
      <c r="E1017880" s="6"/>
      <c r="F1017880" s="26"/>
      <c r="G1017880" s="26"/>
      <c r="H1017880" s="67"/>
      <c r="I1017880" s="68"/>
      <c r="J1017880" s="6"/>
      <c r="K1017880" s="69"/>
      <c r="L1017880" s="67"/>
      <c r="M1017880" s="67"/>
      <c r="N1017880" s="70"/>
      <c r="O1017880" s="67"/>
      <c r="P1017880" s="6"/>
      <c r="Q1017880" s="6"/>
      <c r="R1017880" s="71"/>
      <c r="S1017880" s="6"/>
      <c r="T1017880" s="6"/>
      <c r="U1017880" s="6"/>
      <c r="V1017880" s="9"/>
    </row>
    <row r="1017881" spans="1:22" customFormat="1">
      <c r="A1017881" s="2"/>
      <c r="B1017881" s="61"/>
      <c r="C1017881" s="52"/>
      <c r="D1017881" s="52"/>
      <c r="E1017881" s="6"/>
      <c r="F1017881" s="26"/>
      <c r="G1017881" s="26"/>
      <c r="H1017881" s="67"/>
      <c r="I1017881" s="68"/>
      <c r="J1017881" s="6"/>
      <c r="K1017881" s="69"/>
      <c r="L1017881" s="67"/>
      <c r="M1017881" s="67"/>
      <c r="N1017881" s="70"/>
      <c r="O1017881" s="67"/>
      <c r="P1017881" s="6"/>
      <c r="Q1017881" s="6"/>
      <c r="R1017881" s="71"/>
      <c r="S1017881" s="6"/>
      <c r="T1017881" s="6"/>
      <c r="U1017881" s="6"/>
      <c r="V1017881" s="9"/>
    </row>
    <row r="1017882" spans="1:22" customFormat="1">
      <c r="A1017882" s="2"/>
      <c r="B1017882" s="61"/>
      <c r="C1017882" s="52"/>
      <c r="D1017882" s="52"/>
      <c r="E1017882" s="6"/>
      <c r="F1017882" s="26"/>
      <c r="G1017882" s="26"/>
      <c r="H1017882" s="67"/>
      <c r="I1017882" s="68"/>
      <c r="J1017882" s="6"/>
      <c r="K1017882" s="69"/>
      <c r="L1017882" s="67"/>
      <c r="M1017882" s="67"/>
      <c r="N1017882" s="70"/>
      <c r="O1017882" s="67"/>
      <c r="P1017882" s="6"/>
      <c r="Q1017882" s="6"/>
      <c r="R1017882" s="71"/>
      <c r="S1017882" s="6"/>
      <c r="T1017882" s="6"/>
      <c r="U1017882" s="6"/>
      <c r="V1017882" s="9"/>
    </row>
    <row r="1017883" spans="1:22" customFormat="1">
      <c r="A1017883" s="2"/>
      <c r="B1017883" s="61"/>
      <c r="C1017883" s="52"/>
      <c r="D1017883" s="52"/>
      <c r="E1017883" s="6"/>
      <c r="F1017883" s="26"/>
      <c r="G1017883" s="26"/>
      <c r="H1017883" s="67"/>
      <c r="I1017883" s="68"/>
      <c r="J1017883" s="6"/>
      <c r="K1017883" s="69"/>
      <c r="L1017883" s="67"/>
      <c r="M1017883" s="67"/>
      <c r="N1017883" s="70"/>
      <c r="O1017883" s="67"/>
      <c r="P1017883" s="6"/>
      <c r="Q1017883" s="6"/>
      <c r="R1017883" s="71"/>
      <c r="S1017883" s="6"/>
      <c r="T1017883" s="6"/>
      <c r="U1017883" s="6"/>
      <c r="V1017883" s="9"/>
    </row>
    <row r="1017884" spans="1:22" customFormat="1">
      <c r="A1017884" s="2"/>
      <c r="B1017884" s="61"/>
      <c r="C1017884" s="52"/>
      <c r="D1017884" s="52"/>
      <c r="E1017884" s="6"/>
      <c r="F1017884" s="26"/>
      <c r="G1017884" s="26"/>
      <c r="H1017884" s="67"/>
      <c r="I1017884" s="68"/>
      <c r="J1017884" s="6"/>
      <c r="K1017884" s="69"/>
      <c r="L1017884" s="67"/>
      <c r="M1017884" s="67"/>
      <c r="N1017884" s="70"/>
      <c r="O1017884" s="67"/>
      <c r="P1017884" s="6"/>
      <c r="Q1017884" s="6"/>
      <c r="R1017884" s="71"/>
      <c r="S1017884" s="6"/>
      <c r="T1017884" s="6"/>
      <c r="U1017884" s="6"/>
      <c r="V1017884" s="9"/>
    </row>
    <row r="1017885" spans="1:22" customFormat="1">
      <c r="A1017885" s="2"/>
      <c r="B1017885" s="61"/>
      <c r="C1017885" s="52"/>
      <c r="D1017885" s="52"/>
      <c r="E1017885" s="6"/>
      <c r="F1017885" s="26"/>
      <c r="G1017885" s="26"/>
      <c r="H1017885" s="67"/>
      <c r="I1017885" s="68"/>
      <c r="J1017885" s="6"/>
      <c r="K1017885" s="69"/>
      <c r="L1017885" s="67"/>
      <c r="M1017885" s="67"/>
      <c r="N1017885" s="70"/>
      <c r="O1017885" s="67"/>
      <c r="P1017885" s="6"/>
      <c r="Q1017885" s="6"/>
      <c r="R1017885" s="71"/>
      <c r="S1017885" s="6"/>
      <c r="T1017885" s="6"/>
      <c r="U1017885" s="6"/>
      <c r="V1017885" s="9"/>
    </row>
    <row r="1017886" spans="1:22" customFormat="1">
      <c r="A1017886" s="2"/>
      <c r="B1017886" s="61"/>
      <c r="C1017886" s="52"/>
      <c r="D1017886" s="52"/>
      <c r="E1017886" s="6"/>
      <c r="F1017886" s="26"/>
      <c r="G1017886" s="26"/>
      <c r="H1017886" s="67"/>
      <c r="I1017886" s="68"/>
      <c r="J1017886" s="6"/>
      <c r="K1017886" s="69"/>
      <c r="L1017886" s="67"/>
      <c r="M1017886" s="67"/>
      <c r="N1017886" s="70"/>
      <c r="O1017886" s="67"/>
      <c r="P1017886" s="6"/>
      <c r="Q1017886" s="6"/>
      <c r="R1017886" s="71"/>
      <c r="S1017886" s="6"/>
      <c r="T1017886" s="6"/>
      <c r="U1017886" s="6"/>
      <c r="V1017886" s="9"/>
    </row>
    <row r="1017887" spans="1:22" customFormat="1">
      <c r="A1017887" s="2"/>
      <c r="B1017887" s="61"/>
      <c r="C1017887" s="52"/>
      <c r="D1017887" s="52"/>
      <c r="E1017887" s="6"/>
      <c r="F1017887" s="26"/>
      <c r="G1017887" s="26"/>
      <c r="H1017887" s="67"/>
      <c r="I1017887" s="68"/>
      <c r="J1017887" s="6"/>
      <c r="K1017887" s="69"/>
      <c r="L1017887" s="67"/>
      <c r="M1017887" s="67"/>
      <c r="N1017887" s="70"/>
      <c r="O1017887" s="67"/>
      <c r="P1017887" s="6"/>
      <c r="Q1017887" s="6"/>
      <c r="R1017887" s="71"/>
      <c r="S1017887" s="6"/>
      <c r="T1017887" s="6"/>
      <c r="U1017887" s="6"/>
      <c r="V1017887" s="9"/>
    </row>
    <row r="1017888" spans="1:22" customFormat="1">
      <c r="A1017888" s="2"/>
      <c r="B1017888" s="61"/>
      <c r="C1017888" s="52"/>
      <c r="D1017888" s="52"/>
      <c r="E1017888" s="6"/>
      <c r="F1017888" s="26"/>
      <c r="G1017888" s="26"/>
      <c r="H1017888" s="67"/>
      <c r="I1017888" s="68"/>
      <c r="J1017888" s="6"/>
      <c r="K1017888" s="69"/>
      <c r="L1017888" s="67"/>
      <c r="M1017888" s="67"/>
      <c r="N1017888" s="70"/>
      <c r="O1017888" s="67"/>
      <c r="P1017888" s="6"/>
      <c r="Q1017888" s="6"/>
      <c r="R1017888" s="71"/>
      <c r="S1017888" s="6"/>
      <c r="T1017888" s="6"/>
      <c r="U1017888" s="6"/>
      <c r="V1017888" s="9"/>
    </row>
    <row r="1017889" spans="1:22" customFormat="1">
      <c r="A1017889" s="2"/>
      <c r="B1017889" s="61"/>
      <c r="C1017889" s="52"/>
      <c r="D1017889" s="52"/>
      <c r="E1017889" s="6"/>
      <c r="F1017889" s="26"/>
      <c r="G1017889" s="26"/>
      <c r="H1017889" s="67"/>
      <c r="I1017889" s="68"/>
      <c r="J1017889" s="6"/>
      <c r="K1017889" s="69"/>
      <c r="L1017889" s="67"/>
      <c r="M1017889" s="67"/>
      <c r="N1017889" s="70"/>
      <c r="O1017889" s="67"/>
      <c r="P1017889" s="6"/>
      <c r="Q1017889" s="6"/>
      <c r="R1017889" s="71"/>
      <c r="S1017889" s="6"/>
      <c r="T1017889" s="6"/>
      <c r="U1017889" s="6"/>
      <c r="V1017889" s="9"/>
    </row>
    <row r="1017890" spans="1:22" customFormat="1">
      <c r="A1017890" s="2"/>
      <c r="B1017890" s="61"/>
      <c r="C1017890" s="52"/>
      <c r="D1017890" s="52"/>
      <c r="E1017890" s="6"/>
      <c r="F1017890" s="26"/>
      <c r="G1017890" s="26"/>
      <c r="H1017890" s="67"/>
      <c r="I1017890" s="68"/>
      <c r="J1017890" s="6"/>
      <c r="K1017890" s="69"/>
      <c r="L1017890" s="67"/>
      <c r="M1017890" s="67"/>
      <c r="N1017890" s="70"/>
      <c r="O1017890" s="67"/>
      <c r="P1017890" s="6"/>
      <c r="Q1017890" s="6"/>
      <c r="R1017890" s="71"/>
      <c r="S1017890" s="6"/>
      <c r="T1017890" s="6"/>
      <c r="U1017890" s="6"/>
      <c r="V1017890" s="9"/>
    </row>
    <row r="1017891" spans="1:22" customFormat="1">
      <c r="A1017891" s="2"/>
      <c r="B1017891" s="61"/>
      <c r="C1017891" s="52"/>
      <c r="D1017891" s="52"/>
      <c r="E1017891" s="6"/>
      <c r="F1017891" s="26"/>
      <c r="G1017891" s="26"/>
      <c r="H1017891" s="67"/>
      <c r="I1017891" s="68"/>
      <c r="J1017891" s="6"/>
      <c r="K1017891" s="69"/>
      <c r="L1017891" s="67"/>
      <c r="M1017891" s="67"/>
      <c r="N1017891" s="70"/>
      <c r="O1017891" s="67"/>
      <c r="P1017891" s="6"/>
      <c r="Q1017891" s="6"/>
      <c r="R1017891" s="71"/>
      <c r="S1017891" s="6"/>
      <c r="T1017891" s="6"/>
      <c r="U1017891" s="6"/>
      <c r="V1017891" s="9"/>
    </row>
    <row r="1017892" spans="1:22" customFormat="1">
      <c r="A1017892" s="2"/>
      <c r="B1017892" s="61"/>
      <c r="C1017892" s="52"/>
      <c r="D1017892" s="52"/>
      <c r="E1017892" s="6"/>
      <c r="F1017892" s="26"/>
      <c r="G1017892" s="26"/>
      <c r="H1017892" s="67"/>
      <c r="I1017892" s="68"/>
      <c r="J1017892" s="6"/>
      <c r="K1017892" s="69"/>
      <c r="L1017892" s="67"/>
      <c r="M1017892" s="67"/>
      <c r="N1017892" s="70"/>
      <c r="O1017892" s="67"/>
      <c r="P1017892" s="6"/>
      <c r="Q1017892" s="6"/>
      <c r="R1017892" s="71"/>
      <c r="S1017892" s="6"/>
      <c r="T1017892" s="6"/>
      <c r="U1017892" s="6"/>
      <c r="V1017892" s="9"/>
    </row>
    <row r="1017893" spans="1:22" customFormat="1">
      <c r="A1017893" s="2"/>
      <c r="B1017893" s="61"/>
      <c r="C1017893" s="52"/>
      <c r="D1017893" s="52"/>
      <c r="E1017893" s="6"/>
      <c r="F1017893" s="26"/>
      <c r="G1017893" s="26"/>
      <c r="H1017893" s="67"/>
      <c r="I1017893" s="68"/>
      <c r="J1017893" s="6"/>
      <c r="K1017893" s="69"/>
      <c r="L1017893" s="67"/>
      <c r="M1017893" s="67"/>
      <c r="N1017893" s="70"/>
      <c r="O1017893" s="67"/>
      <c r="P1017893" s="6"/>
      <c r="Q1017893" s="6"/>
      <c r="R1017893" s="71"/>
      <c r="S1017893" s="6"/>
      <c r="T1017893" s="6"/>
      <c r="U1017893" s="6"/>
      <c r="V1017893" s="9"/>
    </row>
    <row r="1017894" spans="1:22" customFormat="1">
      <c r="A1017894" s="2"/>
      <c r="B1017894" s="61"/>
      <c r="C1017894" s="52"/>
      <c r="D1017894" s="52"/>
      <c r="E1017894" s="6"/>
      <c r="F1017894" s="26"/>
      <c r="G1017894" s="26"/>
      <c r="H1017894" s="67"/>
      <c r="I1017894" s="68"/>
      <c r="J1017894" s="6"/>
      <c r="K1017894" s="69"/>
      <c r="L1017894" s="67"/>
      <c r="M1017894" s="67"/>
      <c r="N1017894" s="70"/>
      <c r="O1017894" s="67"/>
      <c r="P1017894" s="6"/>
      <c r="Q1017894" s="6"/>
      <c r="R1017894" s="71"/>
      <c r="S1017894" s="6"/>
      <c r="T1017894" s="6"/>
      <c r="U1017894" s="6"/>
      <c r="V1017894" s="9"/>
    </row>
    <row r="1017895" spans="1:22" customFormat="1">
      <c r="A1017895" s="2"/>
      <c r="B1017895" s="61"/>
      <c r="C1017895" s="52"/>
      <c r="D1017895" s="52"/>
      <c r="E1017895" s="6"/>
      <c r="F1017895" s="26"/>
      <c r="G1017895" s="26"/>
      <c r="H1017895" s="67"/>
      <c r="I1017895" s="68"/>
      <c r="J1017895" s="6"/>
      <c r="K1017895" s="69"/>
      <c r="L1017895" s="67"/>
      <c r="M1017895" s="67"/>
      <c r="N1017895" s="70"/>
      <c r="O1017895" s="67"/>
      <c r="P1017895" s="6"/>
      <c r="Q1017895" s="6"/>
      <c r="R1017895" s="71"/>
      <c r="S1017895" s="6"/>
      <c r="T1017895" s="6"/>
      <c r="U1017895" s="6"/>
      <c r="V1017895" s="9"/>
    </row>
    <row r="1017896" spans="1:22" customFormat="1">
      <c r="A1017896" s="2"/>
      <c r="B1017896" s="61"/>
      <c r="C1017896" s="52"/>
      <c r="D1017896" s="52"/>
      <c r="E1017896" s="6"/>
      <c r="F1017896" s="26"/>
      <c r="G1017896" s="26"/>
      <c r="H1017896" s="67"/>
      <c r="I1017896" s="68"/>
      <c r="J1017896" s="6"/>
      <c r="K1017896" s="69"/>
      <c r="L1017896" s="67"/>
      <c r="M1017896" s="67"/>
      <c r="N1017896" s="70"/>
      <c r="O1017896" s="67"/>
      <c r="P1017896" s="6"/>
      <c r="Q1017896" s="6"/>
      <c r="R1017896" s="71"/>
      <c r="S1017896" s="6"/>
      <c r="T1017896" s="6"/>
      <c r="U1017896" s="6"/>
      <c r="V1017896" s="9"/>
    </row>
    <row r="1017897" spans="1:22" customFormat="1">
      <c r="A1017897" s="2"/>
      <c r="B1017897" s="61"/>
      <c r="C1017897" s="52"/>
      <c r="D1017897" s="52"/>
      <c r="E1017897" s="6"/>
      <c r="F1017897" s="26"/>
      <c r="G1017897" s="26"/>
      <c r="H1017897" s="67"/>
      <c r="I1017897" s="68"/>
      <c r="J1017897" s="6"/>
      <c r="K1017897" s="69"/>
      <c r="L1017897" s="67"/>
      <c r="M1017897" s="67"/>
      <c r="N1017897" s="70"/>
      <c r="O1017897" s="67"/>
      <c r="P1017897" s="6"/>
      <c r="Q1017897" s="6"/>
      <c r="R1017897" s="71"/>
      <c r="S1017897" s="6"/>
      <c r="T1017897" s="6"/>
      <c r="U1017897" s="6"/>
      <c r="V1017897" s="9"/>
    </row>
    <row r="1017898" spans="1:22" customFormat="1">
      <c r="A1017898" s="2"/>
      <c r="B1017898" s="61"/>
      <c r="C1017898" s="52"/>
      <c r="D1017898" s="52"/>
      <c r="E1017898" s="6"/>
      <c r="F1017898" s="26"/>
      <c r="G1017898" s="26"/>
      <c r="H1017898" s="67"/>
      <c r="I1017898" s="68"/>
      <c r="J1017898" s="6"/>
      <c r="K1017898" s="69"/>
      <c r="L1017898" s="67"/>
      <c r="M1017898" s="67"/>
      <c r="N1017898" s="70"/>
      <c r="O1017898" s="67"/>
      <c r="P1017898" s="6"/>
      <c r="Q1017898" s="6"/>
      <c r="R1017898" s="71"/>
      <c r="S1017898" s="6"/>
      <c r="T1017898" s="6"/>
      <c r="U1017898" s="6"/>
      <c r="V1017898" s="9"/>
    </row>
    <row r="1017899" spans="1:22" customFormat="1">
      <c r="A1017899" s="2"/>
      <c r="B1017899" s="61"/>
      <c r="C1017899" s="52"/>
      <c r="D1017899" s="52"/>
      <c r="E1017899" s="6"/>
      <c r="F1017899" s="26"/>
      <c r="G1017899" s="26"/>
      <c r="H1017899" s="67"/>
      <c r="I1017899" s="68"/>
      <c r="J1017899" s="6"/>
      <c r="K1017899" s="69"/>
      <c r="L1017899" s="67"/>
      <c r="M1017899" s="67"/>
      <c r="N1017899" s="70"/>
      <c r="O1017899" s="67"/>
      <c r="P1017899" s="6"/>
      <c r="Q1017899" s="6"/>
      <c r="R1017899" s="71"/>
      <c r="S1017899" s="6"/>
      <c r="T1017899" s="6"/>
      <c r="U1017899" s="6"/>
      <c r="V1017899" s="9"/>
    </row>
    <row r="1017900" spans="1:22" customFormat="1">
      <c r="A1017900" s="2"/>
      <c r="B1017900" s="61"/>
      <c r="C1017900" s="52"/>
      <c r="D1017900" s="52"/>
      <c r="E1017900" s="6"/>
      <c r="F1017900" s="26"/>
      <c r="G1017900" s="26"/>
      <c r="H1017900" s="67"/>
      <c r="I1017900" s="68"/>
      <c r="J1017900" s="6"/>
      <c r="K1017900" s="69"/>
      <c r="L1017900" s="67"/>
      <c r="M1017900" s="67"/>
      <c r="N1017900" s="70"/>
      <c r="O1017900" s="67"/>
      <c r="P1017900" s="6"/>
      <c r="Q1017900" s="6"/>
      <c r="R1017900" s="71"/>
      <c r="S1017900" s="6"/>
      <c r="T1017900" s="6"/>
      <c r="U1017900" s="6"/>
      <c r="V1017900" s="9"/>
    </row>
    <row r="1017901" spans="1:22" customFormat="1">
      <c r="A1017901" s="2"/>
      <c r="B1017901" s="61"/>
      <c r="C1017901" s="52"/>
      <c r="D1017901" s="52"/>
      <c r="E1017901" s="6"/>
      <c r="F1017901" s="26"/>
      <c r="G1017901" s="26"/>
      <c r="H1017901" s="67"/>
      <c r="I1017901" s="68"/>
      <c r="J1017901" s="6"/>
      <c r="K1017901" s="69"/>
      <c r="L1017901" s="67"/>
      <c r="M1017901" s="67"/>
      <c r="N1017901" s="70"/>
      <c r="O1017901" s="67"/>
      <c r="P1017901" s="6"/>
      <c r="Q1017901" s="6"/>
      <c r="R1017901" s="71"/>
      <c r="S1017901" s="6"/>
      <c r="T1017901" s="6"/>
      <c r="U1017901" s="6"/>
      <c r="V1017901" s="9"/>
    </row>
    <row r="1017902" spans="1:22" customFormat="1">
      <c r="A1017902" s="2"/>
      <c r="B1017902" s="61"/>
      <c r="C1017902" s="52"/>
      <c r="D1017902" s="52"/>
      <c r="E1017902" s="6"/>
      <c r="F1017902" s="26"/>
      <c r="G1017902" s="26"/>
      <c r="H1017902" s="67"/>
      <c r="I1017902" s="68"/>
      <c r="J1017902" s="6"/>
      <c r="K1017902" s="69"/>
      <c r="L1017902" s="67"/>
      <c r="M1017902" s="67"/>
      <c r="N1017902" s="70"/>
      <c r="O1017902" s="67"/>
      <c r="P1017902" s="6"/>
      <c r="Q1017902" s="6"/>
      <c r="R1017902" s="71"/>
      <c r="S1017902" s="6"/>
      <c r="T1017902" s="6"/>
      <c r="U1017902" s="6"/>
      <c r="V1017902" s="9"/>
    </row>
    <row r="1017903" spans="1:22" customFormat="1">
      <c r="A1017903" s="2"/>
      <c r="B1017903" s="61"/>
      <c r="C1017903" s="52"/>
      <c r="D1017903" s="52"/>
      <c r="E1017903" s="6"/>
      <c r="F1017903" s="26"/>
      <c r="G1017903" s="26"/>
      <c r="H1017903" s="67"/>
      <c r="I1017903" s="68"/>
      <c r="J1017903" s="6"/>
      <c r="K1017903" s="69"/>
      <c r="L1017903" s="67"/>
      <c r="M1017903" s="67"/>
      <c r="N1017903" s="70"/>
      <c r="O1017903" s="67"/>
      <c r="P1017903" s="6"/>
      <c r="Q1017903" s="6"/>
      <c r="R1017903" s="71"/>
      <c r="S1017903" s="6"/>
      <c r="T1017903" s="6"/>
      <c r="U1017903" s="6"/>
      <c r="V1017903" s="9"/>
    </row>
    <row r="1017904" spans="1:22" customFormat="1">
      <c r="A1017904" s="2"/>
      <c r="B1017904" s="61"/>
      <c r="C1017904" s="52"/>
      <c r="D1017904" s="52"/>
      <c r="E1017904" s="6"/>
      <c r="F1017904" s="26"/>
      <c r="G1017904" s="26"/>
      <c r="H1017904" s="67"/>
      <c r="I1017904" s="68"/>
      <c r="J1017904" s="6"/>
      <c r="K1017904" s="69"/>
      <c r="L1017904" s="67"/>
      <c r="M1017904" s="67"/>
      <c r="N1017904" s="70"/>
      <c r="O1017904" s="67"/>
      <c r="P1017904" s="6"/>
      <c r="Q1017904" s="6"/>
      <c r="R1017904" s="71"/>
      <c r="S1017904" s="6"/>
      <c r="T1017904" s="6"/>
      <c r="U1017904" s="6"/>
      <c r="V1017904" s="9"/>
    </row>
    <row r="1017905" spans="1:22" customFormat="1">
      <c r="A1017905" s="2"/>
      <c r="B1017905" s="61"/>
      <c r="C1017905" s="52"/>
      <c r="D1017905" s="52"/>
      <c r="E1017905" s="6"/>
      <c r="F1017905" s="26"/>
      <c r="G1017905" s="26"/>
      <c r="H1017905" s="67"/>
      <c r="I1017905" s="68"/>
      <c r="J1017905" s="6"/>
      <c r="K1017905" s="69"/>
      <c r="L1017905" s="67"/>
      <c r="M1017905" s="67"/>
      <c r="N1017905" s="70"/>
      <c r="O1017905" s="67"/>
      <c r="P1017905" s="6"/>
      <c r="Q1017905" s="6"/>
      <c r="R1017905" s="71"/>
      <c r="S1017905" s="6"/>
      <c r="T1017905" s="6"/>
      <c r="U1017905" s="6"/>
      <c r="V1017905" s="9"/>
    </row>
    <row r="1017906" spans="1:22" customFormat="1">
      <c r="A1017906" s="2"/>
      <c r="B1017906" s="61"/>
      <c r="C1017906" s="52"/>
      <c r="D1017906" s="52"/>
      <c r="E1017906" s="6"/>
      <c r="F1017906" s="26"/>
      <c r="G1017906" s="26"/>
      <c r="H1017906" s="67"/>
      <c r="I1017906" s="68"/>
      <c r="J1017906" s="6"/>
      <c r="K1017906" s="69"/>
      <c r="L1017906" s="67"/>
      <c r="M1017906" s="67"/>
      <c r="N1017906" s="70"/>
      <c r="O1017906" s="67"/>
      <c r="P1017906" s="6"/>
      <c r="Q1017906" s="6"/>
      <c r="R1017906" s="71"/>
      <c r="S1017906" s="6"/>
      <c r="T1017906" s="6"/>
      <c r="U1017906" s="6"/>
      <c r="V1017906" s="9"/>
    </row>
    <row r="1017907" spans="1:22" customFormat="1">
      <c r="A1017907" s="2"/>
      <c r="B1017907" s="61"/>
      <c r="C1017907" s="52"/>
      <c r="D1017907" s="52"/>
      <c r="E1017907" s="6"/>
      <c r="F1017907" s="26"/>
      <c r="G1017907" s="26"/>
      <c r="H1017907" s="67"/>
      <c r="I1017907" s="68"/>
      <c r="J1017907" s="6"/>
      <c r="K1017907" s="69"/>
      <c r="L1017907" s="67"/>
      <c r="M1017907" s="67"/>
      <c r="N1017907" s="70"/>
      <c r="O1017907" s="67"/>
      <c r="P1017907" s="6"/>
      <c r="Q1017907" s="6"/>
      <c r="R1017907" s="71"/>
      <c r="S1017907" s="6"/>
      <c r="T1017907" s="6"/>
      <c r="U1017907" s="6"/>
      <c r="V1017907" s="9"/>
    </row>
    <row r="1017908" spans="1:22" customFormat="1">
      <c r="A1017908" s="2"/>
      <c r="B1017908" s="61"/>
      <c r="C1017908" s="52"/>
      <c r="D1017908" s="52"/>
      <c r="E1017908" s="6"/>
      <c r="F1017908" s="26"/>
      <c r="G1017908" s="26"/>
      <c r="H1017908" s="67"/>
      <c r="I1017908" s="68"/>
      <c r="J1017908" s="6"/>
      <c r="K1017908" s="69"/>
      <c r="L1017908" s="67"/>
      <c r="M1017908" s="67"/>
      <c r="N1017908" s="70"/>
      <c r="O1017908" s="67"/>
      <c r="P1017908" s="6"/>
      <c r="Q1017908" s="6"/>
      <c r="R1017908" s="71"/>
      <c r="S1017908" s="6"/>
      <c r="T1017908" s="6"/>
      <c r="U1017908" s="6"/>
      <c r="V1017908" s="9"/>
    </row>
    <row r="1017909" spans="1:22" customFormat="1">
      <c r="A1017909" s="2"/>
      <c r="B1017909" s="61"/>
      <c r="C1017909" s="52"/>
      <c r="D1017909" s="52"/>
      <c r="E1017909" s="6"/>
      <c r="F1017909" s="26"/>
      <c r="G1017909" s="26"/>
      <c r="H1017909" s="67"/>
      <c r="I1017909" s="68"/>
      <c r="J1017909" s="6"/>
      <c r="K1017909" s="69"/>
      <c r="L1017909" s="67"/>
      <c r="M1017909" s="67"/>
      <c r="N1017909" s="70"/>
      <c r="O1017909" s="67"/>
      <c r="P1017909" s="6"/>
      <c r="Q1017909" s="6"/>
      <c r="R1017909" s="71"/>
      <c r="S1017909" s="6"/>
      <c r="T1017909" s="6"/>
      <c r="U1017909" s="6"/>
      <c r="V1017909" s="9"/>
    </row>
    <row r="1017910" spans="1:22" customFormat="1">
      <c r="A1017910" s="2"/>
      <c r="B1017910" s="61"/>
      <c r="C1017910" s="52"/>
      <c r="D1017910" s="52"/>
      <c r="E1017910" s="6"/>
      <c r="F1017910" s="26"/>
      <c r="G1017910" s="26"/>
      <c r="H1017910" s="67"/>
      <c r="I1017910" s="68"/>
      <c r="J1017910" s="6"/>
      <c r="K1017910" s="69"/>
      <c r="L1017910" s="67"/>
      <c r="M1017910" s="67"/>
      <c r="N1017910" s="70"/>
      <c r="O1017910" s="67"/>
      <c r="P1017910" s="6"/>
      <c r="Q1017910" s="6"/>
      <c r="R1017910" s="71"/>
      <c r="S1017910" s="6"/>
      <c r="T1017910" s="6"/>
      <c r="U1017910" s="6"/>
      <c r="V1017910" s="9"/>
    </row>
    <row r="1017911" spans="1:22" customFormat="1">
      <c r="A1017911" s="2"/>
      <c r="B1017911" s="61"/>
      <c r="C1017911" s="52"/>
      <c r="D1017911" s="52"/>
      <c r="E1017911" s="6"/>
      <c r="F1017911" s="26"/>
      <c r="G1017911" s="26"/>
      <c r="H1017911" s="67"/>
      <c r="I1017911" s="68"/>
      <c r="J1017911" s="6"/>
      <c r="K1017911" s="69"/>
      <c r="L1017911" s="67"/>
      <c r="M1017911" s="67"/>
      <c r="N1017911" s="70"/>
      <c r="O1017911" s="67"/>
      <c r="P1017911" s="6"/>
      <c r="Q1017911" s="6"/>
      <c r="R1017911" s="71"/>
      <c r="S1017911" s="6"/>
      <c r="T1017911" s="6"/>
      <c r="U1017911" s="6"/>
      <c r="V1017911" s="9"/>
    </row>
    <row r="1017912" spans="1:22" customFormat="1">
      <c r="A1017912" s="2"/>
      <c r="B1017912" s="61"/>
      <c r="C1017912" s="52"/>
      <c r="D1017912" s="52"/>
      <c r="E1017912" s="6"/>
      <c r="F1017912" s="26"/>
      <c r="G1017912" s="26"/>
      <c r="H1017912" s="67"/>
      <c r="I1017912" s="68"/>
      <c r="J1017912" s="6"/>
      <c r="K1017912" s="69"/>
      <c r="L1017912" s="67"/>
      <c r="M1017912" s="67"/>
      <c r="N1017912" s="70"/>
      <c r="O1017912" s="67"/>
      <c r="P1017912" s="6"/>
      <c r="Q1017912" s="6"/>
      <c r="R1017912" s="71"/>
      <c r="S1017912" s="6"/>
      <c r="T1017912" s="6"/>
      <c r="U1017912" s="6"/>
      <c r="V1017912" s="9"/>
    </row>
    <row r="1017913" spans="1:22" customFormat="1">
      <c r="A1017913" s="2"/>
      <c r="B1017913" s="61"/>
      <c r="C1017913" s="52"/>
      <c r="D1017913" s="52"/>
      <c r="E1017913" s="6"/>
      <c r="F1017913" s="26"/>
      <c r="G1017913" s="26"/>
      <c r="H1017913" s="67"/>
      <c r="I1017913" s="68"/>
      <c r="J1017913" s="6"/>
      <c r="K1017913" s="69"/>
      <c r="L1017913" s="67"/>
      <c r="M1017913" s="67"/>
      <c r="N1017913" s="70"/>
      <c r="O1017913" s="67"/>
      <c r="P1017913" s="6"/>
      <c r="Q1017913" s="6"/>
      <c r="R1017913" s="71"/>
      <c r="S1017913" s="6"/>
      <c r="T1017913" s="6"/>
      <c r="U1017913" s="6"/>
      <c r="V1017913" s="9"/>
    </row>
    <row r="1017914" spans="1:22" customFormat="1">
      <c r="A1017914" s="2"/>
      <c r="B1017914" s="61"/>
      <c r="C1017914" s="52"/>
      <c r="D1017914" s="52"/>
      <c r="E1017914" s="6"/>
      <c r="F1017914" s="26"/>
      <c r="G1017914" s="26"/>
      <c r="H1017914" s="67"/>
      <c r="I1017914" s="68"/>
      <c r="J1017914" s="6"/>
      <c r="K1017914" s="69"/>
      <c r="L1017914" s="67"/>
      <c r="M1017914" s="67"/>
      <c r="N1017914" s="70"/>
      <c r="O1017914" s="67"/>
      <c r="P1017914" s="6"/>
      <c r="Q1017914" s="6"/>
      <c r="R1017914" s="71"/>
      <c r="S1017914" s="6"/>
      <c r="T1017914" s="6"/>
      <c r="U1017914" s="6"/>
      <c r="V1017914" s="9"/>
    </row>
    <row r="1017915" spans="1:22" customFormat="1">
      <c r="A1017915" s="2"/>
      <c r="B1017915" s="61"/>
      <c r="C1017915" s="52"/>
      <c r="D1017915" s="52"/>
      <c r="E1017915" s="6"/>
      <c r="F1017915" s="26"/>
      <c r="G1017915" s="26"/>
      <c r="H1017915" s="67"/>
      <c r="I1017915" s="68"/>
      <c r="J1017915" s="6"/>
      <c r="K1017915" s="69"/>
      <c r="L1017915" s="67"/>
      <c r="M1017915" s="67"/>
      <c r="N1017915" s="70"/>
      <c r="O1017915" s="67"/>
      <c r="P1017915" s="6"/>
      <c r="Q1017915" s="6"/>
      <c r="R1017915" s="71"/>
      <c r="S1017915" s="6"/>
      <c r="T1017915" s="6"/>
      <c r="U1017915" s="6"/>
      <c r="V1017915" s="9"/>
    </row>
    <row r="1017916" spans="1:22" customFormat="1">
      <c r="A1017916" s="2"/>
      <c r="B1017916" s="61"/>
      <c r="C1017916" s="52"/>
      <c r="D1017916" s="52"/>
      <c r="E1017916" s="6"/>
      <c r="F1017916" s="26"/>
      <c r="G1017916" s="26"/>
      <c r="H1017916" s="67"/>
      <c r="I1017916" s="68"/>
      <c r="J1017916" s="6"/>
      <c r="K1017916" s="69"/>
      <c r="L1017916" s="67"/>
      <c r="M1017916" s="67"/>
      <c r="N1017916" s="70"/>
      <c r="O1017916" s="67"/>
      <c r="P1017916" s="6"/>
      <c r="Q1017916" s="6"/>
      <c r="R1017916" s="71"/>
      <c r="S1017916" s="6"/>
      <c r="T1017916" s="6"/>
      <c r="U1017916" s="6"/>
      <c r="V1017916" s="9"/>
    </row>
    <row r="1017917" spans="1:22" customFormat="1">
      <c r="A1017917" s="2"/>
      <c r="B1017917" s="61"/>
      <c r="C1017917" s="52"/>
      <c r="D1017917" s="52"/>
      <c r="E1017917" s="6"/>
      <c r="F1017917" s="26"/>
      <c r="G1017917" s="26"/>
      <c r="H1017917" s="67"/>
      <c r="I1017917" s="68"/>
      <c r="J1017917" s="6"/>
      <c r="K1017917" s="69"/>
      <c r="L1017917" s="67"/>
      <c r="M1017917" s="67"/>
      <c r="N1017917" s="70"/>
      <c r="O1017917" s="67"/>
      <c r="P1017917" s="6"/>
      <c r="Q1017917" s="6"/>
      <c r="R1017917" s="71"/>
      <c r="S1017917" s="6"/>
      <c r="T1017917" s="6"/>
      <c r="U1017917" s="6"/>
      <c r="V1017917" s="9"/>
    </row>
    <row r="1017918" spans="1:22" customFormat="1">
      <c r="A1017918" s="2"/>
      <c r="B1017918" s="61"/>
      <c r="C1017918" s="52"/>
      <c r="D1017918" s="52"/>
      <c r="E1017918" s="6"/>
      <c r="F1017918" s="26"/>
      <c r="G1017918" s="26"/>
      <c r="H1017918" s="67"/>
      <c r="I1017918" s="68"/>
      <c r="J1017918" s="6"/>
      <c r="K1017918" s="69"/>
      <c r="L1017918" s="67"/>
      <c r="M1017918" s="67"/>
      <c r="N1017918" s="70"/>
      <c r="O1017918" s="67"/>
      <c r="P1017918" s="6"/>
      <c r="Q1017918" s="6"/>
      <c r="R1017918" s="71"/>
      <c r="S1017918" s="6"/>
      <c r="T1017918" s="6"/>
      <c r="U1017918" s="6"/>
      <c r="V1017918" s="9"/>
    </row>
    <row r="1017919" spans="1:22" customFormat="1">
      <c r="A1017919" s="2"/>
      <c r="B1017919" s="61"/>
      <c r="C1017919" s="52"/>
      <c r="D1017919" s="52"/>
      <c r="E1017919" s="6"/>
      <c r="F1017919" s="26"/>
      <c r="G1017919" s="26"/>
      <c r="H1017919" s="67"/>
      <c r="I1017919" s="68"/>
      <c r="J1017919" s="6"/>
      <c r="K1017919" s="69"/>
      <c r="L1017919" s="67"/>
      <c r="M1017919" s="67"/>
      <c r="N1017919" s="70"/>
      <c r="O1017919" s="67"/>
      <c r="P1017919" s="6"/>
      <c r="Q1017919" s="6"/>
      <c r="R1017919" s="71"/>
      <c r="S1017919" s="6"/>
      <c r="T1017919" s="6"/>
      <c r="U1017919" s="6"/>
      <c r="V1017919" s="9"/>
    </row>
    <row r="1017920" spans="1:22" customFormat="1">
      <c r="A1017920" s="2"/>
      <c r="B1017920" s="61"/>
      <c r="C1017920" s="52"/>
      <c r="D1017920" s="52"/>
      <c r="E1017920" s="6"/>
      <c r="F1017920" s="26"/>
      <c r="G1017920" s="26"/>
      <c r="H1017920" s="67"/>
      <c r="I1017920" s="68"/>
      <c r="J1017920" s="6"/>
      <c r="K1017920" s="69"/>
      <c r="L1017920" s="67"/>
      <c r="M1017920" s="67"/>
      <c r="N1017920" s="70"/>
      <c r="O1017920" s="67"/>
      <c r="P1017920" s="6"/>
      <c r="Q1017920" s="6"/>
      <c r="R1017920" s="71"/>
      <c r="S1017920" s="6"/>
      <c r="T1017920" s="6"/>
      <c r="U1017920" s="6"/>
      <c r="V1017920" s="9"/>
    </row>
    <row r="1017921" spans="1:22" customFormat="1">
      <c r="A1017921" s="2"/>
      <c r="B1017921" s="61"/>
      <c r="C1017921" s="52"/>
      <c r="D1017921" s="52"/>
      <c r="E1017921" s="6"/>
      <c r="F1017921" s="26"/>
      <c r="G1017921" s="26"/>
      <c r="H1017921" s="67"/>
      <c r="I1017921" s="68"/>
      <c r="J1017921" s="6"/>
      <c r="K1017921" s="69"/>
      <c r="L1017921" s="67"/>
      <c r="M1017921" s="67"/>
      <c r="N1017921" s="70"/>
      <c r="O1017921" s="67"/>
      <c r="P1017921" s="6"/>
      <c r="Q1017921" s="6"/>
      <c r="R1017921" s="71"/>
      <c r="S1017921" s="6"/>
      <c r="T1017921" s="6"/>
      <c r="U1017921" s="6"/>
      <c r="V1017921" s="9"/>
    </row>
    <row r="1017922" spans="1:22" customFormat="1">
      <c r="A1017922" s="2"/>
      <c r="B1017922" s="61"/>
      <c r="C1017922" s="52"/>
      <c r="D1017922" s="52"/>
      <c r="E1017922" s="6"/>
      <c r="F1017922" s="26"/>
      <c r="G1017922" s="26"/>
      <c r="H1017922" s="67"/>
      <c r="I1017922" s="68"/>
      <c r="J1017922" s="6"/>
      <c r="K1017922" s="69"/>
      <c r="L1017922" s="67"/>
      <c r="M1017922" s="67"/>
      <c r="N1017922" s="70"/>
      <c r="O1017922" s="67"/>
      <c r="P1017922" s="6"/>
      <c r="Q1017922" s="6"/>
      <c r="R1017922" s="71"/>
      <c r="S1017922" s="6"/>
      <c r="T1017922" s="6"/>
      <c r="U1017922" s="6"/>
      <c r="V1017922" s="9"/>
    </row>
    <row r="1017923" spans="1:22" customFormat="1">
      <c r="A1017923" s="2"/>
      <c r="B1017923" s="61"/>
      <c r="C1017923" s="52"/>
      <c r="D1017923" s="52"/>
      <c r="E1017923" s="6"/>
      <c r="F1017923" s="26"/>
      <c r="G1017923" s="26"/>
      <c r="H1017923" s="67"/>
      <c r="I1017923" s="68"/>
      <c r="J1017923" s="6"/>
      <c r="K1017923" s="69"/>
      <c r="L1017923" s="67"/>
      <c r="M1017923" s="67"/>
      <c r="N1017923" s="70"/>
      <c r="O1017923" s="67"/>
      <c r="P1017923" s="6"/>
      <c r="Q1017923" s="6"/>
      <c r="R1017923" s="71"/>
      <c r="S1017923" s="6"/>
      <c r="T1017923" s="6"/>
      <c r="U1017923" s="6"/>
      <c r="V1017923" s="9"/>
    </row>
    <row r="1017924" spans="1:22" customFormat="1">
      <c r="A1017924" s="2"/>
      <c r="B1017924" s="61"/>
      <c r="C1017924" s="52"/>
      <c r="D1017924" s="52"/>
      <c r="E1017924" s="6"/>
      <c r="F1017924" s="26"/>
      <c r="G1017924" s="26"/>
      <c r="H1017924" s="67"/>
      <c r="I1017924" s="68"/>
      <c r="J1017924" s="6"/>
      <c r="K1017924" s="69"/>
      <c r="L1017924" s="67"/>
      <c r="M1017924" s="67"/>
      <c r="N1017924" s="70"/>
      <c r="O1017924" s="67"/>
      <c r="P1017924" s="6"/>
      <c r="Q1017924" s="6"/>
      <c r="R1017924" s="71"/>
      <c r="S1017924" s="6"/>
      <c r="T1017924" s="6"/>
      <c r="U1017924" s="6"/>
      <c r="V1017924" s="9"/>
    </row>
    <row r="1017925" spans="1:22" customFormat="1">
      <c r="A1017925" s="2"/>
      <c r="B1017925" s="61"/>
      <c r="C1017925" s="52"/>
      <c r="D1017925" s="52"/>
      <c r="E1017925" s="6"/>
      <c r="F1017925" s="26"/>
      <c r="G1017925" s="26"/>
      <c r="H1017925" s="67"/>
      <c r="I1017925" s="68"/>
      <c r="J1017925" s="6"/>
      <c r="K1017925" s="69"/>
      <c r="L1017925" s="67"/>
      <c r="M1017925" s="67"/>
      <c r="N1017925" s="70"/>
      <c r="O1017925" s="67"/>
      <c r="P1017925" s="6"/>
      <c r="Q1017925" s="6"/>
      <c r="R1017925" s="71"/>
      <c r="S1017925" s="6"/>
      <c r="T1017925" s="6"/>
      <c r="U1017925" s="6"/>
      <c r="V1017925" s="9"/>
    </row>
    <row r="1017926" spans="1:22" customFormat="1">
      <c r="A1017926" s="2"/>
      <c r="B1017926" s="61"/>
      <c r="C1017926" s="52"/>
      <c r="D1017926" s="52"/>
      <c r="E1017926" s="6"/>
      <c r="F1017926" s="26"/>
      <c r="G1017926" s="26"/>
      <c r="H1017926" s="67"/>
      <c r="I1017926" s="68"/>
      <c r="J1017926" s="6"/>
      <c r="K1017926" s="69"/>
      <c r="L1017926" s="67"/>
      <c r="M1017926" s="67"/>
      <c r="N1017926" s="70"/>
      <c r="O1017926" s="67"/>
      <c r="P1017926" s="6"/>
      <c r="Q1017926" s="6"/>
      <c r="R1017926" s="71"/>
      <c r="S1017926" s="6"/>
      <c r="T1017926" s="6"/>
      <c r="U1017926" s="6"/>
      <c r="V1017926" s="9"/>
    </row>
    <row r="1017927" spans="1:22" customFormat="1">
      <c r="A1017927" s="2"/>
      <c r="B1017927" s="61"/>
      <c r="C1017927" s="52"/>
      <c r="D1017927" s="52"/>
      <c r="E1017927" s="6"/>
      <c r="F1017927" s="26"/>
      <c r="G1017927" s="26"/>
      <c r="H1017927" s="67"/>
      <c r="I1017927" s="68"/>
      <c r="J1017927" s="6"/>
      <c r="K1017927" s="69"/>
      <c r="L1017927" s="67"/>
      <c r="M1017927" s="67"/>
      <c r="N1017927" s="70"/>
      <c r="O1017927" s="67"/>
      <c r="P1017927" s="6"/>
      <c r="Q1017927" s="6"/>
      <c r="R1017927" s="71"/>
      <c r="S1017927" s="6"/>
      <c r="T1017927" s="6"/>
      <c r="U1017927" s="6"/>
      <c r="V1017927" s="9"/>
    </row>
    <row r="1017928" spans="1:22" customFormat="1">
      <c r="A1017928" s="2"/>
      <c r="B1017928" s="61"/>
      <c r="C1017928" s="52"/>
      <c r="D1017928" s="52"/>
      <c r="E1017928" s="6"/>
      <c r="F1017928" s="26"/>
      <c r="G1017928" s="26"/>
      <c r="H1017928" s="67"/>
      <c r="I1017928" s="68"/>
      <c r="J1017928" s="6"/>
      <c r="K1017928" s="69"/>
      <c r="L1017928" s="67"/>
      <c r="M1017928" s="67"/>
      <c r="N1017928" s="70"/>
      <c r="O1017928" s="67"/>
      <c r="P1017928" s="6"/>
      <c r="Q1017928" s="6"/>
      <c r="R1017928" s="71"/>
      <c r="S1017928" s="6"/>
      <c r="T1017928" s="6"/>
      <c r="U1017928" s="6"/>
      <c r="V1017928" s="9"/>
    </row>
    <row r="1017929" spans="1:22" customFormat="1">
      <c r="A1017929" s="2"/>
      <c r="B1017929" s="61"/>
      <c r="C1017929" s="52"/>
      <c r="D1017929" s="52"/>
      <c r="E1017929" s="6"/>
      <c r="F1017929" s="26"/>
      <c r="G1017929" s="26"/>
      <c r="H1017929" s="67"/>
      <c r="I1017929" s="68"/>
      <c r="J1017929" s="6"/>
      <c r="K1017929" s="69"/>
      <c r="L1017929" s="67"/>
      <c r="M1017929" s="67"/>
      <c r="N1017929" s="70"/>
      <c r="O1017929" s="67"/>
      <c r="P1017929" s="6"/>
      <c r="Q1017929" s="6"/>
      <c r="R1017929" s="71"/>
      <c r="S1017929" s="6"/>
      <c r="T1017929" s="6"/>
      <c r="U1017929" s="6"/>
      <c r="V1017929" s="9"/>
    </row>
    <row r="1017930" spans="1:22" customFormat="1">
      <c r="A1017930" s="2"/>
      <c r="B1017930" s="61"/>
      <c r="C1017930" s="52"/>
      <c r="D1017930" s="52"/>
      <c r="E1017930" s="6"/>
      <c r="F1017930" s="26"/>
      <c r="G1017930" s="26"/>
      <c r="H1017930" s="67"/>
      <c r="I1017930" s="68"/>
      <c r="J1017930" s="6"/>
      <c r="K1017930" s="69"/>
      <c r="L1017930" s="67"/>
      <c r="M1017930" s="67"/>
      <c r="N1017930" s="70"/>
      <c r="O1017930" s="67"/>
      <c r="P1017930" s="6"/>
      <c r="Q1017930" s="6"/>
      <c r="R1017930" s="71"/>
      <c r="S1017930" s="6"/>
      <c r="T1017930" s="6"/>
      <c r="U1017930" s="6"/>
      <c r="V1017930" s="9"/>
    </row>
    <row r="1017931" spans="1:22" customFormat="1">
      <c r="A1017931" s="2"/>
      <c r="B1017931" s="61"/>
      <c r="C1017931" s="52"/>
      <c r="D1017931" s="52"/>
      <c r="E1017931" s="6"/>
      <c r="F1017931" s="26"/>
      <c r="G1017931" s="26"/>
      <c r="H1017931" s="67"/>
      <c r="I1017931" s="68"/>
      <c r="J1017931" s="6"/>
      <c r="K1017931" s="69"/>
      <c r="L1017931" s="67"/>
      <c r="M1017931" s="67"/>
      <c r="N1017931" s="70"/>
      <c r="O1017931" s="67"/>
      <c r="P1017931" s="6"/>
      <c r="Q1017931" s="6"/>
      <c r="R1017931" s="71"/>
      <c r="S1017931" s="6"/>
      <c r="T1017931" s="6"/>
      <c r="U1017931" s="6"/>
      <c r="V1017931" s="9"/>
    </row>
    <row r="1017932" spans="1:22" customFormat="1">
      <c r="A1017932" s="2"/>
      <c r="B1017932" s="61"/>
      <c r="C1017932" s="52"/>
      <c r="D1017932" s="52"/>
      <c r="E1017932" s="6"/>
      <c r="F1017932" s="26"/>
      <c r="G1017932" s="26"/>
      <c r="H1017932" s="67"/>
      <c r="I1017932" s="68"/>
      <c r="J1017932" s="6"/>
      <c r="K1017932" s="69"/>
      <c r="L1017932" s="67"/>
      <c r="M1017932" s="67"/>
      <c r="N1017932" s="70"/>
      <c r="O1017932" s="67"/>
      <c r="P1017932" s="6"/>
      <c r="Q1017932" s="6"/>
      <c r="R1017932" s="71"/>
      <c r="S1017932" s="6"/>
      <c r="T1017932" s="6"/>
      <c r="U1017932" s="6"/>
      <c r="V1017932" s="9"/>
    </row>
    <row r="1017933" spans="1:22" customFormat="1">
      <c r="A1017933" s="2"/>
      <c r="B1017933" s="61"/>
      <c r="C1017933" s="52"/>
      <c r="D1017933" s="52"/>
      <c r="E1017933" s="6"/>
      <c r="F1017933" s="26"/>
      <c r="G1017933" s="26"/>
      <c r="H1017933" s="67"/>
      <c r="I1017933" s="68"/>
      <c r="J1017933" s="6"/>
      <c r="K1017933" s="69"/>
      <c r="L1017933" s="67"/>
      <c r="M1017933" s="67"/>
      <c r="N1017933" s="70"/>
      <c r="O1017933" s="67"/>
      <c r="P1017933" s="6"/>
      <c r="Q1017933" s="6"/>
      <c r="R1017933" s="71"/>
      <c r="S1017933" s="6"/>
      <c r="T1017933" s="6"/>
      <c r="U1017933" s="6"/>
      <c r="V1017933" s="9"/>
    </row>
    <row r="1017934" spans="1:22" customFormat="1">
      <c r="A1017934" s="2"/>
      <c r="B1017934" s="61"/>
      <c r="C1017934" s="52"/>
      <c r="D1017934" s="52"/>
      <c r="E1017934" s="6"/>
      <c r="F1017934" s="26"/>
      <c r="G1017934" s="26"/>
      <c r="H1017934" s="67"/>
      <c r="I1017934" s="68"/>
      <c r="J1017934" s="6"/>
      <c r="K1017934" s="69"/>
      <c r="L1017934" s="67"/>
      <c r="M1017934" s="67"/>
      <c r="N1017934" s="70"/>
      <c r="O1017934" s="67"/>
      <c r="P1017934" s="6"/>
      <c r="Q1017934" s="6"/>
      <c r="R1017934" s="71"/>
      <c r="S1017934" s="6"/>
      <c r="T1017934" s="6"/>
      <c r="U1017934" s="6"/>
      <c r="V1017934" s="9"/>
    </row>
    <row r="1017935" spans="1:22" customFormat="1">
      <c r="A1017935" s="2"/>
      <c r="B1017935" s="61"/>
      <c r="C1017935" s="52"/>
      <c r="D1017935" s="52"/>
      <c r="E1017935" s="6"/>
      <c r="F1017935" s="26"/>
      <c r="G1017935" s="26"/>
      <c r="H1017935" s="67"/>
      <c r="I1017935" s="68"/>
      <c r="J1017935" s="6"/>
      <c r="K1017935" s="69"/>
      <c r="L1017935" s="67"/>
      <c r="M1017935" s="67"/>
      <c r="N1017935" s="70"/>
      <c r="O1017935" s="67"/>
      <c r="P1017935" s="6"/>
      <c r="Q1017935" s="6"/>
      <c r="R1017935" s="71"/>
      <c r="S1017935" s="6"/>
      <c r="T1017935" s="6"/>
      <c r="U1017935" s="6"/>
      <c r="V1017935" s="9"/>
    </row>
    <row r="1017936" spans="1:22" customFormat="1">
      <c r="A1017936" s="2"/>
      <c r="B1017936" s="61"/>
      <c r="C1017936" s="52"/>
      <c r="D1017936" s="52"/>
      <c r="E1017936" s="6"/>
      <c r="F1017936" s="26"/>
      <c r="G1017936" s="26"/>
      <c r="H1017936" s="67"/>
      <c r="I1017936" s="68"/>
      <c r="J1017936" s="6"/>
      <c r="K1017936" s="69"/>
      <c r="L1017936" s="67"/>
      <c r="M1017936" s="67"/>
      <c r="N1017936" s="70"/>
      <c r="O1017936" s="67"/>
      <c r="P1017936" s="6"/>
      <c r="Q1017936" s="6"/>
      <c r="R1017936" s="71"/>
      <c r="S1017936" s="6"/>
      <c r="T1017936" s="6"/>
      <c r="U1017936" s="6"/>
      <c r="V1017936" s="9"/>
    </row>
    <row r="1017937" spans="1:22" customFormat="1">
      <c r="A1017937" s="2"/>
      <c r="B1017937" s="61"/>
      <c r="C1017937" s="52"/>
      <c r="D1017937" s="52"/>
      <c r="E1017937" s="6"/>
      <c r="F1017937" s="26"/>
      <c r="G1017937" s="26"/>
      <c r="H1017937" s="67"/>
      <c r="I1017937" s="68"/>
      <c r="J1017937" s="6"/>
      <c r="K1017937" s="69"/>
      <c r="L1017937" s="67"/>
      <c r="M1017937" s="67"/>
      <c r="N1017937" s="70"/>
      <c r="O1017937" s="67"/>
      <c r="P1017937" s="6"/>
      <c r="Q1017937" s="6"/>
      <c r="R1017937" s="71"/>
      <c r="S1017937" s="6"/>
      <c r="T1017937" s="6"/>
      <c r="U1017937" s="6"/>
      <c r="V1017937" s="9"/>
    </row>
    <row r="1017938" spans="1:22" customFormat="1">
      <c r="A1017938" s="2"/>
      <c r="B1017938" s="61"/>
      <c r="C1017938" s="52"/>
      <c r="D1017938" s="52"/>
      <c r="E1017938" s="6"/>
      <c r="F1017938" s="26"/>
      <c r="G1017938" s="26"/>
      <c r="H1017938" s="67"/>
      <c r="I1017938" s="68"/>
      <c r="J1017938" s="6"/>
      <c r="K1017938" s="69"/>
      <c r="L1017938" s="67"/>
      <c r="M1017938" s="67"/>
      <c r="N1017938" s="70"/>
      <c r="O1017938" s="67"/>
      <c r="P1017938" s="6"/>
      <c r="Q1017938" s="6"/>
      <c r="R1017938" s="71"/>
      <c r="S1017938" s="6"/>
      <c r="T1017938" s="6"/>
      <c r="U1017938" s="6"/>
      <c r="V1017938" s="9"/>
    </row>
    <row r="1017939" spans="1:22" customFormat="1">
      <c r="A1017939" s="2"/>
      <c r="B1017939" s="61"/>
      <c r="C1017939" s="52"/>
      <c r="D1017939" s="52"/>
      <c r="E1017939" s="6"/>
      <c r="F1017939" s="26"/>
      <c r="G1017939" s="26"/>
      <c r="H1017939" s="67"/>
      <c r="I1017939" s="68"/>
      <c r="J1017939" s="6"/>
      <c r="K1017939" s="69"/>
      <c r="L1017939" s="67"/>
      <c r="M1017939" s="67"/>
      <c r="N1017939" s="70"/>
      <c r="O1017939" s="67"/>
      <c r="P1017939" s="6"/>
      <c r="Q1017939" s="6"/>
      <c r="R1017939" s="71"/>
      <c r="S1017939" s="6"/>
      <c r="T1017939" s="6"/>
      <c r="U1017939" s="6"/>
      <c r="V1017939" s="9"/>
    </row>
    <row r="1017940" spans="1:22" customFormat="1">
      <c r="A1017940" s="2"/>
      <c r="B1017940" s="61"/>
      <c r="C1017940" s="52"/>
      <c r="D1017940" s="52"/>
      <c r="E1017940" s="6"/>
      <c r="F1017940" s="26"/>
      <c r="G1017940" s="26"/>
      <c r="H1017940" s="67"/>
      <c r="I1017940" s="68"/>
      <c r="J1017940" s="6"/>
      <c r="K1017940" s="69"/>
      <c r="L1017940" s="67"/>
      <c r="M1017940" s="67"/>
      <c r="N1017940" s="70"/>
      <c r="O1017940" s="67"/>
      <c r="P1017940" s="6"/>
      <c r="Q1017940" s="6"/>
      <c r="R1017940" s="71"/>
      <c r="S1017940" s="6"/>
      <c r="T1017940" s="6"/>
      <c r="U1017940" s="6"/>
      <c r="V1017940" s="9"/>
    </row>
    <row r="1017941" spans="1:22" customFormat="1">
      <c r="A1017941" s="2"/>
      <c r="B1017941" s="61"/>
      <c r="C1017941" s="52"/>
      <c r="D1017941" s="52"/>
      <c r="E1017941" s="6"/>
      <c r="F1017941" s="26"/>
      <c r="G1017941" s="26"/>
      <c r="H1017941" s="67"/>
      <c r="I1017941" s="68"/>
      <c r="J1017941" s="6"/>
      <c r="K1017941" s="69"/>
      <c r="L1017941" s="67"/>
      <c r="M1017941" s="67"/>
      <c r="N1017941" s="70"/>
      <c r="O1017941" s="67"/>
      <c r="P1017941" s="6"/>
      <c r="Q1017941" s="6"/>
      <c r="R1017941" s="71"/>
      <c r="S1017941" s="6"/>
      <c r="T1017941" s="6"/>
      <c r="U1017941" s="6"/>
      <c r="V1017941" s="9"/>
    </row>
    <row r="1017942" spans="1:22" customFormat="1">
      <c r="A1017942" s="2"/>
      <c r="B1017942" s="61"/>
      <c r="C1017942" s="52"/>
      <c r="D1017942" s="52"/>
      <c r="E1017942" s="6"/>
      <c r="F1017942" s="26"/>
      <c r="G1017942" s="26"/>
      <c r="H1017942" s="67"/>
      <c r="I1017942" s="68"/>
      <c r="J1017942" s="6"/>
      <c r="K1017942" s="69"/>
      <c r="L1017942" s="67"/>
      <c r="M1017942" s="67"/>
      <c r="N1017942" s="70"/>
      <c r="O1017942" s="67"/>
      <c r="P1017942" s="6"/>
      <c r="Q1017942" s="6"/>
      <c r="R1017942" s="71"/>
      <c r="S1017942" s="6"/>
      <c r="T1017942" s="6"/>
      <c r="U1017942" s="6"/>
      <c r="V1017942" s="9"/>
    </row>
    <row r="1017943" spans="1:22" customFormat="1">
      <c r="A1017943" s="2"/>
      <c r="B1017943" s="61"/>
      <c r="C1017943" s="52"/>
      <c r="D1017943" s="52"/>
      <c r="E1017943" s="6"/>
      <c r="F1017943" s="26"/>
      <c r="G1017943" s="26"/>
      <c r="H1017943" s="67"/>
      <c r="I1017943" s="68"/>
      <c r="J1017943" s="6"/>
      <c r="K1017943" s="69"/>
      <c r="L1017943" s="67"/>
      <c r="M1017943" s="67"/>
      <c r="N1017943" s="70"/>
      <c r="O1017943" s="67"/>
      <c r="P1017943" s="6"/>
      <c r="Q1017943" s="6"/>
      <c r="R1017943" s="71"/>
      <c r="S1017943" s="6"/>
      <c r="T1017943" s="6"/>
      <c r="U1017943" s="6"/>
      <c r="V1017943" s="9"/>
    </row>
    <row r="1017944" spans="1:22" customFormat="1">
      <c r="A1017944" s="2"/>
      <c r="B1017944" s="61"/>
      <c r="C1017944" s="52"/>
      <c r="D1017944" s="52"/>
      <c r="E1017944" s="6"/>
      <c r="F1017944" s="26"/>
      <c r="G1017944" s="26"/>
      <c r="H1017944" s="67"/>
      <c r="I1017944" s="68"/>
      <c r="J1017944" s="6"/>
      <c r="K1017944" s="69"/>
      <c r="L1017944" s="67"/>
      <c r="M1017944" s="67"/>
      <c r="N1017944" s="70"/>
      <c r="O1017944" s="67"/>
      <c r="P1017944" s="6"/>
      <c r="Q1017944" s="6"/>
      <c r="R1017944" s="71"/>
      <c r="S1017944" s="6"/>
      <c r="T1017944" s="6"/>
      <c r="U1017944" s="6"/>
      <c r="V1017944" s="9"/>
    </row>
    <row r="1017945" spans="1:22" customFormat="1">
      <c r="A1017945" s="2"/>
      <c r="B1017945" s="61"/>
      <c r="C1017945" s="52"/>
      <c r="D1017945" s="52"/>
      <c r="E1017945" s="6"/>
      <c r="F1017945" s="26"/>
      <c r="G1017945" s="26"/>
      <c r="H1017945" s="67"/>
      <c r="I1017945" s="68"/>
      <c r="J1017945" s="6"/>
      <c r="K1017945" s="69"/>
      <c r="L1017945" s="67"/>
      <c r="M1017945" s="67"/>
      <c r="N1017945" s="70"/>
      <c r="O1017945" s="67"/>
      <c r="P1017945" s="6"/>
      <c r="Q1017945" s="6"/>
      <c r="R1017945" s="71"/>
      <c r="S1017945" s="6"/>
      <c r="T1017945" s="6"/>
      <c r="U1017945" s="6"/>
      <c r="V1017945" s="9"/>
    </row>
    <row r="1017946" spans="1:22" customFormat="1">
      <c r="A1017946" s="2"/>
      <c r="B1017946" s="61"/>
      <c r="C1017946" s="52"/>
      <c r="D1017946" s="52"/>
      <c r="E1017946" s="6"/>
      <c r="F1017946" s="26"/>
      <c r="G1017946" s="26"/>
      <c r="H1017946" s="67"/>
      <c r="I1017946" s="68"/>
      <c r="J1017946" s="6"/>
      <c r="K1017946" s="69"/>
      <c r="L1017946" s="67"/>
      <c r="M1017946" s="67"/>
      <c r="N1017946" s="70"/>
      <c r="O1017946" s="67"/>
      <c r="P1017946" s="6"/>
      <c r="Q1017946" s="6"/>
      <c r="R1017946" s="71"/>
      <c r="S1017946" s="6"/>
      <c r="T1017946" s="6"/>
      <c r="U1017946" s="6"/>
      <c r="V1017946" s="9"/>
    </row>
    <row r="1017947" spans="1:22" customFormat="1">
      <c r="A1017947" s="2"/>
      <c r="B1017947" s="61"/>
      <c r="C1017947" s="52"/>
      <c r="D1017947" s="52"/>
      <c r="E1017947" s="6"/>
      <c r="F1017947" s="26"/>
      <c r="G1017947" s="26"/>
      <c r="H1017947" s="67"/>
      <c r="I1017947" s="68"/>
      <c r="J1017947" s="6"/>
      <c r="K1017947" s="69"/>
      <c r="L1017947" s="67"/>
      <c r="M1017947" s="67"/>
      <c r="N1017947" s="70"/>
      <c r="O1017947" s="67"/>
      <c r="P1017947" s="6"/>
      <c r="Q1017947" s="6"/>
      <c r="R1017947" s="71"/>
      <c r="S1017947" s="6"/>
      <c r="T1017947" s="6"/>
      <c r="U1017947" s="6"/>
      <c r="V1017947" s="9"/>
    </row>
    <row r="1017948" spans="1:22" customFormat="1">
      <c r="A1017948" s="2"/>
      <c r="B1017948" s="61"/>
      <c r="C1017948" s="52"/>
      <c r="D1017948" s="52"/>
      <c r="E1017948" s="6"/>
      <c r="F1017948" s="26"/>
      <c r="G1017948" s="26"/>
      <c r="H1017948" s="67"/>
      <c r="I1017948" s="68"/>
      <c r="J1017948" s="6"/>
      <c r="K1017948" s="69"/>
      <c r="L1017948" s="67"/>
      <c r="M1017948" s="67"/>
      <c r="N1017948" s="70"/>
      <c r="O1017948" s="67"/>
      <c r="P1017948" s="6"/>
      <c r="Q1017948" s="6"/>
      <c r="R1017948" s="71"/>
      <c r="S1017948" s="6"/>
      <c r="T1017948" s="6"/>
      <c r="U1017948" s="6"/>
      <c r="V1017948" s="9"/>
    </row>
    <row r="1017949" spans="1:22" customFormat="1">
      <c r="A1017949" s="2"/>
      <c r="B1017949" s="61"/>
      <c r="C1017949" s="52"/>
      <c r="D1017949" s="52"/>
      <c r="E1017949" s="6"/>
      <c r="F1017949" s="26"/>
      <c r="G1017949" s="26"/>
      <c r="H1017949" s="67"/>
      <c r="I1017949" s="68"/>
      <c r="J1017949" s="6"/>
      <c r="K1017949" s="69"/>
      <c r="L1017949" s="67"/>
      <c r="M1017949" s="67"/>
      <c r="N1017949" s="70"/>
      <c r="O1017949" s="67"/>
      <c r="P1017949" s="6"/>
      <c r="Q1017949" s="6"/>
      <c r="R1017949" s="71"/>
      <c r="S1017949" s="6"/>
      <c r="T1017949" s="6"/>
      <c r="U1017949" s="6"/>
      <c r="V1017949" s="9"/>
    </row>
    <row r="1017950" spans="1:22" customFormat="1">
      <c r="A1017950" s="2"/>
      <c r="B1017950" s="61"/>
      <c r="C1017950" s="52"/>
      <c r="D1017950" s="52"/>
      <c r="E1017950" s="6"/>
      <c r="F1017950" s="26"/>
      <c r="G1017950" s="26"/>
      <c r="H1017950" s="67"/>
      <c r="I1017950" s="68"/>
      <c r="J1017950" s="6"/>
      <c r="K1017950" s="69"/>
      <c r="L1017950" s="67"/>
      <c r="M1017950" s="67"/>
      <c r="N1017950" s="70"/>
      <c r="O1017950" s="67"/>
      <c r="P1017950" s="6"/>
      <c r="Q1017950" s="6"/>
      <c r="R1017950" s="71"/>
      <c r="S1017950" s="6"/>
      <c r="T1017950" s="6"/>
      <c r="U1017950" s="6"/>
      <c r="V1017950" s="9"/>
    </row>
    <row r="1017951" spans="1:22" customFormat="1">
      <c r="A1017951" s="2"/>
      <c r="B1017951" s="61"/>
      <c r="C1017951" s="52"/>
      <c r="D1017951" s="52"/>
      <c r="E1017951" s="6"/>
      <c r="F1017951" s="26"/>
      <c r="G1017951" s="26"/>
      <c r="H1017951" s="67"/>
      <c r="I1017951" s="68"/>
      <c r="J1017951" s="6"/>
      <c r="K1017951" s="69"/>
      <c r="L1017951" s="67"/>
      <c r="M1017951" s="67"/>
      <c r="N1017951" s="70"/>
      <c r="O1017951" s="67"/>
      <c r="P1017951" s="6"/>
      <c r="Q1017951" s="6"/>
      <c r="R1017951" s="71"/>
      <c r="S1017951" s="6"/>
      <c r="T1017951" s="6"/>
      <c r="U1017951" s="6"/>
      <c r="V1017951" s="9"/>
    </row>
    <row r="1017952" spans="1:22" customFormat="1">
      <c r="A1017952" s="2"/>
      <c r="B1017952" s="61"/>
      <c r="C1017952" s="52"/>
      <c r="D1017952" s="52"/>
      <c r="E1017952" s="6"/>
      <c r="F1017952" s="26"/>
      <c r="G1017952" s="26"/>
      <c r="H1017952" s="67"/>
      <c r="I1017952" s="68"/>
      <c r="J1017952" s="6"/>
      <c r="K1017952" s="69"/>
      <c r="L1017952" s="67"/>
      <c r="M1017952" s="67"/>
      <c r="N1017952" s="70"/>
      <c r="O1017952" s="67"/>
      <c r="P1017952" s="6"/>
      <c r="Q1017952" s="6"/>
      <c r="R1017952" s="71"/>
      <c r="S1017952" s="6"/>
      <c r="T1017952" s="6"/>
      <c r="U1017952" s="6"/>
      <c r="V1017952" s="9"/>
    </row>
    <row r="1017953" spans="1:22" customFormat="1">
      <c r="A1017953" s="2"/>
      <c r="B1017953" s="61"/>
      <c r="C1017953" s="52"/>
      <c r="D1017953" s="52"/>
      <c r="E1017953" s="6"/>
      <c r="F1017953" s="26"/>
      <c r="G1017953" s="26"/>
      <c r="H1017953" s="67"/>
      <c r="I1017953" s="68"/>
      <c r="J1017953" s="6"/>
      <c r="K1017953" s="69"/>
      <c r="L1017953" s="67"/>
      <c r="M1017953" s="67"/>
      <c r="N1017953" s="70"/>
      <c r="O1017953" s="67"/>
      <c r="P1017953" s="6"/>
      <c r="Q1017953" s="6"/>
      <c r="R1017953" s="71"/>
      <c r="S1017953" s="6"/>
      <c r="T1017953" s="6"/>
      <c r="U1017953" s="6"/>
      <c r="V1017953" s="9"/>
    </row>
    <row r="1017954" spans="1:22" customFormat="1">
      <c r="A1017954" s="2"/>
      <c r="B1017954" s="61"/>
      <c r="C1017954" s="52"/>
      <c r="D1017954" s="52"/>
      <c r="E1017954" s="6"/>
      <c r="F1017954" s="26"/>
      <c r="G1017954" s="26"/>
      <c r="H1017954" s="67"/>
      <c r="I1017954" s="68"/>
      <c r="J1017954" s="6"/>
      <c r="K1017954" s="69"/>
      <c r="L1017954" s="67"/>
      <c r="M1017954" s="67"/>
      <c r="N1017954" s="70"/>
      <c r="O1017954" s="67"/>
      <c r="P1017954" s="6"/>
      <c r="Q1017954" s="6"/>
      <c r="R1017954" s="71"/>
      <c r="S1017954" s="6"/>
      <c r="T1017954" s="6"/>
      <c r="U1017954" s="6"/>
      <c r="V1017954" s="9"/>
    </row>
    <row r="1017955" spans="1:22" customFormat="1">
      <c r="A1017955" s="2"/>
      <c r="B1017955" s="61"/>
      <c r="C1017955" s="52"/>
      <c r="D1017955" s="52"/>
      <c r="E1017955" s="6"/>
      <c r="F1017955" s="26"/>
      <c r="G1017955" s="26"/>
      <c r="H1017955" s="67"/>
      <c r="I1017955" s="68"/>
      <c r="J1017955" s="6"/>
      <c r="K1017955" s="69"/>
      <c r="L1017955" s="67"/>
      <c r="M1017955" s="67"/>
      <c r="N1017955" s="70"/>
      <c r="O1017955" s="67"/>
      <c r="P1017955" s="6"/>
      <c r="Q1017955" s="6"/>
      <c r="R1017955" s="71"/>
      <c r="S1017955" s="6"/>
      <c r="T1017955" s="6"/>
      <c r="U1017955" s="6"/>
      <c r="V1017955" s="9"/>
    </row>
    <row r="1017956" spans="1:22" customFormat="1">
      <c r="A1017956" s="2"/>
      <c r="B1017956" s="61"/>
      <c r="C1017956" s="52"/>
      <c r="D1017956" s="52"/>
      <c r="E1017956" s="6"/>
      <c r="F1017956" s="26"/>
      <c r="G1017956" s="26"/>
      <c r="H1017956" s="67"/>
      <c r="I1017956" s="68"/>
      <c r="J1017956" s="6"/>
      <c r="K1017956" s="69"/>
      <c r="L1017956" s="67"/>
      <c r="M1017956" s="67"/>
      <c r="N1017956" s="70"/>
      <c r="O1017956" s="67"/>
      <c r="P1017956" s="6"/>
      <c r="Q1017956" s="6"/>
      <c r="R1017956" s="71"/>
      <c r="S1017956" s="6"/>
      <c r="T1017956" s="6"/>
      <c r="U1017956" s="6"/>
      <c r="V1017956" s="9"/>
    </row>
    <row r="1017957" spans="1:22" customFormat="1">
      <c r="A1017957" s="2"/>
      <c r="B1017957" s="61"/>
      <c r="C1017957" s="52"/>
      <c r="D1017957" s="52"/>
      <c r="E1017957" s="6"/>
      <c r="F1017957" s="26"/>
      <c r="G1017957" s="26"/>
      <c r="H1017957" s="67"/>
      <c r="I1017957" s="68"/>
      <c r="J1017957" s="6"/>
      <c r="K1017957" s="69"/>
      <c r="L1017957" s="67"/>
      <c r="M1017957" s="67"/>
      <c r="N1017957" s="70"/>
      <c r="O1017957" s="67"/>
      <c r="P1017957" s="6"/>
      <c r="Q1017957" s="6"/>
      <c r="R1017957" s="71"/>
      <c r="S1017957" s="6"/>
      <c r="T1017957" s="6"/>
      <c r="U1017957" s="6"/>
      <c r="V1017957" s="9"/>
    </row>
    <row r="1017958" spans="1:22" customFormat="1">
      <c r="A1017958" s="2"/>
      <c r="B1017958" s="61"/>
      <c r="C1017958" s="52"/>
      <c r="D1017958" s="52"/>
      <c r="E1017958" s="6"/>
      <c r="F1017958" s="26"/>
      <c r="G1017958" s="26"/>
      <c r="H1017958" s="67"/>
      <c r="I1017958" s="68"/>
      <c r="J1017958" s="6"/>
      <c r="K1017958" s="69"/>
      <c r="L1017958" s="67"/>
      <c r="M1017958" s="67"/>
      <c r="N1017958" s="70"/>
      <c r="O1017958" s="67"/>
      <c r="P1017958" s="6"/>
      <c r="Q1017958" s="6"/>
      <c r="R1017958" s="71"/>
      <c r="S1017958" s="6"/>
      <c r="T1017958" s="6"/>
      <c r="U1017958" s="6"/>
      <c r="V1017958" s="9"/>
    </row>
    <row r="1017959" spans="1:22" customFormat="1">
      <c r="A1017959" s="2"/>
      <c r="B1017959" s="61"/>
      <c r="C1017959" s="52"/>
      <c r="D1017959" s="52"/>
      <c r="E1017959" s="6"/>
      <c r="F1017959" s="26"/>
      <c r="G1017959" s="26"/>
      <c r="H1017959" s="67"/>
      <c r="I1017959" s="68"/>
      <c r="J1017959" s="6"/>
      <c r="K1017959" s="69"/>
      <c r="L1017959" s="67"/>
      <c r="M1017959" s="67"/>
      <c r="N1017959" s="70"/>
      <c r="O1017959" s="67"/>
      <c r="P1017959" s="6"/>
      <c r="Q1017959" s="6"/>
      <c r="R1017959" s="71"/>
      <c r="S1017959" s="6"/>
      <c r="T1017959" s="6"/>
      <c r="U1017959" s="6"/>
      <c r="V1017959" s="9"/>
    </row>
    <row r="1017960" spans="1:22" customFormat="1">
      <c r="A1017960" s="2"/>
      <c r="B1017960" s="61"/>
      <c r="C1017960" s="52"/>
      <c r="D1017960" s="52"/>
      <c r="E1017960" s="6"/>
      <c r="F1017960" s="26"/>
      <c r="G1017960" s="26"/>
      <c r="H1017960" s="67"/>
      <c r="I1017960" s="68"/>
      <c r="J1017960" s="6"/>
      <c r="K1017960" s="69"/>
      <c r="L1017960" s="67"/>
      <c r="M1017960" s="67"/>
      <c r="N1017960" s="70"/>
      <c r="O1017960" s="67"/>
      <c r="P1017960" s="6"/>
      <c r="Q1017960" s="6"/>
      <c r="R1017960" s="71"/>
      <c r="S1017960" s="6"/>
      <c r="T1017960" s="6"/>
      <c r="U1017960" s="6"/>
      <c r="V1017960" s="9"/>
    </row>
    <row r="1017961" spans="1:22" customFormat="1">
      <c r="A1017961" s="2"/>
      <c r="B1017961" s="61"/>
      <c r="C1017961" s="52"/>
      <c r="D1017961" s="52"/>
      <c r="E1017961" s="6"/>
      <c r="F1017961" s="26"/>
      <c r="G1017961" s="26"/>
      <c r="H1017961" s="67"/>
      <c r="I1017961" s="68"/>
      <c r="J1017961" s="6"/>
      <c r="K1017961" s="69"/>
      <c r="L1017961" s="67"/>
      <c r="M1017961" s="67"/>
      <c r="N1017961" s="70"/>
      <c r="O1017961" s="67"/>
      <c r="P1017961" s="6"/>
      <c r="Q1017961" s="6"/>
      <c r="R1017961" s="71"/>
      <c r="S1017961" s="6"/>
      <c r="T1017961" s="6"/>
      <c r="U1017961" s="6"/>
      <c r="V1017961" s="9"/>
    </row>
    <row r="1017962" spans="1:22" customFormat="1">
      <c r="A1017962" s="2"/>
      <c r="B1017962" s="61"/>
      <c r="C1017962" s="52"/>
      <c r="D1017962" s="52"/>
      <c r="E1017962" s="6"/>
      <c r="F1017962" s="26"/>
      <c r="G1017962" s="26"/>
      <c r="H1017962" s="67"/>
      <c r="I1017962" s="68"/>
      <c r="J1017962" s="6"/>
      <c r="K1017962" s="69"/>
      <c r="L1017962" s="67"/>
      <c r="M1017962" s="67"/>
      <c r="N1017962" s="70"/>
      <c r="O1017962" s="67"/>
      <c r="P1017962" s="6"/>
      <c r="Q1017962" s="6"/>
      <c r="R1017962" s="71"/>
      <c r="S1017962" s="6"/>
      <c r="T1017962" s="6"/>
      <c r="U1017962" s="6"/>
      <c r="V1017962" s="9"/>
    </row>
    <row r="1017963" spans="1:22" customFormat="1">
      <c r="A1017963" s="2"/>
      <c r="B1017963" s="61"/>
      <c r="C1017963" s="52"/>
      <c r="D1017963" s="52"/>
      <c r="E1017963" s="6"/>
      <c r="F1017963" s="26"/>
      <c r="G1017963" s="26"/>
      <c r="H1017963" s="67"/>
      <c r="I1017963" s="68"/>
      <c r="J1017963" s="6"/>
      <c r="K1017963" s="69"/>
      <c r="L1017963" s="67"/>
      <c r="M1017963" s="67"/>
      <c r="N1017963" s="70"/>
      <c r="O1017963" s="67"/>
      <c r="P1017963" s="6"/>
      <c r="Q1017963" s="6"/>
      <c r="R1017963" s="71"/>
      <c r="S1017963" s="6"/>
      <c r="T1017963" s="6"/>
      <c r="U1017963" s="6"/>
      <c r="V1017963" s="9"/>
    </row>
    <row r="1017964" spans="1:22" customFormat="1">
      <c r="A1017964" s="2"/>
      <c r="B1017964" s="61"/>
      <c r="C1017964" s="52"/>
      <c r="D1017964" s="52"/>
      <c r="E1017964" s="6"/>
      <c r="F1017964" s="26"/>
      <c r="G1017964" s="26"/>
      <c r="H1017964" s="67"/>
      <c r="I1017964" s="68"/>
      <c r="J1017964" s="6"/>
      <c r="K1017964" s="69"/>
      <c r="L1017964" s="67"/>
      <c r="M1017964" s="67"/>
      <c r="N1017964" s="70"/>
      <c r="O1017964" s="67"/>
      <c r="P1017964" s="6"/>
      <c r="Q1017964" s="6"/>
      <c r="R1017964" s="71"/>
      <c r="S1017964" s="6"/>
      <c r="T1017964" s="6"/>
      <c r="U1017964" s="6"/>
      <c r="V1017964" s="9"/>
    </row>
    <row r="1017965" spans="1:22" customFormat="1">
      <c r="A1017965" s="2"/>
      <c r="B1017965" s="61"/>
      <c r="C1017965" s="52"/>
      <c r="D1017965" s="52"/>
      <c r="E1017965" s="6"/>
      <c r="F1017965" s="26"/>
      <c r="G1017965" s="26"/>
      <c r="H1017965" s="67"/>
      <c r="I1017965" s="68"/>
      <c r="J1017965" s="6"/>
      <c r="K1017965" s="69"/>
      <c r="L1017965" s="67"/>
      <c r="M1017965" s="67"/>
      <c r="N1017965" s="70"/>
      <c r="O1017965" s="67"/>
      <c r="P1017965" s="6"/>
      <c r="Q1017965" s="6"/>
      <c r="R1017965" s="71"/>
      <c r="S1017965" s="6"/>
      <c r="T1017965" s="6"/>
      <c r="U1017965" s="6"/>
      <c r="V1017965" s="9"/>
    </row>
    <row r="1017966" spans="1:22" customFormat="1">
      <c r="A1017966" s="2"/>
      <c r="B1017966" s="61"/>
      <c r="C1017966" s="52"/>
      <c r="D1017966" s="52"/>
      <c r="E1017966" s="6"/>
      <c r="F1017966" s="26"/>
      <c r="G1017966" s="26"/>
      <c r="H1017966" s="67"/>
      <c r="I1017966" s="68"/>
      <c r="J1017966" s="6"/>
      <c r="K1017966" s="69"/>
      <c r="L1017966" s="67"/>
      <c r="M1017966" s="67"/>
      <c r="N1017966" s="70"/>
      <c r="O1017966" s="67"/>
      <c r="P1017966" s="6"/>
      <c r="Q1017966" s="6"/>
      <c r="R1017966" s="71"/>
      <c r="S1017966" s="6"/>
      <c r="T1017966" s="6"/>
      <c r="U1017966" s="6"/>
      <c r="V1017966" s="9"/>
    </row>
    <row r="1017967" spans="1:22" customFormat="1">
      <c r="A1017967" s="2"/>
      <c r="B1017967" s="61"/>
      <c r="C1017967" s="52"/>
      <c r="D1017967" s="52"/>
      <c r="E1017967" s="6"/>
      <c r="F1017967" s="26"/>
      <c r="G1017967" s="26"/>
      <c r="H1017967" s="67"/>
      <c r="I1017967" s="68"/>
      <c r="J1017967" s="6"/>
      <c r="K1017967" s="69"/>
      <c r="L1017967" s="67"/>
      <c r="M1017967" s="67"/>
      <c r="N1017967" s="70"/>
      <c r="O1017967" s="67"/>
      <c r="P1017967" s="6"/>
      <c r="Q1017967" s="6"/>
      <c r="R1017967" s="71"/>
      <c r="S1017967" s="6"/>
      <c r="T1017967" s="6"/>
      <c r="U1017967" s="6"/>
      <c r="V1017967" s="9"/>
    </row>
    <row r="1017968" spans="1:22" customFormat="1">
      <c r="A1017968" s="2"/>
      <c r="B1017968" s="61"/>
      <c r="C1017968" s="52"/>
      <c r="D1017968" s="52"/>
      <c r="E1017968" s="6"/>
      <c r="F1017968" s="26"/>
      <c r="G1017968" s="26"/>
      <c r="H1017968" s="67"/>
      <c r="I1017968" s="68"/>
      <c r="J1017968" s="6"/>
      <c r="K1017968" s="69"/>
      <c r="L1017968" s="67"/>
      <c r="M1017968" s="67"/>
      <c r="N1017968" s="70"/>
      <c r="O1017968" s="67"/>
      <c r="P1017968" s="6"/>
      <c r="Q1017968" s="6"/>
      <c r="R1017968" s="71"/>
      <c r="S1017968" s="6"/>
      <c r="T1017968" s="6"/>
      <c r="U1017968" s="6"/>
      <c r="V1017968" s="9"/>
    </row>
    <row r="1017969" spans="1:22" customFormat="1">
      <c r="A1017969" s="2"/>
      <c r="B1017969" s="61"/>
      <c r="C1017969" s="52"/>
      <c r="D1017969" s="52"/>
      <c r="E1017969" s="6"/>
      <c r="F1017969" s="26"/>
      <c r="G1017969" s="26"/>
      <c r="H1017969" s="67"/>
      <c r="I1017969" s="68"/>
      <c r="J1017969" s="6"/>
      <c r="K1017969" s="69"/>
      <c r="L1017969" s="67"/>
      <c r="M1017969" s="67"/>
      <c r="N1017969" s="70"/>
      <c r="O1017969" s="67"/>
      <c r="P1017969" s="6"/>
      <c r="Q1017969" s="6"/>
      <c r="R1017969" s="71"/>
      <c r="S1017969" s="6"/>
      <c r="T1017969" s="6"/>
      <c r="U1017969" s="6"/>
      <c r="V1017969" s="9"/>
    </row>
    <row r="1017970" spans="1:22" customFormat="1">
      <c r="A1017970" s="2"/>
      <c r="B1017970" s="61"/>
      <c r="C1017970" s="52"/>
      <c r="D1017970" s="52"/>
      <c r="E1017970" s="6"/>
      <c r="F1017970" s="26"/>
      <c r="G1017970" s="26"/>
      <c r="H1017970" s="67"/>
      <c r="I1017970" s="68"/>
      <c r="J1017970" s="6"/>
      <c r="K1017970" s="69"/>
      <c r="L1017970" s="67"/>
      <c r="M1017970" s="67"/>
      <c r="N1017970" s="70"/>
      <c r="O1017970" s="67"/>
      <c r="P1017970" s="6"/>
      <c r="Q1017970" s="6"/>
      <c r="R1017970" s="71"/>
      <c r="S1017970" s="6"/>
      <c r="T1017970" s="6"/>
      <c r="U1017970" s="6"/>
      <c r="V1017970" s="9"/>
    </row>
    <row r="1017971" spans="1:22" customFormat="1">
      <c r="A1017971" s="2"/>
      <c r="B1017971" s="61"/>
      <c r="C1017971" s="52"/>
      <c r="D1017971" s="52"/>
      <c r="E1017971" s="6"/>
      <c r="F1017971" s="26"/>
      <c r="G1017971" s="26"/>
      <c r="H1017971" s="67"/>
      <c r="I1017971" s="68"/>
      <c r="J1017971" s="6"/>
      <c r="K1017971" s="69"/>
      <c r="L1017971" s="67"/>
      <c r="M1017971" s="67"/>
      <c r="N1017971" s="70"/>
      <c r="O1017971" s="67"/>
      <c r="P1017971" s="6"/>
      <c r="Q1017971" s="6"/>
      <c r="R1017971" s="71"/>
      <c r="S1017971" s="6"/>
      <c r="T1017971" s="6"/>
      <c r="U1017971" s="6"/>
      <c r="V1017971" s="9"/>
    </row>
    <row r="1017972" spans="1:22" customFormat="1">
      <c r="A1017972" s="2"/>
      <c r="B1017972" s="61"/>
      <c r="C1017972" s="52"/>
      <c r="D1017972" s="52"/>
      <c r="E1017972" s="6"/>
      <c r="F1017972" s="26"/>
      <c r="G1017972" s="26"/>
      <c r="H1017972" s="67"/>
      <c r="I1017972" s="68"/>
      <c r="J1017972" s="6"/>
      <c r="K1017972" s="69"/>
      <c r="L1017972" s="67"/>
      <c r="M1017972" s="67"/>
      <c r="N1017972" s="70"/>
      <c r="O1017972" s="67"/>
      <c r="P1017972" s="6"/>
      <c r="Q1017972" s="6"/>
      <c r="R1017972" s="71"/>
      <c r="S1017972" s="6"/>
      <c r="T1017972" s="6"/>
      <c r="U1017972" s="6"/>
      <c r="V1017972" s="9"/>
    </row>
    <row r="1017973" spans="1:22" customFormat="1">
      <c r="A1017973" s="2"/>
      <c r="B1017973" s="61"/>
      <c r="C1017973" s="52"/>
      <c r="D1017973" s="52"/>
      <c r="E1017973" s="6"/>
      <c r="F1017973" s="26"/>
      <c r="G1017973" s="26"/>
      <c r="H1017973" s="67"/>
      <c r="I1017973" s="68"/>
      <c r="J1017973" s="6"/>
      <c r="K1017973" s="69"/>
      <c r="L1017973" s="67"/>
      <c r="M1017973" s="67"/>
      <c r="N1017973" s="70"/>
      <c r="O1017973" s="67"/>
      <c r="P1017973" s="6"/>
      <c r="Q1017973" s="6"/>
      <c r="R1017973" s="71"/>
      <c r="S1017973" s="6"/>
      <c r="T1017973" s="6"/>
      <c r="U1017973" s="6"/>
      <c r="V1017973" s="9"/>
    </row>
    <row r="1017974" spans="1:22" customFormat="1">
      <c r="A1017974" s="2"/>
      <c r="B1017974" s="61"/>
      <c r="C1017974" s="52"/>
      <c r="D1017974" s="52"/>
      <c r="E1017974" s="6"/>
      <c r="F1017974" s="26"/>
      <c r="G1017974" s="26"/>
      <c r="H1017974" s="67"/>
      <c r="I1017974" s="68"/>
      <c r="J1017974" s="6"/>
      <c r="K1017974" s="69"/>
      <c r="L1017974" s="67"/>
      <c r="M1017974" s="67"/>
      <c r="N1017974" s="70"/>
      <c r="O1017974" s="67"/>
      <c r="P1017974" s="6"/>
      <c r="Q1017974" s="6"/>
      <c r="R1017974" s="71"/>
      <c r="S1017974" s="6"/>
      <c r="T1017974" s="6"/>
      <c r="U1017974" s="6"/>
      <c r="V1017974" s="9"/>
    </row>
    <row r="1017975" spans="1:22" customFormat="1">
      <c r="A1017975" s="2"/>
      <c r="B1017975" s="61"/>
      <c r="C1017975" s="52"/>
      <c r="D1017975" s="52"/>
      <c r="E1017975" s="6"/>
      <c r="F1017975" s="26"/>
      <c r="G1017975" s="26"/>
      <c r="H1017975" s="67"/>
      <c r="I1017975" s="68"/>
      <c r="J1017975" s="6"/>
      <c r="K1017975" s="69"/>
      <c r="L1017975" s="67"/>
      <c r="M1017975" s="67"/>
      <c r="N1017975" s="70"/>
      <c r="O1017975" s="67"/>
      <c r="P1017975" s="6"/>
      <c r="Q1017975" s="6"/>
      <c r="R1017975" s="71"/>
      <c r="S1017975" s="6"/>
      <c r="T1017975" s="6"/>
      <c r="U1017975" s="6"/>
      <c r="V1017975" s="9"/>
    </row>
    <row r="1017976" spans="1:22" customFormat="1">
      <c r="A1017976" s="2"/>
      <c r="B1017976" s="61"/>
      <c r="C1017976" s="52"/>
      <c r="D1017976" s="52"/>
      <c r="E1017976" s="6"/>
      <c r="F1017976" s="26"/>
      <c r="G1017976" s="26"/>
      <c r="H1017976" s="67"/>
      <c r="I1017976" s="68"/>
      <c r="J1017976" s="6"/>
      <c r="K1017976" s="69"/>
      <c r="L1017976" s="67"/>
      <c r="M1017976" s="67"/>
      <c r="N1017976" s="70"/>
      <c r="O1017976" s="67"/>
      <c r="P1017976" s="6"/>
      <c r="Q1017976" s="6"/>
      <c r="R1017976" s="71"/>
      <c r="S1017976" s="6"/>
      <c r="T1017976" s="6"/>
      <c r="U1017976" s="6"/>
      <c r="V1017976" s="9"/>
    </row>
    <row r="1017977" spans="1:22" customFormat="1">
      <c r="A1017977" s="2"/>
      <c r="B1017977" s="61"/>
      <c r="C1017977" s="52"/>
      <c r="D1017977" s="52"/>
      <c r="E1017977" s="6"/>
      <c r="F1017977" s="26"/>
      <c r="G1017977" s="26"/>
      <c r="H1017977" s="67"/>
      <c r="I1017977" s="68"/>
      <c r="J1017977" s="6"/>
      <c r="K1017977" s="69"/>
      <c r="L1017977" s="67"/>
      <c r="M1017977" s="67"/>
      <c r="N1017977" s="70"/>
      <c r="O1017977" s="67"/>
      <c r="P1017977" s="6"/>
      <c r="Q1017977" s="6"/>
      <c r="R1017977" s="71"/>
      <c r="S1017977" s="6"/>
      <c r="T1017977" s="6"/>
      <c r="U1017977" s="6"/>
      <c r="V1017977" s="9"/>
    </row>
    <row r="1017978" spans="1:22" customFormat="1">
      <c r="A1017978" s="2"/>
      <c r="B1017978" s="61"/>
      <c r="C1017978" s="52"/>
      <c r="D1017978" s="52"/>
      <c r="E1017978" s="6"/>
      <c r="F1017978" s="26"/>
      <c r="G1017978" s="26"/>
      <c r="H1017978" s="67"/>
      <c r="I1017978" s="68"/>
      <c r="J1017978" s="6"/>
      <c r="K1017978" s="69"/>
      <c r="L1017978" s="67"/>
      <c r="M1017978" s="67"/>
      <c r="N1017978" s="70"/>
      <c r="O1017978" s="67"/>
      <c r="P1017978" s="6"/>
      <c r="Q1017978" s="6"/>
      <c r="R1017978" s="71"/>
      <c r="S1017978" s="6"/>
      <c r="T1017978" s="6"/>
      <c r="U1017978" s="6"/>
      <c r="V1017978" s="9"/>
    </row>
    <row r="1017979" spans="1:22" customFormat="1">
      <c r="A1017979" s="2"/>
      <c r="B1017979" s="61"/>
      <c r="C1017979" s="52"/>
      <c r="D1017979" s="52"/>
      <c r="E1017979" s="6"/>
      <c r="F1017979" s="26"/>
      <c r="G1017979" s="26"/>
      <c r="H1017979" s="67"/>
      <c r="I1017979" s="68"/>
      <c r="J1017979" s="6"/>
      <c r="K1017979" s="69"/>
      <c r="L1017979" s="67"/>
      <c r="M1017979" s="67"/>
      <c r="N1017979" s="70"/>
      <c r="O1017979" s="67"/>
      <c r="P1017979" s="6"/>
      <c r="Q1017979" s="6"/>
      <c r="R1017979" s="71"/>
      <c r="S1017979" s="6"/>
      <c r="T1017979" s="6"/>
      <c r="U1017979" s="6"/>
      <c r="V1017979" s="9"/>
    </row>
    <row r="1017980" spans="1:22" customFormat="1">
      <c r="A1017980" s="2"/>
      <c r="B1017980" s="61"/>
      <c r="C1017980" s="52"/>
      <c r="D1017980" s="52"/>
      <c r="E1017980" s="6"/>
      <c r="F1017980" s="26"/>
      <c r="G1017980" s="26"/>
      <c r="H1017980" s="67"/>
      <c r="I1017980" s="68"/>
      <c r="J1017980" s="6"/>
      <c r="K1017980" s="69"/>
      <c r="L1017980" s="67"/>
      <c r="M1017980" s="67"/>
      <c r="N1017980" s="70"/>
      <c r="O1017980" s="67"/>
      <c r="P1017980" s="6"/>
      <c r="Q1017980" s="6"/>
      <c r="R1017980" s="71"/>
      <c r="S1017980" s="6"/>
      <c r="T1017980" s="6"/>
      <c r="U1017980" s="6"/>
      <c r="V1017980" s="9"/>
    </row>
    <row r="1017981" spans="1:22" customFormat="1">
      <c r="A1017981" s="2"/>
      <c r="B1017981" s="61"/>
      <c r="C1017981" s="52"/>
      <c r="D1017981" s="52"/>
      <c r="E1017981" s="6"/>
      <c r="F1017981" s="26"/>
      <c r="G1017981" s="26"/>
      <c r="H1017981" s="67"/>
      <c r="I1017981" s="68"/>
      <c r="J1017981" s="6"/>
      <c r="K1017981" s="69"/>
      <c r="L1017981" s="67"/>
      <c r="M1017981" s="67"/>
      <c r="N1017981" s="70"/>
      <c r="O1017981" s="67"/>
      <c r="P1017981" s="6"/>
      <c r="Q1017981" s="6"/>
      <c r="R1017981" s="71"/>
      <c r="S1017981" s="6"/>
      <c r="T1017981" s="6"/>
      <c r="U1017981" s="6"/>
      <c r="V1017981" s="9"/>
    </row>
    <row r="1017982" spans="1:22" customFormat="1">
      <c r="A1017982" s="2"/>
      <c r="B1017982" s="61"/>
      <c r="C1017982" s="52"/>
      <c r="D1017982" s="52"/>
      <c r="E1017982" s="6"/>
      <c r="F1017982" s="26"/>
      <c r="G1017982" s="26"/>
      <c r="H1017982" s="67"/>
      <c r="I1017982" s="68"/>
      <c r="J1017982" s="6"/>
      <c r="K1017982" s="69"/>
      <c r="L1017982" s="67"/>
      <c r="M1017982" s="67"/>
      <c r="N1017982" s="70"/>
      <c r="O1017982" s="67"/>
      <c r="P1017982" s="6"/>
      <c r="Q1017982" s="6"/>
      <c r="R1017982" s="71"/>
      <c r="S1017982" s="6"/>
      <c r="T1017982" s="6"/>
      <c r="U1017982" s="6"/>
      <c r="V1017982" s="9"/>
    </row>
    <row r="1017983" spans="1:22" customFormat="1">
      <c r="A1017983" s="2"/>
      <c r="B1017983" s="61"/>
      <c r="C1017983" s="52"/>
      <c r="D1017983" s="52"/>
      <c r="E1017983" s="6"/>
      <c r="F1017983" s="26"/>
      <c r="G1017983" s="26"/>
      <c r="H1017983" s="67"/>
      <c r="I1017983" s="68"/>
      <c r="J1017983" s="6"/>
      <c r="K1017983" s="69"/>
      <c r="L1017983" s="67"/>
      <c r="M1017983" s="67"/>
      <c r="N1017983" s="70"/>
      <c r="O1017983" s="67"/>
      <c r="P1017983" s="6"/>
      <c r="Q1017983" s="6"/>
      <c r="R1017983" s="71"/>
      <c r="S1017983" s="6"/>
      <c r="T1017983" s="6"/>
      <c r="U1017983" s="6"/>
      <c r="V1017983" s="9"/>
    </row>
    <row r="1017984" spans="1:22" customFormat="1">
      <c r="A1017984" s="2"/>
      <c r="B1017984" s="61"/>
      <c r="C1017984" s="52"/>
      <c r="D1017984" s="52"/>
      <c r="E1017984" s="6"/>
      <c r="F1017984" s="26"/>
      <c r="G1017984" s="26"/>
      <c r="H1017984" s="67"/>
      <c r="I1017984" s="68"/>
      <c r="J1017984" s="6"/>
      <c r="K1017984" s="69"/>
      <c r="L1017984" s="67"/>
      <c r="M1017984" s="67"/>
      <c r="N1017984" s="70"/>
      <c r="O1017984" s="67"/>
      <c r="P1017984" s="6"/>
      <c r="Q1017984" s="6"/>
      <c r="R1017984" s="71"/>
      <c r="S1017984" s="6"/>
      <c r="T1017984" s="6"/>
      <c r="U1017984" s="6"/>
      <c r="V1017984" s="9"/>
    </row>
    <row r="1017985" spans="1:22" customFormat="1">
      <c r="A1017985" s="2"/>
      <c r="B1017985" s="61"/>
      <c r="C1017985" s="52"/>
      <c r="D1017985" s="52"/>
      <c r="E1017985" s="6"/>
      <c r="F1017985" s="26"/>
      <c r="G1017985" s="26"/>
      <c r="H1017985" s="67"/>
      <c r="I1017985" s="68"/>
      <c r="J1017985" s="6"/>
      <c r="K1017985" s="69"/>
      <c r="L1017985" s="67"/>
      <c r="M1017985" s="67"/>
      <c r="N1017985" s="70"/>
      <c r="O1017985" s="67"/>
      <c r="P1017985" s="6"/>
      <c r="Q1017985" s="6"/>
      <c r="R1017985" s="71"/>
      <c r="S1017985" s="6"/>
      <c r="T1017985" s="6"/>
      <c r="U1017985" s="6"/>
      <c r="V1017985" s="9"/>
    </row>
    <row r="1017986" spans="1:22" customFormat="1">
      <c r="A1017986" s="2"/>
      <c r="B1017986" s="61"/>
      <c r="C1017986" s="52"/>
      <c r="D1017986" s="52"/>
      <c r="E1017986" s="6"/>
      <c r="F1017986" s="26"/>
      <c r="G1017986" s="26"/>
      <c r="H1017986" s="67"/>
      <c r="I1017986" s="68"/>
      <c r="J1017986" s="6"/>
      <c r="K1017986" s="69"/>
      <c r="L1017986" s="67"/>
      <c r="M1017986" s="67"/>
      <c r="N1017986" s="70"/>
      <c r="O1017986" s="67"/>
      <c r="P1017986" s="6"/>
      <c r="Q1017986" s="6"/>
      <c r="R1017986" s="71"/>
      <c r="S1017986" s="6"/>
      <c r="T1017986" s="6"/>
      <c r="U1017986" s="6"/>
      <c r="V1017986" s="9"/>
    </row>
    <row r="1017987" spans="1:22" customFormat="1">
      <c r="A1017987" s="2"/>
      <c r="B1017987" s="61"/>
      <c r="C1017987" s="52"/>
      <c r="D1017987" s="52"/>
      <c r="E1017987" s="6"/>
      <c r="F1017987" s="26"/>
      <c r="G1017987" s="26"/>
      <c r="H1017987" s="67"/>
      <c r="I1017987" s="68"/>
      <c r="J1017987" s="6"/>
      <c r="K1017987" s="69"/>
      <c r="L1017987" s="67"/>
      <c r="M1017987" s="67"/>
      <c r="N1017987" s="70"/>
      <c r="O1017987" s="67"/>
      <c r="P1017987" s="6"/>
      <c r="Q1017987" s="6"/>
      <c r="R1017987" s="71"/>
      <c r="S1017987" s="6"/>
      <c r="T1017987" s="6"/>
      <c r="U1017987" s="6"/>
      <c r="V1017987" s="9"/>
    </row>
    <row r="1017988" spans="1:22" customFormat="1">
      <c r="A1017988" s="2"/>
      <c r="B1017988" s="61"/>
      <c r="C1017988" s="52"/>
      <c r="D1017988" s="52"/>
      <c r="E1017988" s="6"/>
      <c r="F1017988" s="26"/>
      <c r="G1017988" s="26"/>
      <c r="H1017988" s="67"/>
      <c r="I1017988" s="68"/>
      <c r="J1017988" s="6"/>
      <c r="K1017988" s="69"/>
      <c r="L1017988" s="67"/>
      <c r="M1017988" s="67"/>
      <c r="N1017988" s="70"/>
      <c r="O1017988" s="67"/>
      <c r="P1017988" s="6"/>
      <c r="Q1017988" s="6"/>
      <c r="R1017988" s="71"/>
      <c r="S1017988" s="6"/>
      <c r="T1017988" s="6"/>
      <c r="U1017988" s="6"/>
      <c r="V1017988" s="9"/>
    </row>
    <row r="1017989" spans="1:22" customFormat="1">
      <c r="A1017989" s="2"/>
      <c r="B1017989" s="61"/>
      <c r="C1017989" s="52"/>
      <c r="D1017989" s="52"/>
      <c r="E1017989" s="6"/>
      <c r="F1017989" s="26"/>
      <c r="G1017989" s="26"/>
      <c r="H1017989" s="67"/>
      <c r="I1017989" s="68"/>
      <c r="J1017989" s="6"/>
      <c r="K1017989" s="69"/>
      <c r="L1017989" s="67"/>
      <c r="M1017989" s="67"/>
      <c r="N1017989" s="70"/>
      <c r="O1017989" s="67"/>
      <c r="P1017989" s="6"/>
      <c r="Q1017989" s="6"/>
      <c r="R1017989" s="71"/>
      <c r="S1017989" s="6"/>
      <c r="T1017989" s="6"/>
      <c r="U1017989" s="6"/>
      <c r="V1017989" s="9"/>
    </row>
    <row r="1017990" spans="1:22" customFormat="1">
      <c r="A1017990" s="2"/>
      <c r="B1017990" s="61"/>
      <c r="C1017990" s="52"/>
      <c r="D1017990" s="52"/>
      <c r="E1017990" s="6"/>
      <c r="F1017990" s="26"/>
      <c r="G1017990" s="26"/>
      <c r="H1017990" s="67"/>
      <c r="I1017990" s="68"/>
      <c r="J1017990" s="6"/>
      <c r="K1017990" s="69"/>
      <c r="L1017990" s="67"/>
      <c r="M1017990" s="67"/>
      <c r="N1017990" s="70"/>
      <c r="O1017990" s="67"/>
      <c r="P1017990" s="6"/>
      <c r="Q1017990" s="6"/>
      <c r="R1017990" s="71"/>
      <c r="S1017990" s="6"/>
      <c r="T1017990" s="6"/>
      <c r="U1017990" s="6"/>
      <c r="V1017990" s="9"/>
    </row>
    <row r="1017991" spans="1:22" customFormat="1">
      <c r="A1017991" s="2"/>
      <c r="B1017991" s="61"/>
      <c r="C1017991" s="52"/>
      <c r="D1017991" s="52"/>
      <c r="E1017991" s="6"/>
      <c r="F1017991" s="26"/>
      <c r="G1017991" s="26"/>
      <c r="H1017991" s="67"/>
      <c r="I1017991" s="68"/>
      <c r="J1017991" s="6"/>
      <c r="K1017991" s="69"/>
      <c r="L1017991" s="67"/>
      <c r="M1017991" s="67"/>
      <c r="N1017991" s="70"/>
      <c r="O1017991" s="67"/>
      <c r="P1017991" s="6"/>
      <c r="Q1017991" s="6"/>
      <c r="R1017991" s="71"/>
      <c r="S1017991" s="6"/>
      <c r="T1017991" s="6"/>
      <c r="U1017991" s="6"/>
      <c r="V1017991" s="9"/>
    </row>
    <row r="1017992" spans="1:22" customFormat="1">
      <c r="A1017992" s="2"/>
      <c r="B1017992" s="61"/>
      <c r="C1017992" s="52"/>
      <c r="D1017992" s="52"/>
      <c r="E1017992" s="6"/>
      <c r="F1017992" s="26"/>
      <c r="G1017992" s="26"/>
      <c r="H1017992" s="67"/>
      <c r="I1017992" s="68"/>
      <c r="J1017992" s="6"/>
      <c r="K1017992" s="69"/>
      <c r="L1017992" s="67"/>
      <c r="M1017992" s="67"/>
      <c r="N1017992" s="70"/>
      <c r="O1017992" s="67"/>
      <c r="P1017992" s="6"/>
      <c r="Q1017992" s="6"/>
      <c r="R1017992" s="71"/>
      <c r="S1017992" s="6"/>
      <c r="T1017992" s="6"/>
      <c r="U1017992" s="6"/>
      <c r="V1017992" s="9"/>
    </row>
    <row r="1017993" spans="1:22" customFormat="1">
      <c r="A1017993" s="2"/>
      <c r="B1017993" s="61"/>
      <c r="C1017993" s="52"/>
      <c r="D1017993" s="52"/>
      <c r="E1017993" s="6"/>
      <c r="F1017993" s="26"/>
      <c r="G1017993" s="26"/>
      <c r="H1017993" s="67"/>
      <c r="I1017993" s="68"/>
      <c r="J1017993" s="6"/>
      <c r="K1017993" s="69"/>
      <c r="L1017993" s="67"/>
      <c r="M1017993" s="67"/>
      <c r="N1017993" s="70"/>
      <c r="O1017993" s="67"/>
      <c r="P1017993" s="6"/>
      <c r="Q1017993" s="6"/>
      <c r="R1017993" s="71"/>
      <c r="S1017993" s="6"/>
      <c r="T1017993" s="6"/>
      <c r="U1017993" s="6"/>
      <c r="V1017993" s="9"/>
    </row>
    <row r="1017994" spans="1:22" customFormat="1">
      <c r="A1017994" s="2"/>
      <c r="B1017994" s="61"/>
      <c r="C1017994" s="52"/>
      <c r="D1017994" s="52"/>
      <c r="E1017994" s="6"/>
      <c r="F1017994" s="26"/>
      <c r="G1017994" s="26"/>
      <c r="H1017994" s="67"/>
      <c r="I1017994" s="68"/>
      <c r="J1017994" s="6"/>
      <c r="K1017994" s="69"/>
      <c r="L1017994" s="67"/>
      <c r="M1017994" s="67"/>
      <c r="N1017994" s="70"/>
      <c r="O1017994" s="67"/>
      <c r="P1017994" s="6"/>
      <c r="Q1017994" s="6"/>
      <c r="R1017994" s="71"/>
      <c r="S1017994" s="6"/>
      <c r="T1017994" s="6"/>
      <c r="U1017994" s="6"/>
      <c r="V1017994" s="9"/>
    </row>
    <row r="1017995" spans="1:22" customFormat="1">
      <c r="A1017995" s="2"/>
      <c r="B1017995" s="61"/>
      <c r="C1017995" s="52"/>
      <c r="D1017995" s="52"/>
      <c r="E1017995" s="6"/>
      <c r="F1017995" s="26"/>
      <c r="G1017995" s="26"/>
      <c r="H1017995" s="67"/>
      <c r="I1017995" s="68"/>
      <c r="J1017995" s="6"/>
      <c r="K1017995" s="69"/>
      <c r="L1017995" s="67"/>
      <c r="M1017995" s="67"/>
      <c r="N1017995" s="70"/>
      <c r="O1017995" s="67"/>
      <c r="P1017995" s="6"/>
      <c r="Q1017995" s="6"/>
      <c r="R1017995" s="71"/>
      <c r="S1017995" s="6"/>
      <c r="T1017995" s="6"/>
      <c r="U1017995" s="6"/>
      <c r="V1017995" s="9"/>
    </row>
    <row r="1017996" spans="1:22" customFormat="1">
      <c r="A1017996" s="2"/>
      <c r="B1017996" s="61"/>
      <c r="C1017996" s="52"/>
      <c r="D1017996" s="52"/>
      <c r="E1017996" s="6"/>
      <c r="F1017996" s="26"/>
      <c r="G1017996" s="26"/>
      <c r="H1017996" s="67"/>
      <c r="I1017996" s="68"/>
      <c r="J1017996" s="6"/>
      <c r="K1017996" s="69"/>
      <c r="L1017996" s="67"/>
      <c r="M1017996" s="67"/>
      <c r="N1017996" s="70"/>
      <c r="O1017996" s="67"/>
      <c r="P1017996" s="6"/>
      <c r="Q1017996" s="6"/>
      <c r="R1017996" s="71"/>
      <c r="S1017996" s="6"/>
      <c r="T1017996" s="6"/>
      <c r="U1017996" s="6"/>
      <c r="V1017996" s="9"/>
    </row>
    <row r="1017997" spans="1:22" customFormat="1">
      <c r="A1017997" s="2"/>
      <c r="B1017997" s="61"/>
      <c r="C1017997" s="52"/>
      <c r="D1017997" s="52"/>
      <c r="E1017997" s="6"/>
      <c r="F1017997" s="26"/>
      <c r="G1017997" s="26"/>
      <c r="H1017997" s="67"/>
      <c r="I1017997" s="68"/>
      <c r="J1017997" s="6"/>
      <c r="K1017997" s="69"/>
      <c r="L1017997" s="67"/>
      <c r="M1017997" s="67"/>
      <c r="N1017997" s="70"/>
      <c r="O1017997" s="67"/>
      <c r="P1017997" s="6"/>
      <c r="Q1017997" s="6"/>
      <c r="R1017997" s="71"/>
      <c r="S1017997" s="6"/>
      <c r="T1017997" s="6"/>
      <c r="U1017997" s="6"/>
      <c r="V1017997" s="9"/>
    </row>
    <row r="1017998" spans="1:22" customFormat="1">
      <c r="A1017998" s="2"/>
      <c r="B1017998" s="61"/>
      <c r="C1017998" s="52"/>
      <c r="D1017998" s="52"/>
      <c r="E1017998" s="6"/>
      <c r="F1017998" s="26"/>
      <c r="G1017998" s="26"/>
      <c r="H1017998" s="67"/>
      <c r="I1017998" s="68"/>
      <c r="J1017998" s="6"/>
      <c r="K1017998" s="69"/>
      <c r="L1017998" s="67"/>
      <c r="M1017998" s="67"/>
      <c r="N1017998" s="70"/>
      <c r="O1017998" s="67"/>
      <c r="P1017998" s="6"/>
      <c r="Q1017998" s="6"/>
      <c r="R1017998" s="71"/>
      <c r="S1017998" s="6"/>
      <c r="T1017998" s="6"/>
      <c r="U1017998" s="6"/>
      <c r="V1017998" s="9"/>
    </row>
    <row r="1017999" spans="1:22" customFormat="1">
      <c r="A1017999" s="2"/>
      <c r="B1017999" s="61"/>
      <c r="C1017999" s="52"/>
      <c r="D1017999" s="52"/>
      <c r="E1017999" s="6"/>
      <c r="F1017999" s="26"/>
      <c r="G1017999" s="26"/>
      <c r="H1017999" s="67"/>
      <c r="I1017999" s="68"/>
      <c r="J1017999" s="6"/>
      <c r="K1017999" s="69"/>
      <c r="L1017999" s="67"/>
      <c r="M1017999" s="67"/>
      <c r="N1017999" s="70"/>
      <c r="O1017999" s="67"/>
      <c r="P1017999" s="6"/>
      <c r="Q1017999" s="6"/>
      <c r="R1017999" s="71"/>
      <c r="S1017999" s="6"/>
      <c r="T1017999" s="6"/>
      <c r="U1017999" s="6"/>
      <c r="V1017999" s="9"/>
    </row>
    <row r="1018000" spans="1:22" customFormat="1">
      <c r="A1018000" s="2"/>
      <c r="B1018000" s="61"/>
      <c r="C1018000" s="52"/>
      <c r="D1018000" s="52"/>
      <c r="E1018000" s="6"/>
      <c r="F1018000" s="26"/>
      <c r="G1018000" s="26"/>
      <c r="H1018000" s="67"/>
      <c r="I1018000" s="68"/>
      <c r="J1018000" s="6"/>
      <c r="K1018000" s="69"/>
      <c r="L1018000" s="67"/>
      <c r="M1018000" s="67"/>
      <c r="N1018000" s="70"/>
      <c r="O1018000" s="67"/>
      <c r="P1018000" s="6"/>
      <c r="Q1018000" s="6"/>
      <c r="R1018000" s="71"/>
      <c r="S1018000" s="6"/>
      <c r="T1018000" s="6"/>
      <c r="U1018000" s="6"/>
      <c r="V1018000" s="9"/>
    </row>
    <row r="1018001" spans="1:22" customFormat="1">
      <c r="A1018001" s="2"/>
      <c r="B1018001" s="61"/>
      <c r="C1018001" s="52"/>
      <c r="D1018001" s="52"/>
      <c r="E1018001" s="6"/>
      <c r="F1018001" s="26"/>
      <c r="G1018001" s="26"/>
      <c r="H1018001" s="67"/>
      <c r="I1018001" s="68"/>
      <c r="J1018001" s="6"/>
      <c r="K1018001" s="69"/>
      <c r="L1018001" s="67"/>
      <c r="M1018001" s="67"/>
      <c r="N1018001" s="70"/>
      <c r="O1018001" s="67"/>
      <c r="P1018001" s="6"/>
      <c r="Q1018001" s="6"/>
      <c r="R1018001" s="71"/>
      <c r="S1018001" s="6"/>
      <c r="T1018001" s="6"/>
      <c r="U1018001" s="6"/>
      <c r="V1018001" s="9"/>
    </row>
    <row r="1018002" spans="1:22" customFormat="1">
      <c r="A1018002" s="2"/>
      <c r="B1018002" s="61"/>
      <c r="C1018002" s="52"/>
      <c r="D1018002" s="52"/>
      <c r="E1018002" s="6"/>
      <c r="F1018002" s="26"/>
      <c r="G1018002" s="26"/>
      <c r="H1018002" s="67"/>
      <c r="I1018002" s="68"/>
      <c r="J1018002" s="6"/>
      <c r="K1018002" s="69"/>
      <c r="L1018002" s="67"/>
      <c r="M1018002" s="67"/>
      <c r="N1018002" s="70"/>
      <c r="O1018002" s="67"/>
      <c r="P1018002" s="6"/>
      <c r="Q1018002" s="6"/>
      <c r="R1018002" s="71"/>
      <c r="S1018002" s="6"/>
      <c r="T1018002" s="6"/>
      <c r="U1018002" s="6"/>
      <c r="V1018002" s="9"/>
    </row>
    <row r="1018003" spans="1:22" customFormat="1">
      <c r="A1018003" s="2"/>
      <c r="B1018003" s="61"/>
      <c r="C1018003" s="52"/>
      <c r="D1018003" s="52"/>
      <c r="E1018003" s="6"/>
      <c r="F1018003" s="26"/>
      <c r="G1018003" s="26"/>
      <c r="H1018003" s="67"/>
      <c r="I1018003" s="68"/>
      <c r="J1018003" s="6"/>
      <c r="K1018003" s="69"/>
      <c r="L1018003" s="67"/>
      <c r="M1018003" s="67"/>
      <c r="N1018003" s="70"/>
      <c r="O1018003" s="67"/>
      <c r="P1018003" s="6"/>
      <c r="Q1018003" s="6"/>
      <c r="R1018003" s="71"/>
      <c r="S1018003" s="6"/>
      <c r="T1018003" s="6"/>
      <c r="U1018003" s="6"/>
      <c r="V1018003" s="9"/>
    </row>
    <row r="1018004" spans="1:22" customFormat="1">
      <c r="A1018004" s="2"/>
      <c r="B1018004" s="61"/>
      <c r="C1018004" s="52"/>
      <c r="D1018004" s="52"/>
      <c r="E1018004" s="6"/>
      <c r="F1018004" s="26"/>
      <c r="G1018004" s="26"/>
      <c r="H1018004" s="67"/>
      <c r="I1018004" s="68"/>
      <c r="J1018004" s="6"/>
      <c r="K1018004" s="69"/>
      <c r="L1018004" s="67"/>
      <c r="M1018004" s="67"/>
      <c r="N1018004" s="70"/>
      <c r="O1018004" s="67"/>
      <c r="P1018004" s="6"/>
      <c r="Q1018004" s="6"/>
      <c r="R1018004" s="71"/>
      <c r="S1018004" s="6"/>
      <c r="T1018004" s="6"/>
      <c r="U1018004" s="6"/>
      <c r="V1018004" s="9"/>
    </row>
    <row r="1018005" spans="1:22" customFormat="1">
      <c r="A1018005" s="2"/>
      <c r="B1018005" s="61"/>
      <c r="C1018005" s="52"/>
      <c r="D1018005" s="52"/>
      <c r="E1018005" s="6"/>
      <c r="F1018005" s="26"/>
      <c r="G1018005" s="26"/>
      <c r="H1018005" s="67"/>
      <c r="I1018005" s="68"/>
      <c r="J1018005" s="6"/>
      <c r="K1018005" s="69"/>
      <c r="L1018005" s="67"/>
      <c r="M1018005" s="67"/>
      <c r="N1018005" s="70"/>
      <c r="O1018005" s="67"/>
      <c r="P1018005" s="6"/>
      <c r="Q1018005" s="6"/>
      <c r="R1018005" s="71"/>
      <c r="S1018005" s="6"/>
      <c r="T1018005" s="6"/>
      <c r="U1018005" s="6"/>
      <c r="V1018005" s="9"/>
    </row>
    <row r="1018006" spans="1:22" customFormat="1">
      <c r="A1018006" s="2"/>
      <c r="B1018006" s="61"/>
      <c r="C1018006" s="52"/>
      <c r="D1018006" s="52"/>
      <c r="E1018006" s="6"/>
      <c r="F1018006" s="26"/>
      <c r="G1018006" s="26"/>
      <c r="H1018006" s="67"/>
      <c r="I1018006" s="68"/>
      <c r="J1018006" s="6"/>
      <c r="K1018006" s="69"/>
      <c r="L1018006" s="67"/>
      <c r="M1018006" s="67"/>
      <c r="N1018006" s="70"/>
      <c r="O1018006" s="67"/>
      <c r="P1018006" s="6"/>
      <c r="Q1018006" s="6"/>
      <c r="R1018006" s="71"/>
      <c r="S1018006" s="6"/>
      <c r="T1018006" s="6"/>
      <c r="U1018006" s="6"/>
      <c r="V1018006" s="9"/>
    </row>
    <row r="1018007" spans="1:22" customFormat="1">
      <c r="A1018007" s="2"/>
      <c r="B1018007" s="61"/>
      <c r="C1018007" s="52"/>
      <c r="D1018007" s="52"/>
      <c r="E1018007" s="6"/>
      <c r="F1018007" s="26"/>
      <c r="G1018007" s="26"/>
      <c r="H1018007" s="67"/>
      <c r="I1018007" s="68"/>
      <c r="J1018007" s="6"/>
      <c r="K1018007" s="69"/>
      <c r="L1018007" s="67"/>
      <c r="M1018007" s="67"/>
      <c r="N1018007" s="70"/>
      <c r="O1018007" s="67"/>
      <c r="P1018007" s="6"/>
      <c r="Q1018007" s="6"/>
      <c r="R1018007" s="71"/>
      <c r="S1018007" s="6"/>
      <c r="T1018007" s="6"/>
      <c r="U1018007" s="6"/>
      <c r="V1018007" s="9"/>
    </row>
    <row r="1018008" spans="1:22" customFormat="1">
      <c r="A1018008" s="2"/>
      <c r="B1018008" s="61"/>
      <c r="C1018008" s="52"/>
      <c r="D1018008" s="52"/>
      <c r="E1018008" s="6"/>
      <c r="F1018008" s="26"/>
      <c r="G1018008" s="26"/>
      <c r="H1018008" s="67"/>
      <c r="I1018008" s="68"/>
      <c r="J1018008" s="6"/>
      <c r="K1018008" s="69"/>
      <c r="L1018008" s="67"/>
      <c r="M1018008" s="67"/>
      <c r="N1018008" s="70"/>
      <c r="O1018008" s="67"/>
      <c r="P1018008" s="6"/>
      <c r="Q1018008" s="6"/>
      <c r="R1018008" s="71"/>
      <c r="S1018008" s="6"/>
      <c r="T1018008" s="6"/>
      <c r="U1018008" s="6"/>
      <c r="V1018008" s="9"/>
    </row>
    <row r="1018009" spans="1:22" customFormat="1">
      <c r="A1018009" s="2"/>
      <c r="B1018009" s="61"/>
      <c r="C1018009" s="52"/>
      <c r="D1018009" s="52"/>
      <c r="E1018009" s="6"/>
      <c r="F1018009" s="26"/>
      <c r="G1018009" s="26"/>
      <c r="H1018009" s="67"/>
      <c r="I1018009" s="68"/>
      <c r="J1018009" s="6"/>
      <c r="K1018009" s="69"/>
      <c r="L1018009" s="67"/>
      <c r="M1018009" s="67"/>
      <c r="N1018009" s="70"/>
      <c r="O1018009" s="67"/>
      <c r="P1018009" s="6"/>
      <c r="Q1018009" s="6"/>
      <c r="R1018009" s="71"/>
      <c r="S1018009" s="6"/>
      <c r="T1018009" s="6"/>
      <c r="U1018009" s="6"/>
      <c r="V1018009" s="9"/>
    </row>
    <row r="1018010" spans="1:22" customFormat="1">
      <c r="A1018010" s="2"/>
      <c r="B1018010" s="61"/>
      <c r="C1018010" s="52"/>
      <c r="D1018010" s="52"/>
      <c r="E1018010" s="6"/>
      <c r="F1018010" s="26"/>
      <c r="G1018010" s="26"/>
      <c r="H1018010" s="67"/>
      <c r="I1018010" s="68"/>
      <c r="J1018010" s="6"/>
      <c r="K1018010" s="69"/>
      <c r="L1018010" s="67"/>
      <c r="M1018010" s="67"/>
      <c r="N1018010" s="70"/>
      <c r="O1018010" s="67"/>
      <c r="P1018010" s="6"/>
      <c r="Q1018010" s="6"/>
      <c r="R1018010" s="71"/>
      <c r="S1018010" s="6"/>
      <c r="T1018010" s="6"/>
      <c r="U1018010" s="6"/>
      <c r="V1018010" s="9"/>
    </row>
    <row r="1018011" spans="1:22" customFormat="1">
      <c r="A1018011" s="2"/>
      <c r="B1018011" s="61"/>
      <c r="C1018011" s="52"/>
      <c r="D1018011" s="52"/>
      <c r="E1018011" s="6"/>
      <c r="F1018011" s="26"/>
      <c r="G1018011" s="26"/>
      <c r="H1018011" s="67"/>
      <c r="I1018011" s="68"/>
      <c r="J1018011" s="6"/>
      <c r="K1018011" s="69"/>
      <c r="L1018011" s="67"/>
      <c r="M1018011" s="67"/>
      <c r="N1018011" s="70"/>
      <c r="O1018011" s="67"/>
      <c r="P1018011" s="6"/>
      <c r="Q1018011" s="6"/>
      <c r="R1018011" s="71"/>
      <c r="S1018011" s="6"/>
      <c r="T1018011" s="6"/>
      <c r="U1018011" s="6"/>
      <c r="V1018011" s="9"/>
    </row>
    <row r="1018012" spans="1:22" customFormat="1">
      <c r="A1018012" s="2"/>
      <c r="B1018012" s="61"/>
      <c r="C1018012" s="52"/>
      <c r="D1018012" s="52"/>
      <c r="E1018012" s="6"/>
      <c r="F1018012" s="26"/>
      <c r="G1018012" s="26"/>
      <c r="H1018012" s="67"/>
      <c r="I1018012" s="68"/>
      <c r="J1018012" s="6"/>
      <c r="K1018012" s="69"/>
      <c r="L1018012" s="67"/>
      <c r="M1018012" s="67"/>
      <c r="N1018012" s="70"/>
      <c r="O1018012" s="67"/>
      <c r="P1018012" s="6"/>
      <c r="Q1018012" s="6"/>
      <c r="R1018012" s="71"/>
      <c r="S1018012" s="6"/>
      <c r="T1018012" s="6"/>
      <c r="U1018012" s="6"/>
      <c r="V1018012" s="9"/>
    </row>
    <row r="1018013" spans="1:22" customFormat="1">
      <c r="A1018013" s="2"/>
      <c r="B1018013" s="61"/>
      <c r="C1018013" s="52"/>
      <c r="D1018013" s="52"/>
      <c r="E1018013" s="6"/>
      <c r="F1018013" s="26"/>
      <c r="G1018013" s="26"/>
      <c r="H1018013" s="67"/>
      <c r="I1018013" s="68"/>
      <c r="J1018013" s="6"/>
      <c r="K1018013" s="69"/>
      <c r="L1018013" s="67"/>
      <c r="M1018013" s="67"/>
      <c r="N1018013" s="70"/>
      <c r="O1018013" s="67"/>
      <c r="P1018013" s="6"/>
      <c r="Q1018013" s="6"/>
      <c r="R1018013" s="71"/>
      <c r="S1018013" s="6"/>
      <c r="T1018013" s="6"/>
      <c r="U1018013" s="6"/>
      <c r="V1018013" s="9"/>
    </row>
    <row r="1018014" spans="1:22" customFormat="1">
      <c r="A1018014" s="2"/>
      <c r="B1018014" s="61"/>
      <c r="C1018014" s="52"/>
      <c r="D1018014" s="52"/>
      <c r="E1018014" s="6"/>
      <c r="F1018014" s="26"/>
      <c r="G1018014" s="26"/>
      <c r="H1018014" s="67"/>
      <c r="I1018014" s="68"/>
      <c r="J1018014" s="6"/>
      <c r="K1018014" s="69"/>
      <c r="L1018014" s="67"/>
      <c r="M1018014" s="67"/>
      <c r="N1018014" s="70"/>
      <c r="O1018014" s="67"/>
      <c r="P1018014" s="6"/>
      <c r="Q1018014" s="6"/>
      <c r="R1018014" s="71"/>
      <c r="S1018014" s="6"/>
      <c r="T1018014" s="6"/>
      <c r="U1018014" s="6"/>
      <c r="V1018014" s="9"/>
    </row>
    <row r="1018015" spans="1:22" customFormat="1">
      <c r="A1018015" s="2"/>
      <c r="B1018015" s="61"/>
      <c r="C1018015" s="52"/>
      <c r="D1018015" s="52"/>
      <c r="E1018015" s="6"/>
      <c r="F1018015" s="26"/>
      <c r="G1018015" s="26"/>
      <c r="H1018015" s="67"/>
      <c r="I1018015" s="68"/>
      <c r="J1018015" s="6"/>
      <c r="K1018015" s="69"/>
      <c r="L1018015" s="67"/>
      <c r="M1018015" s="67"/>
      <c r="N1018015" s="70"/>
      <c r="O1018015" s="67"/>
      <c r="P1018015" s="6"/>
      <c r="Q1018015" s="6"/>
      <c r="R1018015" s="71"/>
      <c r="S1018015" s="6"/>
      <c r="T1018015" s="6"/>
      <c r="U1018015" s="6"/>
      <c r="V1018015" s="9"/>
    </row>
    <row r="1018016" spans="1:22" customFormat="1">
      <c r="A1018016" s="2"/>
      <c r="B1018016" s="61"/>
      <c r="C1018016" s="52"/>
      <c r="D1018016" s="52"/>
      <c r="E1018016" s="6"/>
      <c r="F1018016" s="26"/>
      <c r="G1018016" s="26"/>
      <c r="H1018016" s="67"/>
      <c r="I1018016" s="68"/>
      <c r="J1018016" s="6"/>
      <c r="K1018016" s="69"/>
      <c r="L1018016" s="67"/>
      <c r="M1018016" s="67"/>
      <c r="N1018016" s="70"/>
      <c r="O1018016" s="67"/>
      <c r="P1018016" s="6"/>
      <c r="Q1018016" s="6"/>
      <c r="R1018016" s="71"/>
      <c r="S1018016" s="6"/>
      <c r="T1018016" s="6"/>
      <c r="U1018016" s="6"/>
      <c r="V1018016" s="9"/>
    </row>
    <row r="1018017" spans="1:22" customFormat="1">
      <c r="A1018017" s="2"/>
      <c r="B1018017" s="61"/>
      <c r="C1018017" s="52"/>
      <c r="D1018017" s="52"/>
      <c r="E1018017" s="6"/>
      <c r="F1018017" s="26"/>
      <c r="G1018017" s="26"/>
      <c r="H1018017" s="67"/>
      <c r="I1018017" s="68"/>
      <c r="J1018017" s="6"/>
      <c r="K1018017" s="69"/>
      <c r="L1018017" s="67"/>
      <c r="M1018017" s="67"/>
      <c r="N1018017" s="70"/>
      <c r="O1018017" s="67"/>
      <c r="P1018017" s="6"/>
      <c r="Q1018017" s="6"/>
      <c r="R1018017" s="71"/>
      <c r="S1018017" s="6"/>
      <c r="T1018017" s="6"/>
      <c r="U1018017" s="6"/>
      <c r="V1018017" s="9"/>
    </row>
    <row r="1018018" spans="1:22" customFormat="1">
      <c r="A1018018" s="2"/>
      <c r="B1018018" s="61"/>
      <c r="C1018018" s="52"/>
      <c r="D1018018" s="52"/>
      <c r="E1018018" s="6"/>
      <c r="F1018018" s="26"/>
      <c r="G1018018" s="26"/>
      <c r="H1018018" s="67"/>
      <c r="I1018018" s="68"/>
      <c r="J1018018" s="6"/>
      <c r="K1018018" s="69"/>
      <c r="L1018018" s="67"/>
      <c r="M1018018" s="67"/>
      <c r="N1018018" s="70"/>
      <c r="O1018018" s="67"/>
      <c r="P1018018" s="6"/>
      <c r="Q1018018" s="6"/>
      <c r="R1018018" s="71"/>
      <c r="S1018018" s="6"/>
      <c r="T1018018" s="6"/>
      <c r="U1018018" s="6"/>
      <c r="V1018018" s="9"/>
    </row>
    <row r="1018019" spans="1:22" customFormat="1">
      <c r="A1018019" s="2"/>
      <c r="B1018019" s="61"/>
      <c r="C1018019" s="52"/>
      <c r="D1018019" s="52"/>
      <c r="E1018019" s="6"/>
      <c r="F1018019" s="26"/>
      <c r="G1018019" s="26"/>
      <c r="H1018019" s="67"/>
      <c r="I1018019" s="68"/>
      <c r="J1018019" s="6"/>
      <c r="K1018019" s="69"/>
      <c r="L1018019" s="67"/>
      <c r="M1018019" s="67"/>
      <c r="N1018019" s="70"/>
      <c r="O1018019" s="67"/>
      <c r="P1018019" s="6"/>
      <c r="Q1018019" s="6"/>
      <c r="R1018019" s="71"/>
      <c r="S1018019" s="6"/>
      <c r="T1018019" s="6"/>
      <c r="U1018019" s="6"/>
      <c r="V1018019" s="9"/>
    </row>
    <row r="1018020" spans="1:22" customFormat="1">
      <c r="A1018020" s="2"/>
      <c r="B1018020" s="61"/>
      <c r="C1018020" s="52"/>
      <c r="D1018020" s="52"/>
      <c r="E1018020" s="6"/>
      <c r="F1018020" s="26"/>
      <c r="G1018020" s="26"/>
      <c r="H1018020" s="67"/>
      <c r="I1018020" s="68"/>
      <c r="J1018020" s="6"/>
      <c r="K1018020" s="69"/>
      <c r="L1018020" s="67"/>
      <c r="M1018020" s="67"/>
      <c r="N1018020" s="70"/>
      <c r="O1018020" s="67"/>
      <c r="P1018020" s="6"/>
      <c r="Q1018020" s="6"/>
      <c r="R1018020" s="71"/>
      <c r="S1018020" s="6"/>
      <c r="T1018020" s="6"/>
      <c r="U1018020" s="6"/>
      <c r="V1018020" s="9"/>
    </row>
    <row r="1018021" spans="1:22" customFormat="1">
      <c r="A1018021" s="2"/>
      <c r="B1018021" s="61"/>
      <c r="C1018021" s="52"/>
      <c r="D1018021" s="52"/>
      <c r="E1018021" s="6"/>
      <c r="F1018021" s="26"/>
      <c r="G1018021" s="26"/>
      <c r="H1018021" s="67"/>
      <c r="I1018021" s="68"/>
      <c r="J1018021" s="6"/>
      <c r="K1018021" s="69"/>
      <c r="L1018021" s="67"/>
      <c r="M1018021" s="67"/>
      <c r="N1018021" s="70"/>
      <c r="O1018021" s="67"/>
      <c r="P1018021" s="6"/>
      <c r="Q1018021" s="6"/>
      <c r="R1018021" s="71"/>
      <c r="S1018021" s="6"/>
      <c r="T1018021" s="6"/>
      <c r="U1018021" s="6"/>
      <c r="V1018021" s="9"/>
    </row>
    <row r="1018022" spans="1:22" customFormat="1">
      <c r="A1018022" s="2"/>
      <c r="B1018022" s="61"/>
      <c r="C1018022" s="52"/>
      <c r="D1018022" s="52"/>
      <c r="E1018022" s="6"/>
      <c r="F1018022" s="26"/>
      <c r="G1018022" s="26"/>
      <c r="H1018022" s="67"/>
      <c r="I1018022" s="68"/>
      <c r="J1018022" s="6"/>
      <c r="K1018022" s="69"/>
      <c r="L1018022" s="67"/>
      <c r="M1018022" s="67"/>
      <c r="N1018022" s="70"/>
      <c r="O1018022" s="67"/>
      <c r="P1018022" s="6"/>
      <c r="Q1018022" s="6"/>
      <c r="R1018022" s="71"/>
      <c r="S1018022" s="6"/>
      <c r="T1018022" s="6"/>
      <c r="U1018022" s="6"/>
      <c r="V1018022" s="9"/>
    </row>
    <row r="1018023" spans="1:22" customFormat="1">
      <c r="A1018023" s="2"/>
      <c r="B1018023" s="61"/>
      <c r="C1018023" s="52"/>
      <c r="D1018023" s="52"/>
      <c r="E1018023" s="6"/>
      <c r="F1018023" s="26"/>
      <c r="G1018023" s="26"/>
      <c r="H1018023" s="67"/>
      <c r="I1018023" s="68"/>
      <c r="J1018023" s="6"/>
      <c r="K1018023" s="69"/>
      <c r="L1018023" s="67"/>
      <c r="M1018023" s="67"/>
      <c r="N1018023" s="70"/>
      <c r="O1018023" s="67"/>
      <c r="P1018023" s="6"/>
      <c r="Q1018023" s="6"/>
      <c r="R1018023" s="71"/>
      <c r="S1018023" s="6"/>
      <c r="T1018023" s="6"/>
      <c r="U1018023" s="6"/>
      <c r="V1018023" s="9"/>
    </row>
    <row r="1018024" spans="1:22" customFormat="1">
      <c r="A1018024" s="2"/>
      <c r="B1018024" s="61"/>
      <c r="C1018024" s="52"/>
      <c r="D1018024" s="52"/>
      <c r="E1018024" s="6"/>
      <c r="F1018024" s="26"/>
      <c r="G1018024" s="26"/>
      <c r="H1018024" s="67"/>
      <c r="I1018024" s="68"/>
      <c r="J1018024" s="6"/>
      <c r="K1018024" s="69"/>
      <c r="L1018024" s="67"/>
      <c r="M1018024" s="67"/>
      <c r="N1018024" s="70"/>
      <c r="O1018024" s="67"/>
      <c r="P1018024" s="6"/>
      <c r="Q1018024" s="6"/>
      <c r="R1018024" s="71"/>
      <c r="S1018024" s="6"/>
      <c r="T1018024" s="6"/>
      <c r="U1018024" s="6"/>
      <c r="V1018024" s="9"/>
    </row>
    <row r="1018025" spans="1:22" customFormat="1">
      <c r="A1018025" s="2"/>
      <c r="B1018025" s="61"/>
      <c r="C1018025" s="52"/>
      <c r="D1018025" s="52"/>
      <c r="E1018025" s="6"/>
      <c r="F1018025" s="26"/>
      <c r="G1018025" s="26"/>
      <c r="H1018025" s="67"/>
      <c r="I1018025" s="68"/>
      <c r="J1018025" s="6"/>
      <c r="K1018025" s="69"/>
      <c r="L1018025" s="67"/>
      <c r="M1018025" s="67"/>
      <c r="N1018025" s="70"/>
      <c r="O1018025" s="67"/>
      <c r="P1018025" s="6"/>
      <c r="Q1018025" s="6"/>
      <c r="R1018025" s="71"/>
      <c r="S1018025" s="6"/>
      <c r="T1018025" s="6"/>
      <c r="U1018025" s="6"/>
      <c r="V1018025" s="9"/>
    </row>
    <row r="1018026" spans="1:22" customFormat="1">
      <c r="A1018026" s="2"/>
      <c r="B1018026" s="61"/>
      <c r="C1018026" s="52"/>
      <c r="D1018026" s="52"/>
      <c r="E1018026" s="6"/>
      <c r="F1018026" s="26"/>
      <c r="G1018026" s="26"/>
      <c r="H1018026" s="67"/>
      <c r="I1018026" s="68"/>
      <c r="J1018026" s="6"/>
      <c r="K1018026" s="69"/>
      <c r="L1018026" s="67"/>
      <c r="M1018026" s="67"/>
      <c r="N1018026" s="70"/>
      <c r="O1018026" s="67"/>
      <c r="P1018026" s="6"/>
      <c r="Q1018026" s="6"/>
      <c r="R1018026" s="71"/>
      <c r="S1018026" s="6"/>
      <c r="T1018026" s="6"/>
      <c r="U1018026" s="6"/>
      <c r="V1018026" s="9"/>
    </row>
    <row r="1018027" spans="1:22" customFormat="1">
      <c r="A1018027" s="2"/>
      <c r="B1018027" s="61"/>
      <c r="C1018027" s="52"/>
      <c r="D1018027" s="52"/>
      <c r="E1018027" s="6"/>
      <c r="F1018027" s="26"/>
      <c r="G1018027" s="26"/>
      <c r="H1018027" s="67"/>
      <c r="I1018027" s="68"/>
      <c r="J1018027" s="6"/>
      <c r="K1018027" s="69"/>
      <c r="L1018027" s="67"/>
      <c r="M1018027" s="67"/>
      <c r="N1018027" s="70"/>
      <c r="O1018027" s="67"/>
      <c r="P1018027" s="6"/>
      <c r="Q1018027" s="6"/>
      <c r="R1018027" s="71"/>
      <c r="S1018027" s="6"/>
      <c r="T1018027" s="6"/>
      <c r="U1018027" s="6"/>
      <c r="V1018027" s="9"/>
    </row>
    <row r="1018028" spans="1:22" customFormat="1">
      <c r="A1018028" s="2"/>
      <c r="B1018028" s="61"/>
      <c r="C1018028" s="52"/>
      <c r="D1018028" s="52"/>
      <c r="E1018028" s="6"/>
      <c r="F1018028" s="26"/>
      <c r="G1018028" s="26"/>
      <c r="H1018028" s="67"/>
      <c r="I1018028" s="68"/>
      <c r="J1018028" s="6"/>
      <c r="K1018028" s="69"/>
      <c r="L1018028" s="67"/>
      <c r="M1018028" s="67"/>
      <c r="N1018028" s="70"/>
      <c r="O1018028" s="67"/>
      <c r="P1018028" s="6"/>
      <c r="Q1018028" s="6"/>
      <c r="R1018028" s="71"/>
      <c r="S1018028" s="6"/>
      <c r="T1018028" s="6"/>
      <c r="U1018028" s="6"/>
      <c r="V1018028" s="9"/>
    </row>
    <row r="1018029" spans="1:22" customFormat="1">
      <c r="A1018029" s="2"/>
      <c r="B1018029" s="61"/>
      <c r="C1018029" s="52"/>
      <c r="D1018029" s="52"/>
      <c r="E1018029" s="6"/>
      <c r="F1018029" s="26"/>
      <c r="G1018029" s="26"/>
      <c r="H1018029" s="67"/>
      <c r="I1018029" s="68"/>
      <c r="J1018029" s="6"/>
      <c r="K1018029" s="69"/>
      <c r="L1018029" s="67"/>
      <c r="M1018029" s="67"/>
      <c r="N1018029" s="70"/>
      <c r="O1018029" s="67"/>
      <c r="P1018029" s="6"/>
      <c r="Q1018029" s="6"/>
      <c r="R1018029" s="71"/>
      <c r="S1018029" s="6"/>
      <c r="T1018029" s="6"/>
      <c r="U1018029" s="6"/>
      <c r="V1018029" s="9"/>
    </row>
    <row r="1018030" spans="1:22" customFormat="1">
      <c r="A1018030" s="2"/>
      <c r="B1018030" s="61"/>
      <c r="C1018030" s="52"/>
      <c r="D1018030" s="52"/>
      <c r="E1018030" s="6"/>
      <c r="F1018030" s="26"/>
      <c r="G1018030" s="26"/>
      <c r="H1018030" s="67"/>
      <c r="I1018030" s="68"/>
      <c r="J1018030" s="6"/>
      <c r="K1018030" s="69"/>
      <c r="L1018030" s="67"/>
      <c r="M1018030" s="67"/>
      <c r="N1018030" s="70"/>
      <c r="O1018030" s="67"/>
      <c r="P1018030" s="6"/>
      <c r="Q1018030" s="6"/>
      <c r="R1018030" s="71"/>
      <c r="S1018030" s="6"/>
      <c r="T1018030" s="6"/>
      <c r="U1018030" s="6"/>
      <c r="V1018030" s="9"/>
    </row>
    <row r="1018031" spans="1:22" customFormat="1">
      <c r="A1018031" s="2"/>
      <c r="B1018031" s="61"/>
      <c r="C1018031" s="52"/>
      <c r="D1018031" s="52"/>
      <c r="E1018031" s="6"/>
      <c r="F1018031" s="26"/>
      <c r="G1018031" s="26"/>
      <c r="H1018031" s="67"/>
      <c r="I1018031" s="68"/>
      <c r="J1018031" s="6"/>
      <c r="K1018031" s="69"/>
      <c r="L1018031" s="67"/>
      <c r="M1018031" s="67"/>
      <c r="N1018031" s="70"/>
      <c r="O1018031" s="67"/>
      <c r="P1018031" s="6"/>
      <c r="Q1018031" s="6"/>
      <c r="R1018031" s="71"/>
      <c r="S1018031" s="6"/>
      <c r="T1018031" s="6"/>
      <c r="U1018031" s="6"/>
      <c r="V1018031" s="9"/>
    </row>
    <row r="1018032" spans="1:22" customFormat="1">
      <c r="A1018032" s="2"/>
      <c r="B1018032" s="61"/>
      <c r="C1018032" s="52"/>
      <c r="D1018032" s="52"/>
      <c r="E1018032" s="6"/>
      <c r="F1018032" s="26"/>
      <c r="G1018032" s="26"/>
      <c r="H1018032" s="67"/>
      <c r="I1018032" s="68"/>
      <c r="J1018032" s="6"/>
      <c r="K1018032" s="69"/>
      <c r="L1018032" s="67"/>
      <c r="M1018032" s="67"/>
      <c r="N1018032" s="70"/>
      <c r="O1018032" s="67"/>
      <c r="P1018032" s="6"/>
      <c r="Q1018032" s="6"/>
      <c r="R1018032" s="71"/>
      <c r="S1018032" s="6"/>
      <c r="T1018032" s="6"/>
      <c r="U1018032" s="6"/>
      <c r="V1018032" s="9"/>
    </row>
    <row r="1018033" spans="1:22" customFormat="1">
      <c r="A1018033" s="2"/>
      <c r="B1018033" s="61"/>
      <c r="C1018033" s="52"/>
      <c r="D1018033" s="52"/>
      <c r="E1018033" s="6"/>
      <c r="F1018033" s="26"/>
      <c r="G1018033" s="26"/>
      <c r="H1018033" s="67"/>
      <c r="I1018033" s="68"/>
      <c r="J1018033" s="6"/>
      <c r="K1018033" s="69"/>
      <c r="L1018033" s="67"/>
      <c r="M1018033" s="67"/>
      <c r="N1018033" s="70"/>
      <c r="O1018033" s="67"/>
      <c r="P1018033" s="6"/>
      <c r="Q1018033" s="6"/>
      <c r="R1018033" s="71"/>
      <c r="S1018033" s="6"/>
      <c r="T1018033" s="6"/>
      <c r="U1018033" s="6"/>
      <c r="V1018033" s="9"/>
    </row>
    <row r="1018034" spans="1:22" customFormat="1">
      <c r="A1018034" s="2"/>
      <c r="B1018034" s="61"/>
      <c r="C1018034" s="52"/>
      <c r="D1018034" s="52"/>
      <c r="E1018034" s="6"/>
      <c r="F1018034" s="26"/>
      <c r="G1018034" s="26"/>
      <c r="H1018034" s="67"/>
      <c r="I1018034" s="68"/>
      <c r="J1018034" s="6"/>
      <c r="K1018034" s="69"/>
      <c r="L1018034" s="67"/>
      <c r="M1018034" s="67"/>
      <c r="N1018034" s="70"/>
      <c r="O1018034" s="67"/>
      <c r="P1018034" s="6"/>
      <c r="Q1018034" s="6"/>
      <c r="R1018034" s="71"/>
      <c r="S1018034" s="6"/>
      <c r="T1018034" s="6"/>
      <c r="U1018034" s="6"/>
      <c r="V1018034" s="9"/>
    </row>
    <row r="1018035" spans="1:22" customFormat="1">
      <c r="A1018035" s="2"/>
      <c r="B1018035" s="61"/>
      <c r="C1018035" s="52"/>
      <c r="D1018035" s="52"/>
      <c r="E1018035" s="6"/>
      <c r="F1018035" s="26"/>
      <c r="G1018035" s="26"/>
      <c r="H1018035" s="67"/>
      <c r="I1018035" s="68"/>
      <c r="J1018035" s="6"/>
      <c r="K1018035" s="69"/>
      <c r="L1018035" s="67"/>
      <c r="M1018035" s="67"/>
      <c r="N1018035" s="70"/>
      <c r="O1018035" s="67"/>
      <c r="P1018035" s="6"/>
      <c r="Q1018035" s="6"/>
      <c r="R1018035" s="71"/>
      <c r="S1018035" s="6"/>
      <c r="T1018035" s="6"/>
      <c r="U1018035" s="6"/>
      <c r="V1018035" s="9"/>
    </row>
    <row r="1018036" spans="1:22" customFormat="1">
      <c r="A1018036" s="2"/>
      <c r="B1018036" s="61"/>
      <c r="C1018036" s="52"/>
      <c r="D1018036" s="52"/>
      <c r="E1018036" s="6"/>
      <c r="F1018036" s="26"/>
      <c r="G1018036" s="26"/>
      <c r="H1018036" s="67"/>
      <c r="I1018036" s="68"/>
      <c r="J1018036" s="6"/>
      <c r="K1018036" s="69"/>
      <c r="L1018036" s="67"/>
      <c r="M1018036" s="67"/>
      <c r="N1018036" s="70"/>
      <c r="O1018036" s="67"/>
      <c r="P1018036" s="6"/>
      <c r="Q1018036" s="6"/>
      <c r="R1018036" s="71"/>
      <c r="S1018036" s="6"/>
      <c r="T1018036" s="6"/>
      <c r="U1018036" s="6"/>
      <c r="V1018036" s="9"/>
    </row>
    <row r="1018037" spans="1:22" customFormat="1">
      <c r="A1018037" s="2"/>
      <c r="B1018037" s="61"/>
      <c r="C1018037" s="52"/>
      <c r="D1018037" s="52"/>
      <c r="E1018037" s="6"/>
      <c r="F1018037" s="26"/>
      <c r="G1018037" s="26"/>
      <c r="H1018037" s="67"/>
      <c r="I1018037" s="68"/>
      <c r="J1018037" s="6"/>
      <c r="K1018037" s="69"/>
      <c r="L1018037" s="67"/>
      <c r="M1018037" s="67"/>
      <c r="N1018037" s="70"/>
      <c r="O1018037" s="67"/>
      <c r="P1018037" s="6"/>
      <c r="Q1018037" s="6"/>
      <c r="R1018037" s="71"/>
      <c r="S1018037" s="6"/>
      <c r="T1018037" s="6"/>
      <c r="U1018037" s="6"/>
      <c r="V1018037" s="9"/>
    </row>
    <row r="1018038" spans="1:22" customFormat="1">
      <c r="A1018038" s="2"/>
      <c r="B1018038" s="61"/>
      <c r="C1018038" s="52"/>
      <c r="D1018038" s="52"/>
      <c r="E1018038" s="6"/>
      <c r="F1018038" s="26"/>
      <c r="G1018038" s="26"/>
      <c r="H1018038" s="67"/>
      <c r="I1018038" s="68"/>
      <c r="J1018038" s="6"/>
      <c r="K1018038" s="69"/>
      <c r="L1018038" s="67"/>
      <c r="M1018038" s="67"/>
      <c r="N1018038" s="70"/>
      <c r="O1018038" s="67"/>
      <c r="P1018038" s="6"/>
      <c r="Q1018038" s="6"/>
      <c r="R1018038" s="71"/>
      <c r="S1018038" s="6"/>
      <c r="T1018038" s="6"/>
      <c r="U1018038" s="6"/>
      <c r="V1018038" s="9"/>
    </row>
    <row r="1018039" spans="1:22" customFormat="1">
      <c r="A1018039" s="2"/>
      <c r="B1018039" s="61"/>
      <c r="C1018039" s="52"/>
      <c r="D1018039" s="52"/>
      <c r="E1018039" s="6"/>
      <c r="F1018039" s="26"/>
      <c r="G1018039" s="26"/>
      <c r="H1018039" s="67"/>
      <c r="I1018039" s="68"/>
      <c r="J1018039" s="6"/>
      <c r="K1018039" s="69"/>
      <c r="L1018039" s="67"/>
      <c r="M1018039" s="67"/>
      <c r="N1018039" s="70"/>
      <c r="O1018039" s="67"/>
      <c r="P1018039" s="6"/>
      <c r="Q1018039" s="6"/>
      <c r="R1018039" s="71"/>
      <c r="S1018039" s="6"/>
      <c r="T1018039" s="6"/>
      <c r="U1018039" s="6"/>
      <c r="V1018039" s="9"/>
    </row>
    <row r="1018040" spans="1:22" customFormat="1">
      <c r="A1018040" s="2"/>
      <c r="B1018040" s="61"/>
      <c r="C1018040" s="52"/>
      <c r="D1018040" s="52"/>
      <c r="E1018040" s="6"/>
      <c r="F1018040" s="26"/>
      <c r="G1018040" s="26"/>
      <c r="H1018040" s="67"/>
      <c r="I1018040" s="68"/>
      <c r="J1018040" s="6"/>
      <c r="K1018040" s="69"/>
      <c r="L1018040" s="67"/>
      <c r="M1018040" s="67"/>
      <c r="N1018040" s="70"/>
      <c r="O1018040" s="67"/>
      <c r="P1018040" s="6"/>
      <c r="Q1018040" s="6"/>
      <c r="R1018040" s="71"/>
      <c r="S1018040" s="6"/>
      <c r="T1018040" s="6"/>
      <c r="U1018040" s="6"/>
      <c r="V1018040" s="9"/>
    </row>
    <row r="1018041" spans="1:22" customFormat="1">
      <c r="A1018041" s="2"/>
      <c r="B1018041" s="61"/>
      <c r="C1018041" s="52"/>
      <c r="D1018041" s="52"/>
      <c r="E1018041" s="6"/>
      <c r="F1018041" s="26"/>
      <c r="G1018041" s="26"/>
      <c r="H1018041" s="67"/>
      <c r="I1018041" s="68"/>
      <c r="J1018041" s="6"/>
      <c r="K1018041" s="69"/>
      <c r="L1018041" s="67"/>
      <c r="M1018041" s="67"/>
      <c r="N1018041" s="70"/>
      <c r="O1018041" s="67"/>
      <c r="P1018041" s="6"/>
      <c r="Q1018041" s="6"/>
      <c r="R1018041" s="71"/>
      <c r="S1018041" s="6"/>
      <c r="T1018041" s="6"/>
      <c r="U1018041" s="6"/>
      <c r="V1018041" s="9"/>
    </row>
    <row r="1018042" spans="1:22" customFormat="1">
      <c r="A1018042" s="2"/>
      <c r="B1018042" s="61"/>
      <c r="C1018042" s="52"/>
      <c r="D1018042" s="52"/>
      <c r="E1018042" s="6"/>
      <c r="F1018042" s="26"/>
      <c r="G1018042" s="26"/>
      <c r="H1018042" s="67"/>
      <c r="I1018042" s="68"/>
      <c r="J1018042" s="6"/>
      <c r="K1018042" s="69"/>
      <c r="L1018042" s="67"/>
      <c r="M1018042" s="67"/>
      <c r="N1018042" s="70"/>
      <c r="O1018042" s="67"/>
      <c r="P1018042" s="6"/>
      <c r="Q1018042" s="6"/>
      <c r="R1018042" s="71"/>
      <c r="S1018042" s="6"/>
      <c r="T1018042" s="6"/>
      <c r="U1018042" s="6"/>
      <c r="V1018042" s="9"/>
    </row>
    <row r="1018043" spans="1:22" customFormat="1">
      <c r="A1018043" s="2"/>
      <c r="B1018043" s="61"/>
      <c r="C1018043" s="52"/>
      <c r="D1018043" s="52"/>
      <c r="E1018043" s="6"/>
      <c r="F1018043" s="26"/>
      <c r="G1018043" s="26"/>
      <c r="H1018043" s="67"/>
      <c r="I1018043" s="68"/>
      <c r="J1018043" s="6"/>
      <c r="K1018043" s="69"/>
      <c r="L1018043" s="67"/>
      <c r="M1018043" s="67"/>
      <c r="N1018043" s="70"/>
      <c r="O1018043" s="67"/>
      <c r="P1018043" s="6"/>
      <c r="Q1018043" s="6"/>
      <c r="R1018043" s="71"/>
      <c r="S1018043" s="6"/>
      <c r="T1018043" s="6"/>
      <c r="U1018043" s="6"/>
      <c r="V1018043" s="9"/>
    </row>
    <row r="1018044" spans="1:22" customFormat="1">
      <c r="A1018044" s="2"/>
      <c r="B1018044" s="61"/>
      <c r="C1018044" s="52"/>
      <c r="D1018044" s="52"/>
      <c r="E1018044" s="6"/>
      <c r="F1018044" s="26"/>
      <c r="G1018044" s="26"/>
      <c r="H1018044" s="67"/>
      <c r="I1018044" s="68"/>
      <c r="J1018044" s="6"/>
      <c r="K1018044" s="69"/>
      <c r="L1018044" s="67"/>
      <c r="M1018044" s="67"/>
      <c r="N1018044" s="70"/>
      <c r="O1018044" s="67"/>
      <c r="P1018044" s="6"/>
      <c r="Q1018044" s="6"/>
      <c r="R1018044" s="71"/>
      <c r="S1018044" s="6"/>
      <c r="T1018044" s="6"/>
      <c r="U1018044" s="6"/>
      <c r="V1018044" s="9"/>
    </row>
    <row r="1018045" spans="1:22" customFormat="1">
      <c r="A1018045" s="2"/>
      <c r="B1018045" s="61"/>
      <c r="C1018045" s="52"/>
      <c r="D1018045" s="52"/>
      <c r="E1018045" s="6"/>
      <c r="F1018045" s="26"/>
      <c r="G1018045" s="26"/>
      <c r="H1018045" s="67"/>
      <c r="I1018045" s="68"/>
      <c r="J1018045" s="6"/>
      <c r="K1018045" s="69"/>
      <c r="L1018045" s="67"/>
      <c r="M1018045" s="67"/>
      <c r="N1018045" s="70"/>
      <c r="O1018045" s="67"/>
      <c r="P1018045" s="6"/>
      <c r="Q1018045" s="6"/>
      <c r="R1018045" s="71"/>
      <c r="S1018045" s="6"/>
      <c r="T1018045" s="6"/>
      <c r="U1018045" s="6"/>
      <c r="V1018045" s="9"/>
    </row>
    <row r="1018046" spans="1:22" customFormat="1">
      <c r="A1018046" s="2"/>
      <c r="B1018046" s="61"/>
      <c r="C1018046" s="52"/>
      <c r="D1018046" s="52"/>
      <c r="E1018046" s="6"/>
      <c r="F1018046" s="26"/>
      <c r="G1018046" s="26"/>
      <c r="H1018046" s="67"/>
      <c r="I1018046" s="68"/>
      <c r="J1018046" s="6"/>
      <c r="K1018046" s="69"/>
      <c r="L1018046" s="67"/>
      <c r="M1018046" s="67"/>
      <c r="N1018046" s="70"/>
      <c r="O1018046" s="67"/>
      <c r="P1018046" s="6"/>
      <c r="Q1018046" s="6"/>
      <c r="R1018046" s="71"/>
      <c r="S1018046" s="6"/>
      <c r="T1018046" s="6"/>
      <c r="U1018046" s="6"/>
      <c r="V1018046" s="9"/>
    </row>
    <row r="1018047" spans="1:22" customFormat="1">
      <c r="A1018047" s="2"/>
      <c r="B1018047" s="61"/>
      <c r="C1018047" s="52"/>
      <c r="D1018047" s="52"/>
      <c r="E1018047" s="6"/>
      <c r="F1018047" s="26"/>
      <c r="G1018047" s="26"/>
      <c r="H1018047" s="67"/>
      <c r="I1018047" s="68"/>
      <c r="J1018047" s="6"/>
      <c r="K1018047" s="69"/>
      <c r="L1018047" s="67"/>
      <c r="M1018047" s="67"/>
      <c r="N1018047" s="70"/>
      <c r="O1018047" s="67"/>
      <c r="P1018047" s="6"/>
      <c r="Q1018047" s="6"/>
      <c r="R1018047" s="71"/>
      <c r="S1018047" s="6"/>
      <c r="T1018047" s="6"/>
      <c r="U1018047" s="6"/>
      <c r="V1018047" s="9"/>
    </row>
    <row r="1018048" spans="1:22" customFormat="1">
      <c r="A1018048" s="2"/>
      <c r="B1018048" s="61"/>
      <c r="C1018048" s="52"/>
      <c r="D1018048" s="52"/>
      <c r="E1018048" s="6"/>
      <c r="F1018048" s="26"/>
      <c r="G1018048" s="26"/>
      <c r="H1018048" s="67"/>
      <c r="I1018048" s="68"/>
      <c r="J1018048" s="6"/>
      <c r="K1018048" s="69"/>
      <c r="L1018048" s="67"/>
      <c r="M1018048" s="67"/>
      <c r="N1018048" s="70"/>
      <c r="O1018048" s="67"/>
      <c r="P1018048" s="6"/>
      <c r="Q1018048" s="6"/>
      <c r="R1018048" s="71"/>
      <c r="S1018048" s="6"/>
      <c r="T1018048" s="6"/>
      <c r="U1018048" s="6"/>
      <c r="V1018048" s="9"/>
    </row>
    <row r="1018049" spans="1:22" customFormat="1">
      <c r="A1018049" s="2"/>
      <c r="B1018049" s="61"/>
      <c r="C1018049" s="52"/>
      <c r="D1018049" s="52"/>
      <c r="E1018049" s="6"/>
      <c r="F1018049" s="26"/>
      <c r="G1018049" s="26"/>
      <c r="H1018049" s="67"/>
      <c r="I1018049" s="68"/>
      <c r="J1018049" s="6"/>
      <c r="K1018049" s="69"/>
      <c r="L1018049" s="67"/>
      <c r="M1018049" s="67"/>
      <c r="N1018049" s="70"/>
      <c r="O1018049" s="67"/>
      <c r="P1018049" s="6"/>
      <c r="Q1018049" s="6"/>
      <c r="R1018049" s="71"/>
      <c r="S1018049" s="6"/>
      <c r="T1018049" s="6"/>
      <c r="U1018049" s="6"/>
      <c r="V1018049" s="9"/>
    </row>
    <row r="1018050" spans="1:22" customFormat="1">
      <c r="A1018050" s="2"/>
      <c r="B1018050" s="61"/>
      <c r="C1018050" s="52"/>
      <c r="D1018050" s="52"/>
      <c r="E1018050" s="6"/>
      <c r="F1018050" s="26"/>
      <c r="G1018050" s="26"/>
      <c r="H1018050" s="67"/>
      <c r="I1018050" s="68"/>
      <c r="J1018050" s="6"/>
      <c r="K1018050" s="69"/>
      <c r="L1018050" s="67"/>
      <c r="M1018050" s="67"/>
      <c r="N1018050" s="70"/>
      <c r="O1018050" s="67"/>
      <c r="P1018050" s="6"/>
      <c r="Q1018050" s="6"/>
      <c r="R1018050" s="71"/>
      <c r="S1018050" s="6"/>
      <c r="T1018050" s="6"/>
      <c r="U1018050" s="6"/>
      <c r="V1018050" s="9"/>
    </row>
    <row r="1018051" spans="1:22" customFormat="1">
      <c r="A1018051" s="2"/>
      <c r="B1018051" s="61"/>
      <c r="C1018051" s="52"/>
      <c r="D1018051" s="52"/>
      <c r="E1018051" s="6"/>
      <c r="F1018051" s="26"/>
      <c r="G1018051" s="26"/>
      <c r="H1018051" s="67"/>
      <c r="I1018051" s="68"/>
      <c r="J1018051" s="6"/>
      <c r="K1018051" s="69"/>
      <c r="L1018051" s="67"/>
      <c r="M1018051" s="67"/>
      <c r="N1018051" s="70"/>
      <c r="O1018051" s="67"/>
      <c r="P1018051" s="6"/>
      <c r="Q1018051" s="6"/>
      <c r="R1018051" s="71"/>
      <c r="S1018051" s="6"/>
      <c r="T1018051" s="6"/>
      <c r="U1018051" s="6"/>
      <c r="V1018051" s="9"/>
    </row>
    <row r="1018052" spans="1:22" customFormat="1">
      <c r="A1018052" s="2"/>
      <c r="B1018052" s="61"/>
      <c r="C1018052" s="52"/>
      <c r="D1018052" s="52"/>
      <c r="E1018052" s="6"/>
      <c r="F1018052" s="26"/>
      <c r="G1018052" s="26"/>
      <c r="H1018052" s="67"/>
      <c r="I1018052" s="68"/>
      <c r="J1018052" s="6"/>
      <c r="K1018052" s="69"/>
      <c r="L1018052" s="67"/>
      <c r="M1018052" s="67"/>
      <c r="N1018052" s="70"/>
      <c r="O1018052" s="67"/>
      <c r="P1018052" s="6"/>
      <c r="Q1018052" s="6"/>
      <c r="R1018052" s="71"/>
      <c r="S1018052" s="6"/>
      <c r="T1018052" s="6"/>
      <c r="U1018052" s="6"/>
      <c r="V1018052" s="9"/>
    </row>
    <row r="1018053" spans="1:22" customFormat="1">
      <c r="A1018053" s="2"/>
      <c r="B1018053" s="61"/>
      <c r="C1018053" s="52"/>
      <c r="D1018053" s="52"/>
      <c r="E1018053" s="6"/>
      <c r="F1018053" s="26"/>
      <c r="G1018053" s="26"/>
      <c r="H1018053" s="67"/>
      <c r="I1018053" s="68"/>
      <c r="J1018053" s="6"/>
      <c r="K1018053" s="69"/>
      <c r="L1018053" s="67"/>
      <c r="M1018053" s="67"/>
      <c r="N1018053" s="70"/>
      <c r="O1018053" s="67"/>
      <c r="P1018053" s="6"/>
      <c r="Q1018053" s="6"/>
      <c r="R1018053" s="71"/>
      <c r="S1018053" s="6"/>
      <c r="T1018053" s="6"/>
      <c r="U1018053" s="6"/>
      <c r="V1018053" s="9"/>
    </row>
    <row r="1018054" spans="1:22" customFormat="1">
      <c r="A1018054" s="2"/>
      <c r="B1018054" s="61"/>
      <c r="C1018054" s="52"/>
      <c r="D1018054" s="52"/>
      <c r="E1018054" s="6"/>
      <c r="F1018054" s="26"/>
      <c r="G1018054" s="26"/>
      <c r="H1018054" s="67"/>
      <c r="I1018054" s="68"/>
      <c r="J1018054" s="6"/>
      <c r="K1018054" s="69"/>
      <c r="L1018054" s="67"/>
      <c r="M1018054" s="67"/>
      <c r="N1018054" s="70"/>
      <c r="O1018054" s="67"/>
      <c r="P1018054" s="6"/>
      <c r="Q1018054" s="6"/>
      <c r="R1018054" s="71"/>
      <c r="S1018054" s="6"/>
      <c r="T1018054" s="6"/>
      <c r="U1018054" s="6"/>
      <c r="V1018054" s="9"/>
    </row>
    <row r="1018055" spans="1:22" customFormat="1">
      <c r="A1018055" s="2"/>
      <c r="B1018055" s="61"/>
      <c r="C1018055" s="52"/>
      <c r="D1018055" s="52"/>
      <c r="E1018055" s="6"/>
      <c r="F1018055" s="26"/>
      <c r="G1018055" s="26"/>
      <c r="H1018055" s="67"/>
      <c r="I1018055" s="68"/>
      <c r="J1018055" s="6"/>
      <c r="K1018055" s="69"/>
      <c r="L1018055" s="67"/>
      <c r="M1018055" s="67"/>
      <c r="N1018055" s="70"/>
      <c r="O1018055" s="67"/>
      <c r="P1018055" s="6"/>
      <c r="Q1018055" s="6"/>
      <c r="R1018055" s="71"/>
      <c r="S1018055" s="6"/>
      <c r="T1018055" s="6"/>
      <c r="U1018055" s="6"/>
      <c r="V1018055" s="9"/>
    </row>
    <row r="1018056" spans="1:22" customFormat="1">
      <c r="A1018056" s="2"/>
      <c r="B1018056" s="61"/>
      <c r="C1018056" s="52"/>
      <c r="D1018056" s="52"/>
      <c r="E1018056" s="6"/>
      <c r="F1018056" s="26"/>
      <c r="G1018056" s="26"/>
      <c r="H1018056" s="67"/>
      <c r="I1018056" s="68"/>
      <c r="J1018056" s="6"/>
      <c r="K1018056" s="69"/>
      <c r="L1018056" s="67"/>
      <c r="M1018056" s="67"/>
      <c r="N1018056" s="70"/>
      <c r="O1018056" s="67"/>
      <c r="P1018056" s="6"/>
      <c r="Q1018056" s="6"/>
      <c r="R1018056" s="71"/>
      <c r="S1018056" s="6"/>
      <c r="T1018056" s="6"/>
      <c r="U1018056" s="6"/>
      <c r="V1018056" s="9"/>
    </row>
    <row r="1018057" spans="1:22" customFormat="1">
      <c r="A1018057" s="2"/>
      <c r="B1018057" s="61"/>
      <c r="C1018057" s="52"/>
      <c r="D1018057" s="52"/>
      <c r="E1018057" s="6"/>
      <c r="F1018057" s="26"/>
      <c r="G1018057" s="26"/>
      <c r="H1018057" s="67"/>
      <c r="I1018057" s="68"/>
      <c r="J1018057" s="6"/>
      <c r="K1018057" s="69"/>
      <c r="L1018057" s="67"/>
      <c r="M1018057" s="67"/>
      <c r="N1018057" s="70"/>
      <c r="O1018057" s="67"/>
      <c r="P1018057" s="6"/>
      <c r="Q1018057" s="6"/>
      <c r="R1018057" s="71"/>
      <c r="S1018057" s="6"/>
      <c r="T1018057" s="6"/>
      <c r="U1018057" s="6"/>
      <c r="V1018057" s="9"/>
    </row>
    <row r="1018058" spans="1:22" customFormat="1">
      <c r="A1018058" s="2"/>
      <c r="B1018058" s="61"/>
      <c r="C1018058" s="52"/>
      <c r="D1018058" s="52"/>
      <c r="E1018058" s="6"/>
      <c r="F1018058" s="26"/>
      <c r="G1018058" s="26"/>
      <c r="H1018058" s="67"/>
      <c r="I1018058" s="68"/>
      <c r="J1018058" s="6"/>
      <c r="K1018058" s="69"/>
      <c r="L1018058" s="67"/>
      <c r="M1018058" s="67"/>
      <c r="N1018058" s="70"/>
      <c r="O1018058" s="67"/>
      <c r="P1018058" s="6"/>
      <c r="Q1018058" s="6"/>
      <c r="R1018058" s="71"/>
      <c r="S1018058" s="6"/>
      <c r="T1018058" s="6"/>
      <c r="U1018058" s="6"/>
      <c r="V1018058" s="9"/>
    </row>
    <row r="1018059" spans="1:22" customFormat="1">
      <c r="A1018059" s="2"/>
      <c r="B1018059" s="61"/>
      <c r="C1018059" s="52"/>
      <c r="D1018059" s="52"/>
      <c r="E1018059" s="6"/>
      <c r="F1018059" s="26"/>
      <c r="G1018059" s="26"/>
      <c r="H1018059" s="67"/>
      <c r="I1018059" s="68"/>
      <c r="J1018059" s="6"/>
      <c r="K1018059" s="69"/>
      <c r="L1018059" s="67"/>
      <c r="M1018059" s="67"/>
      <c r="N1018059" s="70"/>
      <c r="O1018059" s="67"/>
      <c r="P1018059" s="6"/>
      <c r="Q1018059" s="6"/>
      <c r="R1018059" s="71"/>
      <c r="S1018059" s="6"/>
      <c r="T1018059" s="6"/>
      <c r="U1018059" s="6"/>
      <c r="V1018059" s="9"/>
    </row>
    <row r="1018060" spans="1:22" customFormat="1">
      <c r="A1018060" s="2"/>
      <c r="B1018060" s="61"/>
      <c r="C1018060" s="52"/>
      <c r="D1018060" s="52"/>
      <c r="E1018060" s="6"/>
      <c r="F1018060" s="26"/>
      <c r="G1018060" s="26"/>
      <c r="H1018060" s="67"/>
      <c r="I1018060" s="68"/>
      <c r="J1018060" s="6"/>
      <c r="K1018060" s="69"/>
      <c r="L1018060" s="67"/>
      <c r="M1018060" s="67"/>
      <c r="N1018060" s="70"/>
      <c r="O1018060" s="67"/>
      <c r="P1018060" s="6"/>
      <c r="Q1018060" s="6"/>
      <c r="R1018060" s="71"/>
      <c r="S1018060" s="6"/>
      <c r="T1018060" s="6"/>
      <c r="U1018060" s="6"/>
      <c r="V1018060" s="9"/>
    </row>
    <row r="1018061" spans="1:22" customFormat="1">
      <c r="A1018061" s="2"/>
      <c r="B1018061" s="61"/>
      <c r="C1018061" s="52"/>
      <c r="D1018061" s="52"/>
      <c r="E1018061" s="6"/>
      <c r="F1018061" s="26"/>
      <c r="G1018061" s="26"/>
      <c r="H1018061" s="67"/>
      <c r="I1018061" s="68"/>
      <c r="J1018061" s="6"/>
      <c r="K1018061" s="69"/>
      <c r="L1018061" s="67"/>
      <c r="M1018061" s="67"/>
      <c r="N1018061" s="70"/>
      <c r="O1018061" s="67"/>
      <c r="P1018061" s="6"/>
      <c r="Q1018061" s="6"/>
      <c r="R1018061" s="71"/>
      <c r="S1018061" s="6"/>
      <c r="T1018061" s="6"/>
      <c r="U1018061" s="6"/>
      <c r="V1018061" s="9"/>
    </row>
    <row r="1018062" spans="1:22" customFormat="1">
      <c r="A1018062" s="2"/>
      <c r="B1018062" s="61"/>
      <c r="C1018062" s="52"/>
      <c r="D1018062" s="52"/>
      <c r="E1018062" s="6"/>
      <c r="F1018062" s="26"/>
      <c r="G1018062" s="26"/>
      <c r="H1018062" s="67"/>
      <c r="I1018062" s="68"/>
      <c r="J1018062" s="6"/>
      <c r="K1018062" s="69"/>
      <c r="L1018062" s="67"/>
      <c r="M1018062" s="67"/>
      <c r="N1018062" s="70"/>
      <c r="O1018062" s="67"/>
      <c r="P1018062" s="6"/>
      <c r="Q1018062" s="6"/>
      <c r="R1018062" s="71"/>
      <c r="S1018062" s="6"/>
      <c r="T1018062" s="6"/>
      <c r="U1018062" s="6"/>
      <c r="V1018062" s="9"/>
    </row>
    <row r="1018063" spans="1:22" customFormat="1">
      <c r="A1018063" s="2"/>
      <c r="B1018063" s="61"/>
      <c r="C1018063" s="52"/>
      <c r="D1018063" s="52"/>
      <c r="E1018063" s="6"/>
      <c r="F1018063" s="26"/>
      <c r="G1018063" s="26"/>
      <c r="H1018063" s="67"/>
      <c r="I1018063" s="68"/>
      <c r="J1018063" s="6"/>
      <c r="K1018063" s="69"/>
      <c r="L1018063" s="67"/>
      <c r="M1018063" s="67"/>
      <c r="N1018063" s="70"/>
      <c r="O1018063" s="67"/>
      <c r="P1018063" s="6"/>
      <c r="Q1018063" s="6"/>
      <c r="R1018063" s="71"/>
      <c r="S1018063" s="6"/>
      <c r="T1018063" s="6"/>
      <c r="U1018063" s="6"/>
      <c r="V1018063" s="9"/>
    </row>
    <row r="1018064" spans="1:22" customFormat="1">
      <c r="A1018064" s="2"/>
      <c r="B1018064" s="61"/>
      <c r="C1018064" s="52"/>
      <c r="D1018064" s="52"/>
      <c r="E1018064" s="6"/>
      <c r="F1018064" s="26"/>
      <c r="G1018064" s="26"/>
      <c r="H1018064" s="67"/>
      <c r="I1018064" s="68"/>
      <c r="J1018064" s="6"/>
      <c r="K1018064" s="69"/>
      <c r="L1018064" s="67"/>
      <c r="M1018064" s="67"/>
      <c r="N1018064" s="70"/>
      <c r="O1018064" s="67"/>
      <c r="P1018064" s="6"/>
      <c r="Q1018064" s="6"/>
      <c r="R1018064" s="71"/>
      <c r="S1018064" s="6"/>
      <c r="T1018064" s="6"/>
      <c r="U1018064" s="6"/>
      <c r="V1018064" s="9"/>
    </row>
    <row r="1018065" spans="1:22" customFormat="1">
      <c r="A1018065" s="2"/>
      <c r="B1018065" s="61"/>
      <c r="C1018065" s="52"/>
      <c r="D1018065" s="52"/>
      <c r="E1018065" s="6"/>
      <c r="F1018065" s="26"/>
      <c r="G1018065" s="26"/>
      <c r="H1018065" s="67"/>
      <c r="I1018065" s="68"/>
      <c r="J1018065" s="6"/>
      <c r="K1018065" s="69"/>
      <c r="L1018065" s="67"/>
      <c r="M1018065" s="67"/>
      <c r="N1018065" s="70"/>
      <c r="O1018065" s="67"/>
      <c r="P1018065" s="6"/>
      <c r="Q1018065" s="6"/>
      <c r="R1018065" s="71"/>
      <c r="S1018065" s="6"/>
      <c r="T1018065" s="6"/>
      <c r="U1018065" s="6"/>
      <c r="V1018065" s="9"/>
    </row>
    <row r="1018066" spans="1:22" customFormat="1">
      <c r="A1018066" s="2"/>
      <c r="B1018066" s="61"/>
      <c r="C1018066" s="52"/>
      <c r="D1018066" s="52"/>
      <c r="E1018066" s="6"/>
      <c r="F1018066" s="26"/>
      <c r="G1018066" s="26"/>
      <c r="H1018066" s="67"/>
      <c r="I1018066" s="68"/>
      <c r="J1018066" s="6"/>
      <c r="K1018066" s="69"/>
      <c r="L1018066" s="67"/>
      <c r="M1018066" s="67"/>
      <c r="N1018066" s="70"/>
      <c r="O1018066" s="67"/>
      <c r="P1018066" s="6"/>
      <c r="Q1018066" s="6"/>
      <c r="R1018066" s="71"/>
      <c r="S1018066" s="6"/>
      <c r="T1018066" s="6"/>
      <c r="U1018066" s="6"/>
      <c r="V1018066" s="9"/>
    </row>
    <row r="1018067" spans="1:22" customFormat="1">
      <c r="A1018067" s="2"/>
      <c r="B1018067" s="61"/>
      <c r="C1018067" s="52"/>
      <c r="D1018067" s="52"/>
      <c r="E1018067" s="6"/>
      <c r="F1018067" s="26"/>
      <c r="G1018067" s="26"/>
      <c r="H1018067" s="67"/>
      <c r="I1018067" s="68"/>
      <c r="J1018067" s="6"/>
      <c r="K1018067" s="69"/>
      <c r="L1018067" s="67"/>
      <c r="M1018067" s="67"/>
      <c r="N1018067" s="70"/>
      <c r="O1018067" s="67"/>
      <c r="P1018067" s="6"/>
      <c r="Q1018067" s="6"/>
      <c r="R1018067" s="71"/>
      <c r="S1018067" s="6"/>
      <c r="T1018067" s="6"/>
      <c r="U1018067" s="6"/>
      <c r="V1018067" s="9"/>
    </row>
    <row r="1018068" spans="1:22" customFormat="1">
      <c r="A1018068" s="2"/>
      <c r="B1018068" s="61"/>
      <c r="C1018068" s="52"/>
      <c r="D1018068" s="52"/>
      <c r="E1018068" s="6"/>
      <c r="F1018068" s="26"/>
      <c r="G1018068" s="26"/>
      <c r="H1018068" s="67"/>
      <c r="I1018068" s="68"/>
      <c r="J1018068" s="6"/>
      <c r="K1018068" s="69"/>
      <c r="L1018068" s="67"/>
      <c r="M1018068" s="67"/>
      <c r="N1018068" s="70"/>
      <c r="O1018068" s="67"/>
      <c r="P1018068" s="6"/>
      <c r="Q1018068" s="6"/>
      <c r="R1018068" s="71"/>
      <c r="S1018068" s="6"/>
      <c r="T1018068" s="6"/>
      <c r="U1018068" s="6"/>
      <c r="V1018068" s="9"/>
    </row>
    <row r="1018069" spans="1:22" customFormat="1">
      <c r="A1018069" s="2"/>
      <c r="B1018069" s="61"/>
      <c r="C1018069" s="52"/>
      <c r="D1018069" s="52"/>
      <c r="E1018069" s="6"/>
      <c r="F1018069" s="26"/>
      <c r="G1018069" s="26"/>
      <c r="H1018069" s="67"/>
      <c r="I1018069" s="68"/>
      <c r="J1018069" s="6"/>
      <c r="K1018069" s="69"/>
      <c r="L1018069" s="67"/>
      <c r="M1018069" s="67"/>
      <c r="N1018069" s="70"/>
      <c r="O1018069" s="67"/>
      <c r="P1018069" s="6"/>
      <c r="Q1018069" s="6"/>
      <c r="R1018069" s="71"/>
      <c r="S1018069" s="6"/>
      <c r="T1018069" s="6"/>
      <c r="U1018069" s="6"/>
      <c r="V1018069" s="9"/>
    </row>
    <row r="1018070" spans="1:22" customFormat="1">
      <c r="A1018070" s="2"/>
      <c r="B1018070" s="61"/>
      <c r="C1018070" s="52"/>
      <c r="D1018070" s="52"/>
      <c r="E1018070" s="6"/>
      <c r="F1018070" s="26"/>
      <c r="G1018070" s="26"/>
      <c r="H1018070" s="67"/>
      <c r="I1018070" s="68"/>
      <c r="J1018070" s="6"/>
      <c r="K1018070" s="69"/>
      <c r="L1018070" s="67"/>
      <c r="M1018070" s="67"/>
      <c r="N1018070" s="70"/>
      <c r="O1018070" s="67"/>
      <c r="P1018070" s="6"/>
      <c r="Q1018070" s="6"/>
      <c r="R1018070" s="71"/>
      <c r="S1018070" s="6"/>
      <c r="T1018070" s="6"/>
      <c r="U1018070" s="6"/>
      <c r="V1018070" s="9"/>
    </row>
    <row r="1018071" spans="1:22" customFormat="1">
      <c r="A1018071" s="2"/>
      <c r="B1018071" s="61"/>
      <c r="C1018071" s="52"/>
      <c r="D1018071" s="52"/>
      <c r="E1018071" s="6"/>
      <c r="F1018071" s="26"/>
      <c r="G1018071" s="26"/>
      <c r="H1018071" s="67"/>
      <c r="I1018071" s="68"/>
      <c r="J1018071" s="6"/>
      <c r="K1018071" s="69"/>
      <c r="L1018071" s="67"/>
      <c r="M1018071" s="67"/>
      <c r="N1018071" s="70"/>
      <c r="O1018071" s="67"/>
      <c r="P1018071" s="6"/>
      <c r="Q1018071" s="6"/>
      <c r="R1018071" s="71"/>
      <c r="S1018071" s="6"/>
      <c r="T1018071" s="6"/>
      <c r="U1018071" s="6"/>
      <c r="V1018071" s="9"/>
    </row>
    <row r="1018072" spans="1:22" customFormat="1">
      <c r="A1018072" s="2"/>
      <c r="B1018072" s="61"/>
      <c r="C1018072" s="52"/>
      <c r="D1018072" s="52"/>
      <c r="E1018072" s="6"/>
      <c r="F1018072" s="26"/>
      <c r="G1018072" s="26"/>
      <c r="H1018072" s="67"/>
      <c r="I1018072" s="68"/>
      <c r="J1018072" s="6"/>
      <c r="K1018072" s="69"/>
      <c r="L1018072" s="67"/>
      <c r="M1018072" s="67"/>
      <c r="N1018072" s="70"/>
      <c r="O1018072" s="67"/>
      <c r="P1018072" s="6"/>
      <c r="Q1018072" s="6"/>
      <c r="R1018072" s="71"/>
      <c r="S1018072" s="6"/>
      <c r="T1018072" s="6"/>
      <c r="U1018072" s="6"/>
      <c r="V1018072" s="9"/>
    </row>
    <row r="1018073" spans="1:22" customFormat="1">
      <c r="A1018073" s="2"/>
      <c r="B1018073" s="61"/>
      <c r="C1018073" s="52"/>
      <c r="D1018073" s="52"/>
      <c r="E1018073" s="6"/>
      <c r="F1018073" s="26"/>
      <c r="G1018073" s="26"/>
      <c r="H1018073" s="67"/>
      <c r="I1018073" s="68"/>
      <c r="J1018073" s="6"/>
      <c r="K1018073" s="69"/>
      <c r="L1018073" s="67"/>
      <c r="M1018073" s="67"/>
      <c r="N1018073" s="70"/>
      <c r="O1018073" s="67"/>
      <c r="P1018073" s="6"/>
      <c r="Q1018073" s="6"/>
      <c r="R1018073" s="71"/>
      <c r="S1018073" s="6"/>
      <c r="T1018073" s="6"/>
      <c r="U1018073" s="6"/>
      <c r="V1018073" s="9"/>
    </row>
    <row r="1018074" spans="1:22" customFormat="1">
      <c r="A1018074" s="2"/>
      <c r="B1018074" s="61"/>
      <c r="C1018074" s="52"/>
      <c r="D1018074" s="52"/>
      <c r="E1018074" s="6"/>
      <c r="F1018074" s="26"/>
      <c r="G1018074" s="26"/>
      <c r="H1018074" s="67"/>
      <c r="I1018074" s="68"/>
      <c r="J1018074" s="6"/>
      <c r="K1018074" s="69"/>
      <c r="L1018074" s="67"/>
      <c r="M1018074" s="67"/>
      <c r="N1018074" s="70"/>
      <c r="O1018074" s="67"/>
      <c r="P1018074" s="6"/>
      <c r="Q1018074" s="6"/>
      <c r="R1018074" s="71"/>
      <c r="S1018074" s="6"/>
      <c r="T1018074" s="6"/>
      <c r="U1018074" s="6"/>
      <c r="V1018074" s="9"/>
    </row>
    <row r="1018075" spans="1:22" customFormat="1">
      <c r="A1018075" s="2"/>
      <c r="B1018075" s="61"/>
      <c r="C1018075" s="52"/>
      <c r="D1018075" s="52"/>
      <c r="E1018075" s="6"/>
      <c r="F1018075" s="26"/>
      <c r="G1018075" s="26"/>
      <c r="H1018075" s="67"/>
      <c r="I1018075" s="68"/>
      <c r="J1018075" s="6"/>
      <c r="K1018075" s="69"/>
      <c r="L1018075" s="67"/>
      <c r="M1018075" s="67"/>
      <c r="N1018075" s="70"/>
      <c r="O1018075" s="67"/>
      <c r="P1018075" s="6"/>
      <c r="Q1018075" s="6"/>
      <c r="R1018075" s="71"/>
      <c r="S1018075" s="6"/>
      <c r="T1018075" s="6"/>
      <c r="U1018075" s="6"/>
      <c r="V1018075" s="9"/>
    </row>
    <row r="1018076" spans="1:22" customFormat="1">
      <c r="A1018076" s="2"/>
      <c r="B1018076" s="61"/>
      <c r="C1018076" s="52"/>
      <c r="D1018076" s="52"/>
      <c r="E1018076" s="6"/>
      <c r="F1018076" s="26"/>
      <c r="G1018076" s="26"/>
      <c r="H1018076" s="67"/>
      <c r="I1018076" s="68"/>
      <c r="J1018076" s="6"/>
      <c r="K1018076" s="69"/>
      <c r="L1018076" s="67"/>
      <c r="M1018076" s="67"/>
      <c r="N1018076" s="70"/>
      <c r="O1018076" s="67"/>
      <c r="P1018076" s="6"/>
      <c r="Q1018076" s="6"/>
      <c r="R1018076" s="71"/>
      <c r="S1018076" s="6"/>
      <c r="T1018076" s="6"/>
      <c r="U1018076" s="6"/>
      <c r="V1018076" s="9"/>
    </row>
    <row r="1018077" spans="1:22" customFormat="1">
      <c r="A1018077" s="2"/>
      <c r="B1018077" s="61"/>
      <c r="C1018077" s="52"/>
      <c r="D1018077" s="52"/>
      <c r="E1018077" s="6"/>
      <c r="F1018077" s="26"/>
      <c r="G1018077" s="26"/>
      <c r="H1018077" s="67"/>
      <c r="I1018077" s="68"/>
      <c r="J1018077" s="6"/>
      <c r="K1018077" s="69"/>
      <c r="L1018077" s="67"/>
      <c r="M1018077" s="67"/>
      <c r="N1018077" s="70"/>
      <c r="O1018077" s="67"/>
      <c r="P1018077" s="6"/>
      <c r="Q1018077" s="6"/>
      <c r="R1018077" s="71"/>
      <c r="S1018077" s="6"/>
      <c r="T1018077" s="6"/>
      <c r="U1018077" s="6"/>
      <c r="V1018077" s="9"/>
    </row>
    <row r="1018078" spans="1:22" customFormat="1">
      <c r="A1018078" s="2"/>
      <c r="B1018078" s="61"/>
      <c r="C1018078" s="52"/>
      <c r="D1018078" s="52"/>
      <c r="E1018078" s="6"/>
      <c r="F1018078" s="26"/>
      <c r="G1018078" s="26"/>
      <c r="H1018078" s="67"/>
      <c r="I1018078" s="68"/>
      <c r="J1018078" s="6"/>
      <c r="K1018078" s="69"/>
      <c r="L1018078" s="67"/>
      <c r="M1018078" s="67"/>
      <c r="N1018078" s="70"/>
      <c r="O1018078" s="67"/>
      <c r="P1018078" s="6"/>
      <c r="Q1018078" s="6"/>
      <c r="R1018078" s="71"/>
      <c r="S1018078" s="6"/>
      <c r="T1018078" s="6"/>
      <c r="U1018078" s="6"/>
      <c r="V1018078" s="9"/>
    </row>
    <row r="1018079" spans="1:22" customFormat="1">
      <c r="A1018079" s="2"/>
      <c r="B1018079" s="61"/>
      <c r="C1018079" s="52"/>
      <c r="D1018079" s="52"/>
      <c r="E1018079" s="6"/>
      <c r="F1018079" s="26"/>
      <c r="G1018079" s="26"/>
      <c r="H1018079" s="67"/>
      <c r="I1018079" s="68"/>
      <c r="J1018079" s="6"/>
      <c r="K1018079" s="69"/>
      <c r="L1018079" s="67"/>
      <c r="M1018079" s="67"/>
      <c r="N1018079" s="70"/>
      <c r="O1018079" s="67"/>
      <c r="P1018079" s="6"/>
      <c r="Q1018079" s="6"/>
      <c r="R1018079" s="71"/>
      <c r="S1018079" s="6"/>
      <c r="T1018079" s="6"/>
      <c r="U1018079" s="6"/>
      <c r="V1018079" s="9"/>
    </row>
    <row r="1018080" spans="1:22" customFormat="1">
      <c r="A1018080" s="2"/>
      <c r="B1018080" s="61"/>
      <c r="C1018080" s="52"/>
      <c r="D1018080" s="52"/>
      <c r="E1018080" s="6"/>
      <c r="F1018080" s="26"/>
      <c r="G1018080" s="26"/>
      <c r="H1018080" s="67"/>
      <c r="I1018080" s="68"/>
      <c r="J1018080" s="6"/>
      <c r="K1018080" s="69"/>
      <c r="L1018080" s="67"/>
      <c r="M1018080" s="67"/>
      <c r="N1018080" s="70"/>
      <c r="O1018080" s="67"/>
      <c r="P1018080" s="6"/>
      <c r="Q1018080" s="6"/>
      <c r="R1018080" s="71"/>
      <c r="S1018080" s="6"/>
      <c r="T1018080" s="6"/>
      <c r="U1018080" s="6"/>
      <c r="V1018080" s="9"/>
    </row>
    <row r="1018081" spans="1:22" customFormat="1">
      <c r="A1018081" s="2"/>
      <c r="B1018081" s="61"/>
      <c r="C1018081" s="52"/>
      <c r="D1018081" s="52"/>
      <c r="E1018081" s="6"/>
      <c r="F1018081" s="26"/>
      <c r="G1018081" s="26"/>
      <c r="H1018081" s="67"/>
      <c r="I1018081" s="68"/>
      <c r="J1018081" s="6"/>
      <c r="K1018081" s="69"/>
      <c r="L1018081" s="67"/>
      <c r="M1018081" s="67"/>
      <c r="N1018081" s="70"/>
      <c r="O1018081" s="67"/>
      <c r="P1018081" s="6"/>
      <c r="Q1018081" s="6"/>
      <c r="R1018081" s="71"/>
      <c r="S1018081" s="6"/>
      <c r="T1018081" s="6"/>
      <c r="U1018081" s="6"/>
      <c r="V1018081" s="9"/>
    </row>
    <row r="1018082" spans="1:22" customFormat="1">
      <c r="A1018082" s="2"/>
      <c r="B1018082" s="61"/>
      <c r="C1018082" s="52"/>
      <c r="D1018082" s="52"/>
      <c r="E1018082" s="6"/>
      <c r="F1018082" s="26"/>
      <c r="G1018082" s="26"/>
      <c r="H1018082" s="67"/>
      <c r="I1018082" s="68"/>
      <c r="J1018082" s="6"/>
      <c r="K1018082" s="69"/>
      <c r="L1018082" s="67"/>
      <c r="M1018082" s="67"/>
      <c r="N1018082" s="70"/>
      <c r="O1018082" s="67"/>
      <c r="P1018082" s="6"/>
      <c r="Q1018082" s="6"/>
      <c r="R1018082" s="71"/>
      <c r="S1018082" s="6"/>
      <c r="T1018082" s="6"/>
      <c r="U1018082" s="6"/>
      <c r="V1018082" s="9"/>
    </row>
    <row r="1018083" spans="1:22" customFormat="1">
      <c r="A1018083" s="2"/>
      <c r="B1018083" s="61"/>
      <c r="C1018083" s="52"/>
      <c r="D1018083" s="52"/>
      <c r="E1018083" s="6"/>
      <c r="F1018083" s="26"/>
      <c r="G1018083" s="26"/>
      <c r="H1018083" s="67"/>
      <c r="I1018083" s="68"/>
      <c r="J1018083" s="6"/>
      <c r="K1018083" s="69"/>
      <c r="L1018083" s="67"/>
      <c r="M1018083" s="67"/>
      <c r="N1018083" s="70"/>
      <c r="O1018083" s="67"/>
      <c r="P1018083" s="6"/>
      <c r="Q1018083" s="6"/>
      <c r="R1018083" s="71"/>
      <c r="S1018083" s="6"/>
      <c r="T1018083" s="6"/>
      <c r="U1018083" s="6"/>
      <c r="V1018083" s="9"/>
    </row>
    <row r="1018084" spans="1:22" customFormat="1">
      <c r="A1018084" s="2"/>
      <c r="B1018084" s="61"/>
      <c r="C1018084" s="52"/>
      <c r="D1018084" s="52"/>
      <c r="E1018084" s="6"/>
      <c r="F1018084" s="26"/>
      <c r="G1018084" s="26"/>
      <c r="H1018084" s="67"/>
      <c r="I1018084" s="68"/>
      <c r="J1018084" s="6"/>
      <c r="K1018084" s="69"/>
      <c r="L1018084" s="67"/>
      <c r="M1018084" s="67"/>
      <c r="N1018084" s="70"/>
      <c r="O1018084" s="67"/>
      <c r="P1018084" s="6"/>
      <c r="Q1018084" s="6"/>
      <c r="R1018084" s="71"/>
      <c r="S1018084" s="6"/>
      <c r="T1018084" s="6"/>
      <c r="U1018084" s="6"/>
      <c r="V1018084" s="9"/>
    </row>
  </sheetData>
  <autoFilter ref="B7:V1005" xr:uid="{00000000-0001-0000-0000-000000000000}">
    <sortState xmlns:xlrd2="http://schemas.microsoft.com/office/spreadsheetml/2017/richdata2" ref="B8:V1005">
      <sortCondition ref="B7"/>
    </sortState>
  </autoFilter>
  <mergeCells count="9">
    <mergeCell ref="F1013:K1013"/>
    <mergeCell ref="F1016:K1016"/>
    <mergeCell ref="F1017:K1017"/>
    <mergeCell ref="C1008:E1008"/>
    <mergeCell ref="M1008:Q1008"/>
    <mergeCell ref="C1011:E1011"/>
    <mergeCell ref="M1011:Q1011"/>
    <mergeCell ref="C1012:E1012"/>
    <mergeCell ref="M1012:Q1012"/>
  </mergeCells>
  <conditionalFormatting sqref="B1:B991 B1027:B1048576">
    <cfRule type="duplicateValues" dxfId="16" priority="13"/>
  </conditionalFormatting>
  <conditionalFormatting sqref="B949:B976">
    <cfRule type="duplicateValues" dxfId="15" priority="37"/>
    <cfRule type="duplicateValues" dxfId="14" priority="38"/>
  </conditionalFormatting>
  <conditionalFormatting sqref="B977:B991">
    <cfRule type="duplicateValues" dxfId="13" priority="24"/>
  </conditionalFormatting>
  <conditionalFormatting sqref="B992:B1005">
    <cfRule type="duplicateValues" dxfId="12" priority="12"/>
  </conditionalFormatting>
  <conditionalFormatting sqref="B1006:B1024">
    <cfRule type="duplicateValues" dxfId="11" priority="1"/>
  </conditionalFormatting>
  <conditionalFormatting sqref="B1007">
    <cfRule type="duplicateValues" dxfId="10" priority="2"/>
  </conditionalFormatting>
  <conditionalFormatting sqref="B1008:B1024 B1006">
    <cfRule type="duplicateValues" dxfId="9" priority="3"/>
  </conditionalFormatting>
  <conditionalFormatting sqref="B1020:B1024 C1013:C1019 C1009:C1010">
    <cfRule type="duplicateValues" dxfId="8" priority="4"/>
  </conditionalFormatting>
  <conditionalFormatting sqref="B1025">
    <cfRule type="duplicateValues" dxfId="7" priority="6"/>
    <cfRule type="duplicateValues" dxfId="6" priority="7"/>
    <cfRule type="duplicateValues" dxfId="5" priority="8"/>
  </conditionalFormatting>
  <conditionalFormatting sqref="B1026">
    <cfRule type="duplicateValues" dxfId="4" priority="9"/>
    <cfRule type="duplicateValues" dxfId="3" priority="10"/>
  </conditionalFormatting>
  <conditionalFormatting sqref="B1027:B1048576 B1:B948">
    <cfRule type="duplicateValues" dxfId="2" priority="46"/>
  </conditionalFormatting>
  <conditionalFormatting sqref="B1027:B1048576 B1:B976">
    <cfRule type="duplicateValues" dxfId="1" priority="43"/>
  </conditionalFormatting>
  <conditionalFormatting sqref="D1006">
    <cfRule type="duplicateValues" dxfId="0" priority="5"/>
  </conditionalFormatting>
  <printOptions horizontalCentered="1"/>
  <pageMargins left="0.39370078740157483" right="0" top="0.9055118110236221" bottom="0.78740157480314965" header="0" footer="0"/>
  <pageSetup paperSize="5" scale="41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Carlos Manuel Paula Tolentino</cp:lastModifiedBy>
  <cp:lastPrinted>2025-10-20T16:51:51Z</cp:lastPrinted>
  <dcterms:created xsi:type="dcterms:W3CDTF">2021-04-08T13:05:48Z</dcterms:created>
  <dcterms:modified xsi:type="dcterms:W3CDTF">2025-10-20T18:27:23Z</dcterms:modified>
</cp:coreProperties>
</file>